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10" yWindow="65356" windowWidth="7650" windowHeight="8880" activeTab="1"/>
  </bookViews>
  <sheets>
    <sheet name="H27_市町印刷①" sheetId="1" r:id="rId1"/>
    <sheet name="H27_市町印刷②" sheetId="2" r:id="rId2"/>
  </sheets>
  <definedNames>
    <definedName name="_xlnm.Print_Area" localSheetId="0">'H27_市町印刷①'!$A$1:$AZ$27</definedName>
  </definedNames>
  <calcPr fullCalcOnLoad="1" refMode="R1C1"/>
</workbook>
</file>

<file path=xl/sharedStrings.xml><?xml version="1.0" encoding="utf-8"?>
<sst xmlns="http://schemas.openxmlformats.org/spreadsheetml/2006/main" count="202" uniqueCount="58">
  <si>
    <t>受診者数</t>
  </si>
  <si>
    <t>う蝕有病者数</t>
  </si>
  <si>
    <t>処置完了者数</t>
  </si>
  <si>
    <t>う歯数総本数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</si>
  <si>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</si>
  <si>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</si>
  <si>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</si>
  <si>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</si>
  <si>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</si>
  <si>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</si>
  <si>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</si>
  <si>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</si>
  <si>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</si>
  <si>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</si>
  <si>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</si>
  <si>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</si>
  <si>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</si>
  <si>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</si>
  <si>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</si>
  <si>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</si>
  <si>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</si>
  <si>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</si>
  <si>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</si>
  <si>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</si>
  <si>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要観察(%)</t>
  </si>
  <si>
    <t>総計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</si>
  <si>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</si>
  <si>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</si>
  <si>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</si>
  <si>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</si>
  <si>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</si>
  <si>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</si>
  <si>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</si>
  <si>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大津市</t>
  </si>
  <si>
    <t>長浜市</t>
  </si>
  <si>
    <t>愛荘町</t>
  </si>
  <si>
    <t>有所見者率（%）</t>
  </si>
  <si>
    <t>顎関節</t>
  </si>
  <si>
    <t>歯列，咬合</t>
  </si>
  <si>
    <t>要診断(%)</t>
  </si>
  <si>
    <t>若干の付着(%)</t>
  </si>
  <si>
    <t>相当の付着(%)</t>
  </si>
  <si>
    <t>市町</t>
  </si>
  <si>
    <t>市町立計</t>
  </si>
  <si>
    <t>一人平均
う歯数</t>
  </si>
  <si>
    <t>一人平均
要観察歯数</t>
  </si>
  <si>
    <t>永久歯
う歯有病者数</t>
  </si>
  <si>
    <t>永久歯
有病者率(%)</t>
  </si>
  <si>
    <t>永久歯
う歯総本数</t>
  </si>
  <si>
    <t>一人平均
永久歯う歯数</t>
  </si>
  <si>
    <t>処置完了者率
(%)</t>
  </si>
  <si>
    <t>う蝕有病者率
(%)</t>
  </si>
  <si>
    <t>私立計</t>
  </si>
  <si>
    <t>養護学校等計</t>
  </si>
  <si>
    <t>永久歯
う歯処置完了者数</t>
  </si>
  <si>
    <t>永久歯
処置完了者率(%)</t>
  </si>
  <si>
    <t>一人平均永久歯
要観察歯数</t>
  </si>
  <si>
    <t>永久歯
要観察歯総数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</si>
</sst>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);[Red]\(0.0\)"/>
    <numFmt numFmtId="184" formatCode="0.00_);[Red]\(0.00\)"/>
    <numFmt numFmtId="185" formatCode="#,##0_ "/>
    <numFmt numFmtId="186" formatCode="#,##0.0_);[Red]\(#,##0.0\)"/>
    <numFmt numFmtId="187" formatCode="#,##0.00_);[Red]\(#,##0.00\)"/>
    <numFmt numFmtId="188" formatCode="0_);[Red]\(0\)"/>
    <numFmt numFmtId="189" formatCode="#,##0.0;[Red]\-#,##0.0"/>
    <numFmt numFmtId="190" formatCode="0_ "/>
    <numFmt numFmtId="191" formatCode="0.0_ "/>
    <numFmt numFmtId="192" formatCode="#,##0_ ;[Red]\-#,##0\ "/>
    <numFmt numFmtId="193" formatCode="0.00_ "/>
    <numFmt numFmtId="194" formatCode="0.000_ "/>
    <numFmt numFmtId="195" formatCode="0.000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190" fontId="8" fillId="0" borderId="10" xfId="0" applyNumberFormat="1" applyFont="1" applyBorder="1" applyAlignment="1">
      <alignment horizontal="center" shrinkToFit="1"/>
    </xf>
    <xf numFmtId="190" fontId="8" fillId="0" borderId="11" xfId="0" applyNumberFormat="1" applyFont="1" applyBorder="1" applyAlignment="1">
      <alignment horizontal="center" shrinkToFit="1"/>
    </xf>
    <xf numFmtId="190" fontId="8" fillId="0" borderId="12" xfId="0" applyNumberFormat="1" applyFont="1" applyBorder="1" applyAlignment="1">
      <alignment horizontal="center" shrinkToFit="1"/>
    </xf>
    <xf numFmtId="190" fontId="8" fillId="0" borderId="13" xfId="0" applyNumberFormat="1" applyFont="1" applyBorder="1" applyAlignment="1">
      <alignment horizontal="center" shrinkToFit="1"/>
    </xf>
    <xf numFmtId="190" fontId="8" fillId="0" borderId="14" xfId="0" applyNumberFormat="1" applyFont="1" applyBorder="1" applyAlignment="1">
      <alignment horizontal="center" shrinkToFit="1"/>
    </xf>
    <xf numFmtId="190" fontId="8" fillId="0" borderId="15" xfId="0" applyNumberFormat="1" applyFont="1" applyBorder="1" applyAlignment="1">
      <alignment horizontal="center" shrinkToFit="1"/>
    </xf>
    <xf numFmtId="190" fontId="8" fillId="0" borderId="16" xfId="0" applyNumberFormat="1" applyFont="1" applyBorder="1" applyAlignment="1">
      <alignment horizontal="center" shrinkToFit="1"/>
    </xf>
    <xf numFmtId="190" fontId="8" fillId="0" borderId="17" xfId="0" applyNumberFormat="1" applyFont="1" applyBorder="1" applyAlignment="1">
      <alignment horizontal="center" shrinkToFit="1"/>
    </xf>
    <xf numFmtId="193" fontId="8" fillId="0" borderId="18" xfId="0" applyNumberFormat="1" applyFont="1" applyBorder="1" applyAlignment="1">
      <alignment horizontal="center" shrinkToFit="1"/>
    </xf>
    <xf numFmtId="193" fontId="8" fillId="0" borderId="19" xfId="0" applyNumberFormat="1" applyFont="1" applyBorder="1" applyAlignment="1">
      <alignment horizontal="center" shrinkToFit="1"/>
    </xf>
    <xf numFmtId="193" fontId="8" fillId="0" borderId="20" xfId="0" applyNumberFormat="1" applyFont="1" applyBorder="1" applyAlignment="1">
      <alignment horizontal="center" shrinkToFit="1"/>
    </xf>
    <xf numFmtId="190" fontId="8" fillId="0" borderId="18" xfId="0" applyNumberFormat="1" applyFont="1" applyBorder="1" applyAlignment="1">
      <alignment horizontal="center" shrinkToFit="1"/>
    </xf>
    <xf numFmtId="190" fontId="8" fillId="0" borderId="19" xfId="0" applyNumberFormat="1" applyFont="1" applyBorder="1" applyAlignment="1">
      <alignment horizontal="center" shrinkToFit="1"/>
    </xf>
    <xf numFmtId="190" fontId="8" fillId="0" borderId="20" xfId="0" applyNumberFormat="1" applyFont="1" applyBorder="1" applyAlignment="1">
      <alignment horizontal="center" shrinkToFit="1"/>
    </xf>
    <xf numFmtId="190" fontId="8" fillId="0" borderId="21" xfId="0" applyNumberFormat="1" applyFont="1" applyBorder="1" applyAlignment="1">
      <alignment horizontal="center" shrinkToFit="1"/>
    </xf>
    <xf numFmtId="191" fontId="8" fillId="0" borderId="19" xfId="0" applyNumberFormat="1" applyFont="1" applyBorder="1" applyAlignment="1">
      <alignment horizontal="center" shrinkToFit="1"/>
    </xf>
    <xf numFmtId="191" fontId="8" fillId="0" borderId="20" xfId="0" applyNumberFormat="1" applyFont="1" applyBorder="1" applyAlignment="1">
      <alignment horizontal="center" shrinkToFit="1"/>
    </xf>
    <xf numFmtId="191" fontId="8" fillId="0" borderId="15" xfId="0" applyNumberFormat="1" applyFont="1" applyBorder="1" applyAlignment="1">
      <alignment horizontal="center" shrinkToFit="1"/>
    </xf>
    <xf numFmtId="191" fontId="8" fillId="0" borderId="0" xfId="0" applyNumberFormat="1" applyFont="1" applyAlignment="1">
      <alignment shrinkToFit="1"/>
    </xf>
    <xf numFmtId="190" fontId="8" fillId="0" borderId="0" xfId="0" applyNumberFormat="1" applyFont="1" applyAlignment="1">
      <alignment shrinkToFit="1"/>
    </xf>
    <xf numFmtId="191" fontId="8" fillId="0" borderId="10" xfId="0" applyNumberFormat="1" applyFont="1" applyBorder="1" applyAlignment="1">
      <alignment horizontal="center" shrinkToFit="1"/>
    </xf>
    <xf numFmtId="191" fontId="8" fillId="0" borderId="22" xfId="0" applyNumberFormat="1" applyFont="1" applyBorder="1" applyAlignment="1">
      <alignment horizontal="center" shrinkToFit="1"/>
    </xf>
    <xf numFmtId="193" fontId="8" fillId="0" borderId="0" xfId="0" applyNumberFormat="1" applyFont="1" applyAlignment="1">
      <alignment shrinkToFit="1"/>
    </xf>
    <xf numFmtId="191" fontId="8" fillId="0" borderId="18" xfId="0" applyNumberFormat="1" applyFont="1" applyBorder="1" applyAlignment="1">
      <alignment horizontal="center" shrinkToFit="1"/>
    </xf>
    <xf numFmtId="0" fontId="8" fillId="0" borderId="23" xfId="0" applyFont="1" applyBorder="1" applyAlignment="1">
      <alignment vertical="center" shrinkToFit="1"/>
    </xf>
    <xf numFmtId="38" fontId="8" fillId="0" borderId="24" xfId="49" applyFont="1" applyBorder="1" applyAlignment="1">
      <alignment horizontal="right" vertical="center" shrinkToFit="1"/>
    </xf>
    <xf numFmtId="38" fontId="8" fillId="0" borderId="25" xfId="49" applyFont="1" applyBorder="1" applyAlignment="1">
      <alignment horizontal="right" vertical="center" shrinkToFit="1"/>
    </xf>
    <xf numFmtId="38" fontId="8" fillId="0" borderId="26" xfId="49" applyFont="1" applyBorder="1" applyAlignment="1">
      <alignment horizontal="right" vertical="center" shrinkToFit="1"/>
    </xf>
    <xf numFmtId="38" fontId="8" fillId="0" borderId="27" xfId="49" applyFont="1" applyBorder="1" applyAlignment="1">
      <alignment horizontal="right" vertical="center" shrinkToFit="1"/>
    </xf>
    <xf numFmtId="38" fontId="8" fillId="0" borderId="28" xfId="49" applyFont="1" applyBorder="1" applyAlignment="1">
      <alignment horizontal="right" vertical="center" shrinkToFit="1"/>
    </xf>
    <xf numFmtId="191" fontId="8" fillId="0" borderId="24" xfId="49" applyNumberFormat="1" applyFont="1" applyBorder="1" applyAlignment="1">
      <alignment horizontal="right" vertical="center" shrinkToFit="1"/>
    </xf>
    <xf numFmtId="191" fontId="8" fillId="0" borderId="29" xfId="49" applyNumberFormat="1" applyFont="1" applyBorder="1" applyAlignment="1">
      <alignment horizontal="right" vertical="center" shrinkToFit="1"/>
    </xf>
    <xf numFmtId="191" fontId="8" fillId="0" borderId="26" xfId="49" applyNumberFormat="1" applyFont="1" applyBorder="1" applyAlignment="1">
      <alignment horizontal="right" vertical="center" shrinkToFit="1"/>
    </xf>
    <xf numFmtId="38" fontId="8" fillId="0" borderId="30" xfId="49" applyFont="1" applyBorder="1" applyAlignment="1">
      <alignment horizontal="right" vertical="center" shrinkToFit="1"/>
    </xf>
    <xf numFmtId="38" fontId="8" fillId="0" borderId="31" xfId="49" applyFont="1" applyBorder="1" applyAlignment="1">
      <alignment horizontal="right" vertical="center" shrinkToFit="1"/>
    </xf>
    <xf numFmtId="193" fontId="8" fillId="0" borderId="32" xfId="49" applyNumberFormat="1" applyFont="1" applyBorder="1" applyAlignment="1">
      <alignment horizontal="right" vertical="center" shrinkToFit="1"/>
    </xf>
    <xf numFmtId="193" fontId="8" fillId="0" borderId="33" xfId="49" applyNumberFormat="1" applyFont="1" applyBorder="1" applyAlignment="1">
      <alignment horizontal="right" vertical="center" shrinkToFit="1"/>
    </xf>
    <xf numFmtId="193" fontId="8" fillId="0" borderId="31" xfId="49" applyNumberFormat="1" applyFont="1" applyBorder="1" applyAlignment="1">
      <alignment horizontal="right" vertical="center" shrinkToFit="1"/>
    </xf>
    <xf numFmtId="38" fontId="8" fillId="0" borderId="32" xfId="49" applyFont="1" applyBorder="1" applyAlignment="1">
      <alignment horizontal="right" vertical="center" shrinkToFit="1"/>
    </xf>
    <xf numFmtId="38" fontId="8" fillId="0" borderId="33" xfId="49" applyFont="1" applyBorder="1" applyAlignment="1">
      <alignment horizontal="right" vertical="center" shrinkToFit="1"/>
    </xf>
    <xf numFmtId="193" fontId="8" fillId="0" borderId="24" xfId="49" applyNumberFormat="1" applyFont="1" applyBorder="1" applyAlignment="1">
      <alignment horizontal="right" vertical="center" shrinkToFit="1"/>
    </xf>
    <xf numFmtId="193" fontId="8" fillId="0" borderId="30" xfId="49" applyNumberFormat="1" applyFont="1" applyBorder="1" applyAlignment="1">
      <alignment horizontal="right" vertical="center" shrinkToFit="1"/>
    </xf>
    <xf numFmtId="191" fontId="8" fillId="0" borderId="33" xfId="49" applyNumberFormat="1" applyFont="1" applyBorder="1" applyAlignment="1">
      <alignment horizontal="right" vertical="center" shrinkToFit="1"/>
    </xf>
    <xf numFmtId="191" fontId="8" fillId="0" borderId="30" xfId="49" applyNumberFormat="1" applyFont="1" applyBorder="1" applyAlignment="1">
      <alignment horizontal="right" vertical="center" shrinkToFit="1"/>
    </xf>
    <xf numFmtId="191" fontId="8" fillId="0" borderId="31" xfId="49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vertical="center" shrinkToFit="1"/>
    </xf>
    <xf numFmtId="38" fontId="8" fillId="0" borderId="35" xfId="49" applyFont="1" applyBorder="1" applyAlignment="1">
      <alignment horizontal="right" vertical="center" shrinkToFit="1"/>
    </xf>
    <xf numFmtId="38" fontId="8" fillId="0" borderId="36" xfId="49" applyFont="1" applyBorder="1" applyAlignment="1">
      <alignment horizontal="right" vertical="center" shrinkToFit="1"/>
    </xf>
    <xf numFmtId="38" fontId="8" fillId="0" borderId="37" xfId="49" applyFont="1" applyBorder="1" applyAlignment="1">
      <alignment horizontal="right" vertical="center" shrinkToFit="1"/>
    </xf>
    <xf numFmtId="38" fontId="8" fillId="0" borderId="38" xfId="49" applyFont="1" applyBorder="1" applyAlignment="1">
      <alignment horizontal="right" vertical="center" shrinkToFit="1"/>
    </xf>
    <xf numFmtId="38" fontId="8" fillId="0" borderId="29" xfId="49" applyFont="1" applyBorder="1" applyAlignment="1">
      <alignment horizontal="right" vertical="center" shrinkToFit="1"/>
    </xf>
    <xf numFmtId="191" fontId="8" fillId="0" borderId="35" xfId="49" applyNumberFormat="1" applyFont="1" applyBorder="1" applyAlignment="1">
      <alignment horizontal="right" vertical="center" shrinkToFit="1"/>
    </xf>
    <xf numFmtId="191" fontId="8" fillId="0" borderId="39" xfId="49" applyNumberFormat="1" applyFont="1" applyBorder="1" applyAlignment="1">
      <alignment horizontal="right" vertical="center" shrinkToFit="1"/>
    </xf>
    <xf numFmtId="38" fontId="8" fillId="0" borderId="39" xfId="49" applyFont="1" applyBorder="1" applyAlignment="1">
      <alignment horizontal="right" vertical="center" shrinkToFit="1"/>
    </xf>
    <xf numFmtId="193" fontId="8" fillId="0" borderId="35" xfId="49" applyNumberFormat="1" applyFont="1" applyBorder="1" applyAlignment="1">
      <alignment horizontal="right" vertical="center" shrinkToFit="1"/>
    </xf>
    <xf numFmtId="193" fontId="8" fillId="0" borderId="36" xfId="49" applyNumberFormat="1" applyFont="1" applyBorder="1" applyAlignment="1">
      <alignment horizontal="right" vertical="center" shrinkToFit="1"/>
    </xf>
    <xf numFmtId="193" fontId="8" fillId="0" borderId="37" xfId="49" applyNumberFormat="1" applyFont="1" applyBorder="1" applyAlignment="1">
      <alignment horizontal="right" vertical="center" shrinkToFit="1"/>
    </xf>
    <xf numFmtId="191" fontId="8" fillId="0" borderId="36" xfId="49" applyNumberFormat="1" applyFont="1" applyBorder="1" applyAlignment="1">
      <alignment horizontal="right" vertical="center" shrinkToFit="1"/>
    </xf>
    <xf numFmtId="191" fontId="8" fillId="0" borderId="37" xfId="49" applyNumberFormat="1" applyFont="1" applyBorder="1" applyAlignment="1">
      <alignment horizontal="right" vertical="center" shrinkToFit="1"/>
    </xf>
    <xf numFmtId="190" fontId="8" fillId="0" borderId="35" xfId="49" applyNumberFormat="1" applyFont="1" applyBorder="1" applyAlignment="1">
      <alignment horizontal="right" vertical="center" shrinkToFit="1"/>
    </xf>
    <xf numFmtId="190" fontId="8" fillId="0" borderId="36" xfId="49" applyNumberFormat="1" applyFont="1" applyBorder="1" applyAlignment="1">
      <alignment horizontal="right" vertical="center" shrinkToFit="1"/>
    </xf>
    <xf numFmtId="190" fontId="8" fillId="0" borderId="37" xfId="49" applyNumberFormat="1" applyFont="1" applyBorder="1" applyAlignment="1">
      <alignment horizontal="right" vertical="center" shrinkToFit="1"/>
    </xf>
    <xf numFmtId="0" fontId="8" fillId="0" borderId="40" xfId="0" applyFont="1" applyBorder="1" applyAlignment="1">
      <alignment vertical="center" shrinkToFit="1"/>
    </xf>
    <xf numFmtId="38" fontId="8" fillId="0" borderId="41" xfId="49" applyFont="1" applyBorder="1" applyAlignment="1">
      <alignment horizontal="right" vertical="center" shrinkToFit="1"/>
    </xf>
    <xf numFmtId="38" fontId="8" fillId="0" borderId="42" xfId="49" applyFont="1" applyBorder="1" applyAlignment="1">
      <alignment horizontal="right" vertical="center" shrinkToFit="1"/>
    </xf>
    <xf numFmtId="38" fontId="8" fillId="0" borderId="43" xfId="49" applyFont="1" applyBorder="1" applyAlignment="1">
      <alignment horizontal="right" vertical="center" shrinkToFit="1"/>
    </xf>
    <xf numFmtId="38" fontId="8" fillId="0" borderId="44" xfId="49" applyFont="1" applyBorder="1" applyAlignment="1">
      <alignment horizontal="right" vertical="center" shrinkToFit="1"/>
    </xf>
    <xf numFmtId="38" fontId="8" fillId="0" borderId="22" xfId="49" applyFont="1" applyBorder="1" applyAlignment="1">
      <alignment horizontal="right" vertical="center" shrinkToFit="1"/>
    </xf>
    <xf numFmtId="191" fontId="8" fillId="0" borderId="41" xfId="49" applyNumberFormat="1" applyFont="1" applyBorder="1" applyAlignment="1">
      <alignment horizontal="right" vertical="center" shrinkToFit="1"/>
    </xf>
    <xf numFmtId="191" fontId="8" fillId="0" borderId="22" xfId="49" applyNumberFormat="1" applyFont="1" applyBorder="1" applyAlignment="1">
      <alignment horizontal="right" vertical="center" shrinkToFit="1"/>
    </xf>
    <xf numFmtId="191" fontId="8" fillId="0" borderId="45" xfId="49" applyNumberFormat="1" applyFont="1" applyBorder="1" applyAlignment="1">
      <alignment horizontal="right" vertical="center" shrinkToFit="1"/>
    </xf>
    <xf numFmtId="38" fontId="8" fillId="0" borderId="45" xfId="49" applyFont="1" applyBorder="1" applyAlignment="1">
      <alignment horizontal="right" vertical="center" shrinkToFit="1"/>
    </xf>
    <xf numFmtId="193" fontId="8" fillId="0" borderId="41" xfId="49" applyNumberFormat="1" applyFont="1" applyBorder="1" applyAlignment="1">
      <alignment horizontal="right" vertical="center" shrinkToFit="1"/>
    </xf>
    <xf numFmtId="193" fontId="8" fillId="0" borderId="42" xfId="49" applyNumberFormat="1" applyFont="1" applyBorder="1" applyAlignment="1">
      <alignment horizontal="right" vertical="center" shrinkToFit="1"/>
    </xf>
    <xf numFmtId="193" fontId="8" fillId="0" borderId="43" xfId="49" applyNumberFormat="1" applyFont="1" applyBorder="1" applyAlignment="1">
      <alignment horizontal="right" vertical="center" shrinkToFit="1"/>
    </xf>
    <xf numFmtId="190" fontId="8" fillId="0" borderId="41" xfId="49" applyNumberFormat="1" applyFont="1" applyBorder="1" applyAlignment="1">
      <alignment horizontal="right" vertical="center" shrinkToFit="1"/>
    </xf>
    <xf numFmtId="190" fontId="8" fillId="0" borderId="42" xfId="49" applyNumberFormat="1" applyFont="1" applyBorder="1" applyAlignment="1">
      <alignment horizontal="right" vertical="center" shrinkToFit="1"/>
    </xf>
    <xf numFmtId="190" fontId="8" fillId="0" borderId="43" xfId="49" applyNumberFormat="1" applyFont="1" applyBorder="1" applyAlignment="1">
      <alignment horizontal="right" vertical="center" shrinkToFit="1"/>
    </xf>
    <xf numFmtId="0" fontId="8" fillId="0" borderId="46" xfId="0" applyFont="1" applyBorder="1" applyAlignment="1">
      <alignment horizontal="center" vertical="center" shrinkToFit="1"/>
    </xf>
    <xf numFmtId="38" fontId="8" fillId="0" borderId="47" xfId="49" applyFont="1" applyBorder="1" applyAlignment="1">
      <alignment horizontal="right" vertical="center" shrinkToFit="1"/>
    </xf>
    <xf numFmtId="38" fontId="8" fillId="0" borderId="48" xfId="49" applyFont="1" applyBorder="1" applyAlignment="1">
      <alignment horizontal="right" vertical="center" shrinkToFit="1"/>
    </xf>
    <xf numFmtId="38" fontId="8" fillId="0" borderId="49" xfId="49" applyFont="1" applyBorder="1" applyAlignment="1">
      <alignment horizontal="right" vertical="center" shrinkToFit="1"/>
    </xf>
    <xf numFmtId="38" fontId="8" fillId="0" borderId="50" xfId="49" applyFont="1" applyBorder="1" applyAlignment="1">
      <alignment horizontal="right" vertical="center" shrinkToFit="1"/>
    </xf>
    <xf numFmtId="38" fontId="8" fillId="0" borderId="51" xfId="49" applyFont="1" applyBorder="1" applyAlignment="1">
      <alignment horizontal="right" vertical="center" shrinkToFit="1"/>
    </xf>
    <xf numFmtId="190" fontId="8" fillId="0" borderId="51" xfId="49" applyNumberFormat="1" applyFont="1" applyBorder="1" applyAlignment="1">
      <alignment horizontal="right" vertical="center" shrinkToFit="1"/>
    </xf>
    <xf numFmtId="191" fontId="8" fillId="0" borderId="47" xfId="49" applyNumberFormat="1" applyFont="1" applyBorder="1" applyAlignment="1">
      <alignment horizontal="right" vertical="center" shrinkToFit="1"/>
    </xf>
    <xf numFmtId="191" fontId="8" fillId="0" borderId="51" xfId="49" applyNumberFormat="1" applyFont="1" applyBorder="1" applyAlignment="1">
      <alignment horizontal="right" vertical="center" shrinkToFit="1"/>
    </xf>
    <xf numFmtId="191" fontId="8" fillId="0" borderId="52" xfId="49" applyNumberFormat="1" applyFont="1" applyBorder="1" applyAlignment="1">
      <alignment horizontal="right" vertical="center" shrinkToFit="1"/>
    </xf>
    <xf numFmtId="38" fontId="8" fillId="0" borderId="52" xfId="49" applyFont="1" applyBorder="1" applyAlignment="1">
      <alignment horizontal="right" vertical="center" shrinkToFit="1"/>
    </xf>
    <xf numFmtId="193" fontId="8" fillId="0" borderId="47" xfId="49" applyNumberFormat="1" applyFont="1" applyBorder="1" applyAlignment="1">
      <alignment horizontal="right" vertical="center" shrinkToFit="1"/>
    </xf>
    <xf numFmtId="193" fontId="8" fillId="0" borderId="48" xfId="49" applyNumberFormat="1" applyFont="1" applyBorder="1" applyAlignment="1">
      <alignment horizontal="right" vertical="center" shrinkToFit="1"/>
    </xf>
    <xf numFmtId="193" fontId="8" fillId="0" borderId="49" xfId="49" applyNumberFormat="1" applyFont="1" applyBorder="1" applyAlignment="1">
      <alignment horizontal="right" vertical="center" shrinkToFit="1"/>
    </xf>
    <xf numFmtId="191" fontId="8" fillId="0" borderId="48" xfId="49" applyNumberFormat="1" applyFont="1" applyBorder="1" applyAlignment="1">
      <alignment horizontal="right" vertical="center" shrinkToFit="1"/>
    </xf>
    <xf numFmtId="191" fontId="8" fillId="0" borderId="49" xfId="49" applyNumberFormat="1" applyFont="1" applyBorder="1" applyAlignment="1">
      <alignment horizontal="right" vertical="center" shrinkToFit="1"/>
    </xf>
    <xf numFmtId="190" fontId="8" fillId="0" borderId="47" xfId="49" applyNumberFormat="1" applyFont="1" applyBorder="1" applyAlignment="1">
      <alignment horizontal="right" vertical="center" shrinkToFit="1"/>
    </xf>
    <xf numFmtId="190" fontId="8" fillId="0" borderId="48" xfId="49" applyNumberFormat="1" applyFont="1" applyBorder="1" applyAlignment="1">
      <alignment horizontal="right" vertical="center" shrinkToFit="1"/>
    </xf>
    <xf numFmtId="190" fontId="8" fillId="0" borderId="49" xfId="49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190" fontId="8" fillId="0" borderId="13" xfId="0" applyNumberFormat="1" applyFont="1" applyBorder="1" applyAlignment="1">
      <alignment horizontal="center" vertical="center" shrinkToFit="1"/>
    </xf>
    <xf numFmtId="190" fontId="8" fillId="0" borderId="14" xfId="0" applyNumberFormat="1" applyFont="1" applyBorder="1" applyAlignment="1">
      <alignment horizontal="center" vertical="center" shrinkToFit="1"/>
    </xf>
    <xf numFmtId="190" fontId="8" fillId="0" borderId="12" xfId="0" applyNumberFormat="1" applyFont="1" applyBorder="1" applyAlignment="1">
      <alignment horizontal="center" vertical="center" shrinkToFit="1"/>
    </xf>
    <xf numFmtId="193" fontId="8" fillId="0" borderId="18" xfId="0" applyNumberFormat="1" applyFont="1" applyBorder="1" applyAlignment="1">
      <alignment horizontal="center" vertical="center" shrinkToFit="1"/>
    </xf>
    <xf numFmtId="193" fontId="8" fillId="0" borderId="16" xfId="0" applyNumberFormat="1" applyFont="1" applyBorder="1" applyAlignment="1">
      <alignment horizontal="center" vertical="center" shrinkToFit="1"/>
    </xf>
    <xf numFmtId="193" fontId="8" fillId="0" borderId="17" xfId="0" applyNumberFormat="1" applyFont="1" applyBorder="1" applyAlignment="1">
      <alignment horizontal="center" vertical="center" shrinkToFit="1"/>
    </xf>
    <xf numFmtId="190" fontId="8" fillId="0" borderId="18" xfId="0" applyNumberFormat="1" applyFont="1" applyBorder="1" applyAlignment="1">
      <alignment horizontal="center" vertical="center" shrinkToFit="1"/>
    </xf>
    <xf numFmtId="190" fontId="8" fillId="0" borderId="16" xfId="0" applyNumberFormat="1" applyFont="1" applyBorder="1" applyAlignment="1">
      <alignment horizontal="center" vertical="center" shrinkToFit="1"/>
    </xf>
    <xf numFmtId="190" fontId="8" fillId="0" borderId="53" xfId="0" applyNumberFormat="1" applyFont="1" applyBorder="1" applyAlignment="1">
      <alignment horizontal="center" vertical="center" shrinkToFit="1"/>
    </xf>
    <xf numFmtId="191" fontId="8" fillId="0" borderId="16" xfId="0" applyNumberFormat="1" applyFont="1" applyBorder="1" applyAlignment="1">
      <alignment horizontal="center" vertical="center" shrinkToFit="1"/>
    </xf>
    <xf numFmtId="191" fontId="8" fillId="0" borderId="53" xfId="0" applyNumberFormat="1" applyFont="1" applyBorder="1" applyAlignment="1">
      <alignment horizontal="center" vertical="center" shrinkToFit="1"/>
    </xf>
    <xf numFmtId="191" fontId="8" fillId="0" borderId="19" xfId="0" applyNumberFormat="1" applyFont="1" applyBorder="1" applyAlignment="1">
      <alignment horizontal="center" vertical="center" shrinkToFit="1"/>
    </xf>
    <xf numFmtId="191" fontId="8" fillId="0" borderId="20" xfId="0" applyNumberFormat="1" applyFont="1" applyBorder="1" applyAlignment="1">
      <alignment horizontal="center" vertical="center" shrinkToFit="1"/>
    </xf>
    <xf numFmtId="190" fontId="8" fillId="0" borderId="19" xfId="0" applyNumberFormat="1" applyFont="1" applyBorder="1" applyAlignment="1">
      <alignment horizontal="center" vertical="center" shrinkToFit="1"/>
    </xf>
    <xf numFmtId="193" fontId="8" fillId="0" borderId="26" xfId="49" applyNumberFormat="1" applyFont="1" applyBorder="1" applyAlignment="1">
      <alignment horizontal="right" vertical="center" shrinkToFit="1"/>
    </xf>
    <xf numFmtId="38" fontId="8" fillId="0" borderId="54" xfId="49" applyFont="1" applyBorder="1" applyAlignment="1">
      <alignment horizontal="right" vertical="center" shrinkToFit="1"/>
    </xf>
    <xf numFmtId="191" fontId="8" fillId="0" borderId="54" xfId="49" applyNumberFormat="1" applyFont="1" applyBorder="1" applyAlignment="1">
      <alignment horizontal="right" vertical="center" shrinkToFit="1"/>
    </xf>
    <xf numFmtId="190" fontId="8" fillId="0" borderId="33" xfId="49" applyNumberFormat="1" applyFont="1" applyBorder="1" applyAlignment="1">
      <alignment horizontal="right" vertical="center" shrinkToFit="1"/>
    </xf>
    <xf numFmtId="193" fontId="8" fillId="0" borderId="29" xfId="49" applyNumberFormat="1" applyFont="1" applyBorder="1" applyAlignment="1">
      <alignment horizontal="right" vertical="center" shrinkToFit="1"/>
    </xf>
    <xf numFmtId="193" fontId="8" fillId="0" borderId="18" xfId="49" applyNumberFormat="1" applyFont="1" applyBorder="1" applyAlignment="1">
      <alignment horizontal="right" vertical="center" shrinkToFit="1"/>
    </xf>
    <xf numFmtId="193" fontId="8" fillId="0" borderId="17" xfId="49" applyNumberFormat="1" applyFont="1" applyBorder="1" applyAlignment="1">
      <alignment horizontal="right" vertical="center" shrinkToFit="1"/>
    </xf>
    <xf numFmtId="193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91" fontId="8" fillId="0" borderId="55" xfId="49" applyNumberFormat="1" applyFont="1" applyBorder="1" applyAlignment="1">
      <alignment horizontal="right" vertical="center" shrinkToFit="1"/>
    </xf>
    <xf numFmtId="191" fontId="8" fillId="0" borderId="28" xfId="49" applyNumberFormat="1" applyFont="1" applyBorder="1" applyAlignment="1">
      <alignment horizontal="right" vertical="center" shrinkToFit="1"/>
    </xf>
    <xf numFmtId="191" fontId="8" fillId="0" borderId="38" xfId="49" applyNumberFormat="1" applyFont="1" applyBorder="1" applyAlignment="1">
      <alignment horizontal="right" vertical="center" shrinkToFit="1"/>
    </xf>
    <xf numFmtId="191" fontId="8" fillId="0" borderId="44" xfId="49" applyNumberFormat="1" applyFont="1" applyBorder="1" applyAlignment="1">
      <alignment horizontal="right" vertical="center" shrinkToFit="1"/>
    </xf>
    <xf numFmtId="191" fontId="8" fillId="0" borderId="50" xfId="49" applyNumberFormat="1" applyFont="1" applyBorder="1" applyAlignment="1">
      <alignment horizontal="right" vertical="center" shrinkToFit="1"/>
    </xf>
    <xf numFmtId="193" fontId="8" fillId="0" borderId="56" xfId="49" applyNumberFormat="1" applyFont="1" applyBorder="1" applyAlignment="1">
      <alignment horizontal="right" vertical="center" shrinkToFit="1"/>
    </xf>
    <xf numFmtId="193" fontId="8" fillId="0" borderId="22" xfId="49" applyNumberFormat="1" applyFont="1" applyBorder="1" applyAlignment="1">
      <alignment horizontal="right" vertical="center" shrinkToFit="1"/>
    </xf>
    <xf numFmtId="193" fontId="8" fillId="0" borderId="57" xfId="49" applyNumberFormat="1" applyFont="1" applyBorder="1" applyAlignment="1">
      <alignment horizontal="right" vertical="center" shrinkToFit="1"/>
    </xf>
    <xf numFmtId="38" fontId="8" fillId="0" borderId="56" xfId="49" applyFont="1" applyBorder="1" applyAlignment="1">
      <alignment horizontal="right" vertical="center" shrinkToFit="1"/>
    </xf>
    <xf numFmtId="38" fontId="8" fillId="0" borderId="0" xfId="49" applyFont="1" applyBorder="1" applyAlignment="1">
      <alignment horizontal="right" vertical="center" shrinkToFit="1"/>
    </xf>
    <xf numFmtId="191" fontId="8" fillId="0" borderId="0" xfId="49" applyNumberFormat="1" applyFont="1" applyBorder="1" applyAlignment="1">
      <alignment horizontal="right" vertical="center" shrinkToFit="1"/>
    </xf>
    <xf numFmtId="193" fontId="8" fillId="0" borderId="51" xfId="49" applyNumberFormat="1" applyFont="1" applyBorder="1" applyAlignment="1">
      <alignment horizontal="right" vertical="center" shrinkToFit="1"/>
    </xf>
    <xf numFmtId="193" fontId="8" fillId="0" borderId="52" xfId="49" applyNumberFormat="1" applyFont="1" applyBorder="1" applyAlignment="1">
      <alignment horizontal="right" vertical="center" shrinkToFit="1"/>
    </xf>
    <xf numFmtId="38" fontId="8" fillId="0" borderId="21" xfId="49" applyFont="1" applyBorder="1" applyAlignment="1">
      <alignment horizontal="right" vertical="center" shrinkToFit="1"/>
    </xf>
    <xf numFmtId="38" fontId="8" fillId="0" borderId="16" xfId="49" applyFont="1" applyBorder="1" applyAlignment="1">
      <alignment horizontal="right" vertical="center" shrinkToFit="1"/>
    </xf>
    <xf numFmtId="38" fontId="8" fillId="0" borderId="20" xfId="49" applyFont="1" applyBorder="1" applyAlignment="1">
      <alignment horizontal="right" vertical="center" shrinkToFit="1"/>
    </xf>
    <xf numFmtId="193" fontId="8" fillId="0" borderId="16" xfId="49" applyNumberFormat="1" applyFont="1" applyBorder="1" applyAlignment="1">
      <alignment horizontal="right" vertical="center" shrinkToFit="1"/>
    </xf>
    <xf numFmtId="189" fontId="8" fillId="0" borderId="54" xfId="49" applyNumberFormat="1" applyFont="1" applyBorder="1" applyAlignment="1">
      <alignment horizontal="right" vertical="center" shrinkToFit="1"/>
    </xf>
    <xf numFmtId="189" fontId="8" fillId="0" borderId="30" xfId="49" applyNumberFormat="1" applyFont="1" applyBorder="1" applyAlignment="1">
      <alignment horizontal="right" vertical="center" shrinkToFit="1"/>
    </xf>
    <xf numFmtId="189" fontId="8" fillId="0" borderId="31" xfId="49" applyNumberFormat="1" applyFont="1" applyBorder="1" applyAlignment="1">
      <alignment horizontal="right" vertical="center" shrinkToFit="1"/>
    </xf>
    <xf numFmtId="191" fontId="8" fillId="0" borderId="58" xfId="49" applyNumberFormat="1" applyFont="1" applyBorder="1" applyAlignment="1">
      <alignment horizontal="right" vertical="center" shrinkToFit="1"/>
    </xf>
    <xf numFmtId="189" fontId="8" fillId="0" borderId="0" xfId="49" applyNumberFormat="1" applyFont="1" applyBorder="1" applyAlignment="1">
      <alignment horizontal="right" vertical="center" shrinkToFit="1"/>
    </xf>
    <xf numFmtId="189" fontId="8" fillId="0" borderId="59" xfId="49" applyNumberFormat="1" applyFont="1" applyBorder="1" applyAlignment="1">
      <alignment horizontal="right" vertical="center" shrinkToFit="1"/>
    </xf>
    <xf numFmtId="189" fontId="8" fillId="0" borderId="60" xfId="49" applyNumberFormat="1" applyFont="1" applyBorder="1" applyAlignment="1">
      <alignment horizontal="right" vertical="center" shrinkToFit="1"/>
    </xf>
    <xf numFmtId="38" fontId="8" fillId="0" borderId="59" xfId="49" applyFont="1" applyBorder="1" applyAlignment="1">
      <alignment horizontal="right" vertical="center" shrinkToFit="1"/>
    </xf>
    <xf numFmtId="38" fontId="8" fillId="0" borderId="58" xfId="49" applyFont="1" applyBorder="1" applyAlignment="1">
      <alignment horizontal="right" vertical="center" shrinkToFit="1"/>
    </xf>
    <xf numFmtId="190" fontId="8" fillId="0" borderId="58" xfId="49" applyNumberFormat="1" applyFont="1" applyBorder="1" applyAlignment="1">
      <alignment horizontal="right" vertical="center" shrinkToFit="1"/>
    </xf>
    <xf numFmtId="191" fontId="8" fillId="0" borderId="59" xfId="49" applyNumberFormat="1" applyFont="1" applyBorder="1" applyAlignment="1">
      <alignment horizontal="right" vertical="center" shrinkToFit="1"/>
    </xf>
    <xf numFmtId="191" fontId="8" fillId="0" borderId="60" xfId="49" applyNumberFormat="1" applyFont="1" applyBorder="1" applyAlignment="1">
      <alignment horizontal="right" vertical="center" shrinkToFit="1"/>
    </xf>
    <xf numFmtId="189" fontId="8" fillId="0" borderId="51" xfId="49" applyNumberFormat="1" applyFont="1" applyBorder="1" applyAlignment="1">
      <alignment horizontal="right" vertical="center" shrinkToFit="1"/>
    </xf>
    <xf numFmtId="0" fontId="8" fillId="0" borderId="47" xfId="0" applyFont="1" applyBorder="1" applyAlignment="1">
      <alignment horizontal="center" vertical="center" shrinkToFit="1"/>
    </xf>
    <xf numFmtId="189" fontId="8" fillId="0" borderId="49" xfId="49" applyNumberFormat="1" applyFont="1" applyBorder="1" applyAlignment="1">
      <alignment horizontal="right" vertical="center" shrinkToFit="1"/>
    </xf>
    <xf numFmtId="189" fontId="8" fillId="0" borderId="61" xfId="49" applyNumberFormat="1" applyFont="1" applyBorder="1" applyAlignment="1">
      <alignment horizontal="right" vertical="center" shrinkToFit="1"/>
    </xf>
    <xf numFmtId="191" fontId="8" fillId="0" borderId="61" xfId="49" applyNumberFormat="1" applyFont="1" applyBorder="1" applyAlignment="1">
      <alignment horizontal="right" vertical="center" shrinkToFit="1"/>
    </xf>
    <xf numFmtId="38" fontId="8" fillId="0" borderId="61" xfId="49" applyFont="1" applyBorder="1" applyAlignment="1">
      <alignment horizontal="right" vertical="center" shrinkToFit="1"/>
    </xf>
    <xf numFmtId="0" fontId="4" fillId="0" borderId="62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193" fontId="8" fillId="0" borderId="62" xfId="0" applyNumberFormat="1" applyFont="1" applyBorder="1" applyAlignment="1">
      <alignment horizontal="center" vertical="center" wrapText="1" shrinkToFit="1"/>
    </xf>
    <xf numFmtId="193" fontId="8" fillId="0" borderId="61" xfId="0" applyNumberFormat="1" applyFont="1" applyBorder="1" applyAlignment="1">
      <alignment horizontal="center" vertical="center" shrinkToFit="1"/>
    </xf>
    <xf numFmtId="193" fontId="8" fillId="0" borderId="63" xfId="0" applyNumberFormat="1" applyFont="1" applyBorder="1" applyAlignment="1">
      <alignment horizontal="center" vertical="center" shrinkToFit="1"/>
    </xf>
    <xf numFmtId="193" fontId="8" fillId="0" borderId="24" xfId="0" applyNumberFormat="1" applyFont="1" applyBorder="1" applyAlignment="1">
      <alignment horizontal="center" vertical="center" shrinkToFit="1"/>
    </xf>
    <xf numFmtId="193" fontId="8" fillId="0" borderId="54" xfId="0" applyNumberFormat="1" applyFont="1" applyBorder="1" applyAlignment="1">
      <alignment horizontal="center" vertical="center" shrinkToFit="1"/>
    </xf>
    <xf numFmtId="193" fontId="8" fillId="0" borderId="26" xfId="0" applyNumberFormat="1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wrapText="1" shrinkToFit="1"/>
    </xf>
    <xf numFmtId="0" fontId="4" fillId="0" borderId="6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191" fontId="4" fillId="0" borderId="62" xfId="0" applyNumberFormat="1" applyFont="1" applyBorder="1" applyAlignment="1">
      <alignment horizontal="center" vertical="center" wrapText="1" shrinkToFit="1"/>
    </xf>
    <xf numFmtId="191" fontId="4" fillId="0" borderId="61" xfId="0" applyNumberFormat="1" applyFont="1" applyBorder="1" applyAlignment="1">
      <alignment horizontal="center" vertical="center" wrapText="1" shrinkToFit="1"/>
    </xf>
    <xf numFmtId="191" fontId="4" fillId="0" borderId="63" xfId="0" applyNumberFormat="1" applyFont="1" applyBorder="1" applyAlignment="1">
      <alignment horizontal="center" vertical="center" wrapText="1" shrinkToFit="1"/>
    </xf>
    <xf numFmtId="191" fontId="4" fillId="0" borderId="24" xfId="0" applyNumberFormat="1" applyFont="1" applyBorder="1" applyAlignment="1">
      <alignment horizontal="center" vertical="center" wrapText="1" shrinkToFit="1"/>
    </xf>
    <xf numFmtId="191" fontId="4" fillId="0" borderId="54" xfId="0" applyNumberFormat="1" applyFont="1" applyBorder="1" applyAlignment="1">
      <alignment horizontal="center" vertical="center" wrapText="1" shrinkToFit="1"/>
    </xf>
    <xf numFmtId="191" fontId="4" fillId="0" borderId="26" xfId="0" applyNumberFormat="1" applyFont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 wrapText="1" shrinkToFit="1"/>
    </xf>
    <xf numFmtId="0" fontId="8" fillId="0" borderId="61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8" fillId="0" borderId="54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193" fontId="8" fillId="0" borderId="61" xfId="0" applyNumberFormat="1" applyFont="1" applyBorder="1" applyAlignment="1">
      <alignment horizontal="center" vertical="center" wrapText="1" shrinkToFit="1"/>
    </xf>
    <xf numFmtId="193" fontId="8" fillId="0" borderId="63" xfId="0" applyNumberFormat="1" applyFont="1" applyBorder="1" applyAlignment="1">
      <alignment horizontal="center" vertical="center" wrapText="1" shrinkToFit="1"/>
    </xf>
    <xf numFmtId="193" fontId="8" fillId="0" borderId="24" xfId="0" applyNumberFormat="1" applyFont="1" applyBorder="1" applyAlignment="1">
      <alignment horizontal="center" vertical="center" wrapText="1" shrinkToFit="1"/>
    </xf>
    <xf numFmtId="193" fontId="8" fillId="0" borderId="54" xfId="0" applyNumberFormat="1" applyFont="1" applyBorder="1" applyAlignment="1">
      <alignment horizontal="center" vertical="center" wrapText="1" shrinkToFit="1"/>
    </xf>
    <xf numFmtId="193" fontId="8" fillId="0" borderId="26" xfId="0" applyNumberFormat="1" applyFont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191" fontId="8" fillId="0" borderId="62" xfId="0" applyNumberFormat="1" applyFont="1" applyBorder="1" applyAlignment="1">
      <alignment horizontal="center" vertical="center" wrapText="1" shrinkToFit="1"/>
    </xf>
    <xf numFmtId="191" fontId="8" fillId="0" borderId="61" xfId="0" applyNumberFormat="1" applyFont="1" applyBorder="1" applyAlignment="1">
      <alignment horizontal="center" vertical="center" wrapText="1" shrinkToFit="1"/>
    </xf>
    <xf numFmtId="191" fontId="8" fillId="0" borderId="63" xfId="0" applyNumberFormat="1" applyFont="1" applyBorder="1" applyAlignment="1">
      <alignment horizontal="center" vertical="center" wrapText="1" shrinkToFit="1"/>
    </xf>
    <xf numFmtId="191" fontId="8" fillId="0" borderId="24" xfId="0" applyNumberFormat="1" applyFont="1" applyBorder="1" applyAlignment="1">
      <alignment horizontal="center" vertical="center" wrapText="1" shrinkToFit="1"/>
    </xf>
    <xf numFmtId="191" fontId="8" fillId="0" borderId="54" xfId="0" applyNumberFormat="1" applyFont="1" applyBorder="1" applyAlignment="1">
      <alignment horizontal="center" vertical="center" wrapText="1" shrinkToFit="1"/>
    </xf>
    <xf numFmtId="191" fontId="8" fillId="0" borderId="26" xfId="0" applyNumberFormat="1" applyFont="1" applyBorder="1" applyAlignment="1">
      <alignment horizontal="center" vertical="center" wrapText="1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190" fontId="8" fillId="0" borderId="62" xfId="0" applyNumberFormat="1" applyFont="1" applyBorder="1" applyAlignment="1">
      <alignment horizontal="center" vertical="center" wrapText="1" shrinkToFit="1"/>
    </xf>
    <xf numFmtId="190" fontId="8" fillId="0" borderId="61" xfId="0" applyNumberFormat="1" applyFont="1" applyBorder="1" applyAlignment="1">
      <alignment horizontal="center" vertical="center" shrinkToFit="1"/>
    </xf>
    <xf numFmtId="190" fontId="8" fillId="0" borderId="63" xfId="0" applyNumberFormat="1" applyFont="1" applyBorder="1" applyAlignment="1">
      <alignment horizontal="center" vertical="center" shrinkToFit="1"/>
    </xf>
    <xf numFmtId="190" fontId="8" fillId="0" borderId="56" xfId="0" applyNumberFormat="1" applyFont="1" applyBorder="1" applyAlignment="1">
      <alignment horizontal="center" vertical="center" shrinkToFit="1"/>
    </xf>
    <xf numFmtId="190" fontId="8" fillId="0" borderId="0" xfId="0" applyNumberFormat="1" applyFont="1" applyBorder="1" applyAlignment="1">
      <alignment horizontal="center" vertical="center" shrinkToFit="1"/>
    </xf>
    <xf numFmtId="190" fontId="8" fillId="0" borderId="57" xfId="0" applyNumberFormat="1" applyFont="1" applyBorder="1" applyAlignment="1">
      <alignment horizontal="center" vertical="center" shrinkToFit="1"/>
    </xf>
    <xf numFmtId="191" fontId="8" fillId="0" borderId="61" xfId="0" applyNumberFormat="1" applyFont="1" applyBorder="1" applyAlignment="1">
      <alignment horizontal="center" vertical="center" shrinkToFit="1"/>
    </xf>
    <xf numFmtId="191" fontId="8" fillId="0" borderId="63" xfId="0" applyNumberFormat="1" applyFont="1" applyBorder="1" applyAlignment="1">
      <alignment horizontal="center" vertical="center" shrinkToFit="1"/>
    </xf>
    <xf numFmtId="191" fontId="8" fillId="0" borderId="56" xfId="0" applyNumberFormat="1" applyFont="1" applyBorder="1" applyAlignment="1">
      <alignment horizontal="center" vertical="center" shrinkToFit="1"/>
    </xf>
    <xf numFmtId="191" fontId="8" fillId="0" borderId="0" xfId="0" applyNumberFormat="1" applyFont="1" applyBorder="1" applyAlignment="1">
      <alignment horizontal="center" vertical="center" shrinkToFit="1"/>
    </xf>
    <xf numFmtId="191" fontId="8" fillId="0" borderId="57" xfId="0" applyNumberFormat="1" applyFont="1" applyBorder="1" applyAlignment="1">
      <alignment horizontal="center" vertical="center" shrinkToFit="1"/>
    </xf>
    <xf numFmtId="191" fontId="8" fillId="0" borderId="67" xfId="0" applyNumberFormat="1" applyFont="1" applyBorder="1" applyAlignment="1">
      <alignment horizontal="center" vertical="center" shrinkToFit="1"/>
    </xf>
    <xf numFmtId="191" fontId="8" fillId="0" borderId="36" xfId="0" applyNumberFormat="1" applyFont="1" applyBorder="1" applyAlignment="1">
      <alignment horizontal="center" vertical="center" shrinkToFit="1"/>
    </xf>
    <xf numFmtId="191" fontId="8" fillId="0" borderId="39" xfId="0" applyNumberFormat="1" applyFont="1" applyBorder="1" applyAlignment="1">
      <alignment horizontal="center" vertical="center" shrinkToFit="1"/>
    </xf>
    <xf numFmtId="191" fontId="8" fillId="0" borderId="68" xfId="0" applyNumberFormat="1" applyFont="1" applyBorder="1" applyAlignment="1">
      <alignment horizontal="center" vertical="center" shrinkToFit="1"/>
    </xf>
    <xf numFmtId="190" fontId="8" fillId="0" borderId="36" xfId="0" applyNumberFormat="1" applyFont="1" applyBorder="1" applyAlignment="1">
      <alignment horizontal="center" vertical="center" shrinkToFit="1"/>
    </xf>
    <xf numFmtId="190" fontId="8" fillId="0" borderId="67" xfId="0" applyNumberFormat="1" applyFont="1" applyBorder="1" applyAlignment="1">
      <alignment horizontal="center" vertical="center" shrinkToFit="1"/>
    </xf>
    <xf numFmtId="190" fontId="8" fillId="0" borderId="68" xfId="0" applyNumberFormat="1" applyFont="1" applyBorder="1" applyAlignment="1">
      <alignment horizontal="center" vertical="center" shrinkToFit="1"/>
    </xf>
    <xf numFmtId="190" fontId="8" fillId="0" borderId="35" xfId="0" applyNumberFormat="1" applyFont="1" applyBorder="1" applyAlignment="1">
      <alignment horizontal="center" vertical="center" shrinkToFit="1"/>
    </xf>
    <xf numFmtId="189" fontId="8" fillId="0" borderId="33" xfId="49" applyNumberFormat="1" applyFont="1" applyBorder="1" applyAlignment="1">
      <alignment horizontal="right" vertical="center" shrinkToFit="1"/>
    </xf>
    <xf numFmtId="189" fontId="8" fillId="0" borderId="58" xfId="49" applyNumberFormat="1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7"/>
  <sheetViews>
    <sheetView view="pageBreakPreview" zoomScale="115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33" sqref="T33"/>
    </sheetView>
  </sheetViews>
  <sheetFormatPr defaultColWidth="4.796875" defaultRowHeight="15"/>
  <cols>
    <col min="1" max="1" width="7.8984375" style="1" customWidth="1"/>
    <col min="2" max="4" width="3.19921875" style="1" customWidth="1"/>
    <col min="5" max="7" width="3.59765625" style="1" customWidth="1"/>
    <col min="8" max="10" width="3.19921875" style="22" customWidth="1"/>
    <col min="11" max="13" width="3.19921875" style="1" customWidth="1"/>
    <col min="14" max="16" width="3.19921875" style="21" customWidth="1"/>
    <col min="17" max="19" width="4" style="1" customWidth="1"/>
    <col min="20" max="22" width="3.19921875" style="25" customWidth="1"/>
    <col min="23" max="25" width="3.19921875" style="1" customWidth="1"/>
    <col min="26" max="28" width="3.19921875" style="25" customWidth="1"/>
    <col min="29" max="31" width="2.8984375" style="1" customWidth="1"/>
    <col min="32" max="34" width="3.19921875" style="21" customWidth="1"/>
    <col min="35" max="37" width="2.5" style="1" customWidth="1"/>
    <col min="38" max="40" width="3.19921875" style="21" customWidth="1"/>
    <col min="41" max="43" width="2.69921875" style="1" customWidth="1"/>
    <col min="44" max="46" width="3.19921875" style="25" customWidth="1"/>
    <col min="47" max="49" width="2.69921875" style="100" customWidth="1"/>
    <col min="50" max="52" width="3.5" style="122" customWidth="1"/>
    <col min="53" max="112" width="3.19921875" style="1" customWidth="1"/>
    <col min="113" max="16384" width="4.69921875" style="1" customWidth="1"/>
  </cols>
  <sheetData>
    <row r="1" spans="1:52" ht="12.75" customHeight="1">
      <c r="A1" s="206" t="s">
        <v>42</v>
      </c>
      <c r="B1" s="193" t="s">
        <v>0</v>
      </c>
      <c r="C1" s="194"/>
      <c r="D1" s="195"/>
      <c r="E1" s="193" t="s">
        <v>1</v>
      </c>
      <c r="F1" s="194"/>
      <c r="G1" s="195"/>
      <c r="H1" s="211" t="s">
        <v>51</v>
      </c>
      <c r="I1" s="212"/>
      <c r="J1" s="213"/>
      <c r="K1" s="193" t="s">
        <v>2</v>
      </c>
      <c r="L1" s="194"/>
      <c r="M1" s="195"/>
      <c r="N1" s="200" t="s">
        <v>50</v>
      </c>
      <c r="O1" s="217"/>
      <c r="P1" s="218"/>
      <c r="Q1" s="193" t="s">
        <v>3</v>
      </c>
      <c r="R1" s="194"/>
      <c r="S1" s="195"/>
      <c r="T1" s="165" t="s">
        <v>44</v>
      </c>
      <c r="U1" s="188"/>
      <c r="V1" s="189"/>
      <c r="W1" s="193" t="s">
        <v>4</v>
      </c>
      <c r="X1" s="194"/>
      <c r="Y1" s="195"/>
      <c r="Z1" s="165" t="s">
        <v>45</v>
      </c>
      <c r="AA1" s="188"/>
      <c r="AB1" s="189"/>
      <c r="AC1" s="182" t="s">
        <v>46</v>
      </c>
      <c r="AD1" s="183"/>
      <c r="AE1" s="184"/>
      <c r="AF1" s="200" t="s">
        <v>47</v>
      </c>
      <c r="AG1" s="201"/>
      <c r="AH1" s="202"/>
      <c r="AI1" s="159" t="s">
        <v>54</v>
      </c>
      <c r="AJ1" s="171"/>
      <c r="AK1" s="172"/>
      <c r="AL1" s="176" t="s">
        <v>55</v>
      </c>
      <c r="AM1" s="177"/>
      <c r="AN1" s="178"/>
      <c r="AO1" s="182" t="s">
        <v>48</v>
      </c>
      <c r="AP1" s="183"/>
      <c r="AQ1" s="184"/>
      <c r="AR1" s="165" t="s">
        <v>49</v>
      </c>
      <c r="AS1" s="188"/>
      <c r="AT1" s="189"/>
      <c r="AU1" s="159" t="s">
        <v>57</v>
      </c>
      <c r="AV1" s="160"/>
      <c r="AW1" s="161"/>
      <c r="AX1" s="165" t="s">
        <v>56</v>
      </c>
      <c r="AY1" s="166"/>
      <c r="AZ1" s="167"/>
    </row>
    <row r="2" spans="1:52" ht="12.75" customHeight="1">
      <c r="A2" s="207"/>
      <c r="B2" s="196"/>
      <c r="C2" s="209"/>
      <c r="D2" s="210"/>
      <c r="E2" s="196"/>
      <c r="F2" s="209"/>
      <c r="G2" s="210"/>
      <c r="H2" s="214"/>
      <c r="I2" s="215"/>
      <c r="J2" s="216"/>
      <c r="K2" s="196"/>
      <c r="L2" s="209"/>
      <c r="M2" s="210"/>
      <c r="N2" s="219"/>
      <c r="O2" s="220"/>
      <c r="P2" s="221"/>
      <c r="Q2" s="196"/>
      <c r="R2" s="197"/>
      <c r="S2" s="198"/>
      <c r="T2" s="190"/>
      <c r="U2" s="191"/>
      <c r="V2" s="192"/>
      <c r="W2" s="199"/>
      <c r="X2" s="197"/>
      <c r="Y2" s="198"/>
      <c r="Z2" s="190"/>
      <c r="AA2" s="191"/>
      <c r="AB2" s="192"/>
      <c r="AC2" s="185"/>
      <c r="AD2" s="186"/>
      <c r="AE2" s="187"/>
      <c r="AF2" s="203"/>
      <c r="AG2" s="204"/>
      <c r="AH2" s="205"/>
      <c r="AI2" s="173"/>
      <c r="AJ2" s="174"/>
      <c r="AK2" s="175"/>
      <c r="AL2" s="179"/>
      <c r="AM2" s="180"/>
      <c r="AN2" s="181"/>
      <c r="AO2" s="185"/>
      <c r="AP2" s="186"/>
      <c r="AQ2" s="187"/>
      <c r="AR2" s="190"/>
      <c r="AS2" s="191"/>
      <c r="AT2" s="192"/>
      <c r="AU2" s="162"/>
      <c r="AV2" s="163"/>
      <c r="AW2" s="164"/>
      <c r="AX2" s="168"/>
      <c r="AY2" s="169"/>
      <c r="AZ2" s="170"/>
    </row>
    <row r="3" spans="1:52" s="2" customFormat="1" ht="10.5">
      <c r="A3" s="208"/>
      <c r="B3" s="3" t="s">
        <v>11</v>
      </c>
      <c r="C3" s="4" t="s">
        <v>12</v>
      </c>
      <c r="D3" s="5" t="s">
        <v>13</v>
      </c>
      <c r="E3" s="6" t="s">
        <v>11</v>
      </c>
      <c r="F3" s="7" t="s">
        <v>12</v>
      </c>
      <c r="G3" s="5" t="s">
        <v>13</v>
      </c>
      <c r="H3" s="6" t="s">
        <v>11</v>
      </c>
      <c r="I3" s="7" t="s">
        <v>12</v>
      </c>
      <c r="J3" s="8" t="s">
        <v>13</v>
      </c>
      <c r="K3" s="3" t="s">
        <v>11</v>
      </c>
      <c r="L3" s="4" t="s">
        <v>12</v>
      </c>
      <c r="M3" s="5" t="s">
        <v>13</v>
      </c>
      <c r="N3" s="23" t="s">
        <v>11</v>
      </c>
      <c r="O3" s="24" t="s">
        <v>12</v>
      </c>
      <c r="P3" s="20" t="s">
        <v>13</v>
      </c>
      <c r="Q3" s="6" t="s">
        <v>11</v>
      </c>
      <c r="R3" s="9" t="s">
        <v>12</v>
      </c>
      <c r="S3" s="10" t="s">
        <v>13</v>
      </c>
      <c r="T3" s="11" t="s">
        <v>11</v>
      </c>
      <c r="U3" s="12" t="s">
        <v>12</v>
      </c>
      <c r="V3" s="13" t="s">
        <v>13</v>
      </c>
      <c r="W3" s="14" t="s">
        <v>11</v>
      </c>
      <c r="X3" s="15" t="s">
        <v>12</v>
      </c>
      <c r="Y3" s="16" t="s">
        <v>13</v>
      </c>
      <c r="Z3" s="11" t="s">
        <v>11</v>
      </c>
      <c r="AA3" s="12" t="s">
        <v>12</v>
      </c>
      <c r="AB3" s="13" t="s">
        <v>13</v>
      </c>
      <c r="AC3" s="14" t="s">
        <v>11</v>
      </c>
      <c r="AD3" s="15" t="s">
        <v>12</v>
      </c>
      <c r="AE3" s="16" t="s">
        <v>13</v>
      </c>
      <c r="AF3" s="26" t="s">
        <v>11</v>
      </c>
      <c r="AG3" s="18" t="s">
        <v>12</v>
      </c>
      <c r="AH3" s="19" t="s">
        <v>13</v>
      </c>
      <c r="AI3" s="17" t="s">
        <v>11</v>
      </c>
      <c r="AJ3" s="9" t="s">
        <v>12</v>
      </c>
      <c r="AK3" s="10" t="s">
        <v>13</v>
      </c>
      <c r="AL3" s="26" t="s">
        <v>11</v>
      </c>
      <c r="AM3" s="18" t="s">
        <v>12</v>
      </c>
      <c r="AN3" s="19" t="s">
        <v>13</v>
      </c>
      <c r="AO3" s="14" t="s">
        <v>11</v>
      </c>
      <c r="AP3" s="15" t="s">
        <v>12</v>
      </c>
      <c r="AQ3" s="16" t="s">
        <v>13</v>
      </c>
      <c r="AR3" s="11" t="s">
        <v>11</v>
      </c>
      <c r="AS3" s="12" t="s">
        <v>12</v>
      </c>
      <c r="AT3" s="13" t="s">
        <v>13</v>
      </c>
      <c r="AU3" s="101" t="s">
        <v>11</v>
      </c>
      <c r="AV3" s="102" t="s">
        <v>12</v>
      </c>
      <c r="AW3" s="103" t="s">
        <v>13</v>
      </c>
      <c r="AX3" s="104" t="s">
        <v>11</v>
      </c>
      <c r="AY3" s="105" t="s">
        <v>12</v>
      </c>
      <c r="AZ3" s="106" t="s">
        <v>13</v>
      </c>
    </row>
    <row r="4" spans="1:67" ht="21" customHeight="1">
      <c r="A4" s="27" t="s">
        <v>33</v>
      </c>
      <c r="B4" s="28">
        <v>1574</v>
      </c>
      <c r="C4" s="29">
        <v>1527</v>
      </c>
      <c r="D4" s="30">
        <v>3101</v>
      </c>
      <c r="E4" s="28">
        <v>645</v>
      </c>
      <c r="F4" s="29">
        <v>644</v>
      </c>
      <c r="G4" s="30">
        <v>1289</v>
      </c>
      <c r="H4" s="124">
        <v>40.978398983481576</v>
      </c>
      <c r="I4" s="117">
        <v>42.17419777341192</v>
      </c>
      <c r="J4" s="125">
        <v>41.56723637536279</v>
      </c>
      <c r="K4" s="28">
        <v>239</v>
      </c>
      <c r="L4" s="31">
        <v>230</v>
      </c>
      <c r="M4" s="32">
        <v>469</v>
      </c>
      <c r="N4" s="33">
        <v>37.05426356589147</v>
      </c>
      <c r="O4" s="34">
        <v>35.714285714285715</v>
      </c>
      <c r="P4" s="35">
        <v>36.38479441427463</v>
      </c>
      <c r="Q4" s="28">
        <v>2559</v>
      </c>
      <c r="R4" s="36">
        <v>2462</v>
      </c>
      <c r="S4" s="37">
        <v>5021</v>
      </c>
      <c r="T4" s="38">
        <v>1.6257941550190598</v>
      </c>
      <c r="U4" s="39">
        <v>1.6123117223313688</v>
      </c>
      <c r="V4" s="40">
        <v>1.619155111254434</v>
      </c>
      <c r="W4" s="41">
        <v>237</v>
      </c>
      <c r="X4" s="42">
        <v>232</v>
      </c>
      <c r="Y4" s="30">
        <v>469</v>
      </c>
      <c r="Z4" s="43">
        <v>0.150571791613723</v>
      </c>
      <c r="AA4" s="44">
        <v>0.15193189259986903</v>
      </c>
      <c r="AB4" s="40">
        <v>0.15124153498871332</v>
      </c>
      <c r="AC4" s="28">
        <v>42</v>
      </c>
      <c r="AD4" s="42">
        <v>44</v>
      </c>
      <c r="AE4" s="30">
        <v>86</v>
      </c>
      <c r="AF4" s="33">
        <v>2.6683608640406606</v>
      </c>
      <c r="AG4" s="45">
        <v>2.8814669286182055</v>
      </c>
      <c r="AH4" s="35">
        <v>2.7732989358271527</v>
      </c>
      <c r="AI4" s="28">
        <v>21</v>
      </c>
      <c r="AJ4" s="36">
        <v>25</v>
      </c>
      <c r="AK4" s="37">
        <v>46</v>
      </c>
      <c r="AL4" s="33">
        <v>50</v>
      </c>
      <c r="AM4" s="46">
        <v>56.81818181818182</v>
      </c>
      <c r="AN4" s="47">
        <v>53.48837209302325</v>
      </c>
      <c r="AO4" s="28">
        <v>72</v>
      </c>
      <c r="AP4" s="36">
        <v>60</v>
      </c>
      <c r="AQ4" s="37">
        <v>132</v>
      </c>
      <c r="AR4" s="43">
        <v>0.045743329097839895</v>
      </c>
      <c r="AS4" s="44">
        <v>0.03929273084479371</v>
      </c>
      <c r="AT4" s="40">
        <v>0.04256691389874234</v>
      </c>
      <c r="AU4" s="41">
        <v>33</v>
      </c>
      <c r="AV4" s="42">
        <v>55</v>
      </c>
      <c r="AW4" s="37">
        <v>88</v>
      </c>
      <c r="AX4" s="43">
        <v>0.02096569250317662</v>
      </c>
      <c r="AY4" s="39">
        <v>0.03601833660772757</v>
      </c>
      <c r="AZ4" s="115">
        <v>0.02837794259916156</v>
      </c>
      <c r="BA4" s="1">
        <v>128</v>
      </c>
      <c r="BB4" s="1">
        <v>171</v>
      </c>
      <c r="BC4" s="1">
        <v>299</v>
      </c>
      <c r="BD4" s="1">
        <v>8.132147395171538</v>
      </c>
      <c r="BE4" s="1">
        <v>11.19842829076621</v>
      </c>
      <c r="BF4" s="1">
        <v>9.64205095130603</v>
      </c>
      <c r="BG4" s="1">
        <v>108</v>
      </c>
      <c r="BH4" s="1">
        <v>129</v>
      </c>
      <c r="BI4" s="1">
        <v>237</v>
      </c>
      <c r="BJ4" s="1">
        <v>6.861499364675986</v>
      </c>
      <c r="BK4" s="1">
        <v>8.447937131630647</v>
      </c>
      <c r="BL4" s="1">
        <v>7.64269590454692</v>
      </c>
      <c r="BM4" s="1">
        <v>14.993646759847524</v>
      </c>
      <c r="BN4" s="1">
        <v>19.646365422396855</v>
      </c>
      <c r="BO4" s="1">
        <v>17.28474685585295</v>
      </c>
    </row>
    <row r="5" spans="1:67" ht="21" customHeight="1">
      <c r="A5" s="48" t="s">
        <v>14</v>
      </c>
      <c r="B5" s="49">
        <v>571</v>
      </c>
      <c r="C5" s="50">
        <v>508</v>
      </c>
      <c r="D5" s="51">
        <v>1079</v>
      </c>
      <c r="E5" s="52">
        <v>252</v>
      </c>
      <c r="F5" s="53">
        <v>212</v>
      </c>
      <c r="G5" s="51">
        <v>464</v>
      </c>
      <c r="H5" s="126">
        <v>44.13309982486865</v>
      </c>
      <c r="I5" s="34">
        <v>41.732283464566926</v>
      </c>
      <c r="J5" s="55">
        <v>43.00278035217794</v>
      </c>
      <c r="K5" s="49">
        <v>80</v>
      </c>
      <c r="L5" s="50">
        <v>78</v>
      </c>
      <c r="M5" s="51">
        <v>158</v>
      </c>
      <c r="N5" s="54">
        <v>31.746031746031743</v>
      </c>
      <c r="O5" s="34">
        <v>36.79245283018868</v>
      </c>
      <c r="P5" s="55">
        <v>34.05172413793103</v>
      </c>
      <c r="Q5" s="49">
        <v>1027</v>
      </c>
      <c r="R5" s="53">
        <v>725</v>
      </c>
      <c r="S5" s="56">
        <v>1752</v>
      </c>
      <c r="T5" s="57">
        <v>1.798598949211909</v>
      </c>
      <c r="U5" s="58">
        <v>1.4271653543307086</v>
      </c>
      <c r="V5" s="59">
        <v>1.623725671918443</v>
      </c>
      <c r="W5" s="49">
        <v>123</v>
      </c>
      <c r="X5" s="50">
        <v>134</v>
      </c>
      <c r="Y5" s="51">
        <v>257</v>
      </c>
      <c r="Z5" s="57">
        <v>0.21541155866900175</v>
      </c>
      <c r="AA5" s="58">
        <v>0.2637795275590551</v>
      </c>
      <c r="AB5" s="59">
        <v>0.2381835032437442</v>
      </c>
      <c r="AC5" s="49">
        <v>28</v>
      </c>
      <c r="AD5" s="50">
        <v>31</v>
      </c>
      <c r="AE5" s="51">
        <v>59</v>
      </c>
      <c r="AF5" s="54">
        <v>4.903677758318739</v>
      </c>
      <c r="AG5" s="60">
        <v>6.102362204724409</v>
      </c>
      <c r="AH5" s="61">
        <v>5.4680259499536605</v>
      </c>
      <c r="AI5" s="52">
        <v>13</v>
      </c>
      <c r="AJ5" s="53">
        <v>18</v>
      </c>
      <c r="AK5" s="56">
        <v>31</v>
      </c>
      <c r="AL5" s="54">
        <v>46.42857142857143</v>
      </c>
      <c r="AM5" s="60">
        <v>58.06451612903226</v>
      </c>
      <c r="AN5" s="61">
        <v>52.54237288135594</v>
      </c>
      <c r="AO5" s="49">
        <v>17</v>
      </c>
      <c r="AP5" s="50">
        <v>27</v>
      </c>
      <c r="AQ5" s="51">
        <v>44</v>
      </c>
      <c r="AR5" s="57">
        <v>0.0297723292469352</v>
      </c>
      <c r="AS5" s="58">
        <v>0.0531496062992126</v>
      </c>
      <c r="AT5" s="59">
        <v>0.04077849860982391</v>
      </c>
      <c r="AU5" s="52">
        <v>33</v>
      </c>
      <c r="AV5" s="53">
        <v>43</v>
      </c>
      <c r="AW5" s="51">
        <v>76</v>
      </c>
      <c r="AX5" s="43">
        <v>0.05779334500875657</v>
      </c>
      <c r="AY5" s="119">
        <v>0.08464566929133858</v>
      </c>
      <c r="AZ5" s="115">
        <v>0.07043558850787766</v>
      </c>
      <c r="BA5" s="1">
        <v>49</v>
      </c>
      <c r="BB5" s="1">
        <v>41</v>
      </c>
      <c r="BC5" s="1">
        <v>90</v>
      </c>
      <c r="BD5" s="1">
        <v>8.581436077057793</v>
      </c>
      <c r="BE5" s="1">
        <v>8.070866141732283</v>
      </c>
      <c r="BF5" s="1">
        <v>8.341056533827619</v>
      </c>
      <c r="BG5" s="1">
        <v>1</v>
      </c>
      <c r="BH5" s="1">
        <v>2</v>
      </c>
      <c r="BI5" s="1">
        <v>3</v>
      </c>
      <c r="BJ5" s="1">
        <v>0.17513134851138354</v>
      </c>
      <c r="BK5" s="1">
        <v>0.39370078740157477</v>
      </c>
      <c r="BL5" s="1">
        <v>0.27803521779425394</v>
      </c>
      <c r="BM5" s="1">
        <v>8.756567425569177</v>
      </c>
      <c r="BN5" s="1">
        <v>8.46456692913386</v>
      </c>
      <c r="BO5" s="1">
        <v>8.619091751621873</v>
      </c>
    </row>
    <row r="6" spans="1:67" ht="21" customHeight="1">
      <c r="A6" s="48" t="s">
        <v>34</v>
      </c>
      <c r="B6" s="49">
        <v>544</v>
      </c>
      <c r="C6" s="50">
        <v>536</v>
      </c>
      <c r="D6" s="51">
        <v>1080</v>
      </c>
      <c r="E6" s="52">
        <v>273</v>
      </c>
      <c r="F6" s="53">
        <v>244</v>
      </c>
      <c r="G6" s="51">
        <v>517</v>
      </c>
      <c r="H6" s="126">
        <v>50.18382352941176</v>
      </c>
      <c r="I6" s="34">
        <v>45.52238805970149</v>
      </c>
      <c r="J6" s="55">
        <v>47.87037037037037</v>
      </c>
      <c r="K6" s="49">
        <v>125</v>
      </c>
      <c r="L6" s="50">
        <v>130</v>
      </c>
      <c r="M6" s="51">
        <v>255</v>
      </c>
      <c r="N6" s="54">
        <v>45.78754578754579</v>
      </c>
      <c r="O6" s="34">
        <v>53.278688524590166</v>
      </c>
      <c r="P6" s="55">
        <v>49.32301740812379</v>
      </c>
      <c r="Q6" s="49">
        <v>1134</v>
      </c>
      <c r="R6" s="53">
        <v>968</v>
      </c>
      <c r="S6" s="56">
        <v>2102</v>
      </c>
      <c r="T6" s="57">
        <v>2.0845588235294117</v>
      </c>
      <c r="U6" s="58">
        <v>1.8059701492537314</v>
      </c>
      <c r="V6" s="59">
        <v>1.9462962962962962</v>
      </c>
      <c r="W6" s="49">
        <v>104</v>
      </c>
      <c r="X6" s="50">
        <v>100</v>
      </c>
      <c r="Y6" s="51">
        <v>204</v>
      </c>
      <c r="Z6" s="57">
        <v>0.19117647058823528</v>
      </c>
      <c r="AA6" s="58">
        <v>0.1865671641791045</v>
      </c>
      <c r="AB6" s="59">
        <v>0.18888888888888888</v>
      </c>
      <c r="AC6" s="49">
        <v>9</v>
      </c>
      <c r="AD6" s="50">
        <v>19</v>
      </c>
      <c r="AE6" s="51">
        <v>28</v>
      </c>
      <c r="AF6" s="54">
        <v>1.6544117647058825</v>
      </c>
      <c r="AG6" s="60">
        <v>3.544776119402985</v>
      </c>
      <c r="AH6" s="61">
        <v>2.5925925925925926</v>
      </c>
      <c r="AI6" s="52">
        <v>6</v>
      </c>
      <c r="AJ6" s="53">
        <v>10</v>
      </c>
      <c r="AK6" s="56">
        <v>16</v>
      </c>
      <c r="AL6" s="54">
        <v>66.66666666666666</v>
      </c>
      <c r="AM6" s="60">
        <v>52.63157894736842</v>
      </c>
      <c r="AN6" s="61">
        <v>57.14285714285714</v>
      </c>
      <c r="AO6" s="49">
        <v>9</v>
      </c>
      <c r="AP6" s="50">
        <v>26</v>
      </c>
      <c r="AQ6" s="51">
        <v>35</v>
      </c>
      <c r="AR6" s="57">
        <v>0.016544117647058824</v>
      </c>
      <c r="AS6" s="58">
        <v>0.048507462686567165</v>
      </c>
      <c r="AT6" s="59">
        <v>0.032407407407407406</v>
      </c>
      <c r="AU6" s="52">
        <v>27</v>
      </c>
      <c r="AV6" s="53">
        <v>44</v>
      </c>
      <c r="AW6" s="51">
        <v>71</v>
      </c>
      <c r="AX6" s="43">
        <v>0.04963235294117647</v>
      </c>
      <c r="AY6" s="119">
        <v>0.08208955223880597</v>
      </c>
      <c r="AZ6" s="115">
        <v>0.06574074074074074</v>
      </c>
      <c r="BA6" s="1">
        <v>30</v>
      </c>
      <c r="BB6" s="1">
        <v>50</v>
      </c>
      <c r="BC6" s="1">
        <v>80</v>
      </c>
      <c r="BD6" s="1">
        <v>5.514705882352941</v>
      </c>
      <c r="BE6" s="1">
        <v>9.328358208955224</v>
      </c>
      <c r="BF6" s="1">
        <v>7.4074074074074066</v>
      </c>
      <c r="BG6" s="1">
        <v>14</v>
      </c>
      <c r="BH6" s="1">
        <v>10</v>
      </c>
      <c r="BI6" s="1">
        <v>24</v>
      </c>
      <c r="BJ6" s="1">
        <v>2.5735294117647056</v>
      </c>
      <c r="BK6" s="1">
        <v>1.8656716417910446</v>
      </c>
      <c r="BL6" s="1">
        <v>2.2222222222222223</v>
      </c>
      <c r="BM6" s="1">
        <v>8.088235294117647</v>
      </c>
      <c r="BN6" s="1">
        <v>11.194029850746269</v>
      </c>
      <c r="BO6" s="1">
        <v>9.62962962962963</v>
      </c>
    </row>
    <row r="7" spans="1:67" ht="21" customHeight="1">
      <c r="A7" s="48" t="s">
        <v>15</v>
      </c>
      <c r="B7" s="49">
        <v>410</v>
      </c>
      <c r="C7" s="50">
        <v>412</v>
      </c>
      <c r="D7" s="51">
        <v>822</v>
      </c>
      <c r="E7" s="52">
        <v>206</v>
      </c>
      <c r="F7" s="53">
        <v>197</v>
      </c>
      <c r="G7" s="51">
        <v>403</v>
      </c>
      <c r="H7" s="126">
        <v>50.24390243902439</v>
      </c>
      <c r="I7" s="34">
        <v>47.81553398058252</v>
      </c>
      <c r="J7" s="55">
        <v>49.02676399026764</v>
      </c>
      <c r="K7" s="49">
        <v>54</v>
      </c>
      <c r="L7" s="50">
        <v>58</v>
      </c>
      <c r="M7" s="51">
        <v>112</v>
      </c>
      <c r="N7" s="54">
        <v>26.21359223300971</v>
      </c>
      <c r="O7" s="34">
        <v>29.441624365482234</v>
      </c>
      <c r="P7" s="55">
        <v>27.791563275434246</v>
      </c>
      <c r="Q7" s="49">
        <v>921</v>
      </c>
      <c r="R7" s="53">
        <v>797</v>
      </c>
      <c r="S7" s="56">
        <v>1718</v>
      </c>
      <c r="T7" s="57">
        <v>2.2463414634146344</v>
      </c>
      <c r="U7" s="58">
        <v>1.9344660194174756</v>
      </c>
      <c r="V7" s="59">
        <v>2.0900243309002433</v>
      </c>
      <c r="W7" s="49">
        <v>99</v>
      </c>
      <c r="X7" s="50">
        <v>87</v>
      </c>
      <c r="Y7" s="51">
        <v>186</v>
      </c>
      <c r="Z7" s="57">
        <v>0.24146341463414633</v>
      </c>
      <c r="AA7" s="58">
        <v>0.2111650485436893</v>
      </c>
      <c r="AB7" s="59">
        <v>0.22627737226277372</v>
      </c>
      <c r="AC7" s="49">
        <v>8</v>
      </c>
      <c r="AD7" s="50">
        <v>13</v>
      </c>
      <c r="AE7" s="51">
        <v>21</v>
      </c>
      <c r="AF7" s="54">
        <v>1.951219512195122</v>
      </c>
      <c r="AG7" s="60">
        <v>3.1553398058252426</v>
      </c>
      <c r="AH7" s="61">
        <v>2.5547445255474455</v>
      </c>
      <c r="AI7" s="52">
        <v>6</v>
      </c>
      <c r="AJ7" s="53">
        <v>4</v>
      </c>
      <c r="AK7" s="56">
        <v>10</v>
      </c>
      <c r="AL7" s="54">
        <v>75</v>
      </c>
      <c r="AM7" s="60">
        <v>30.76923076923077</v>
      </c>
      <c r="AN7" s="61">
        <v>47.61904761904761</v>
      </c>
      <c r="AO7" s="49">
        <v>10</v>
      </c>
      <c r="AP7" s="50">
        <v>18</v>
      </c>
      <c r="AQ7" s="51">
        <v>28</v>
      </c>
      <c r="AR7" s="57">
        <v>0.024390243902439025</v>
      </c>
      <c r="AS7" s="58">
        <v>0.043689320388349516</v>
      </c>
      <c r="AT7" s="59">
        <v>0.0340632603406326</v>
      </c>
      <c r="AU7" s="52">
        <v>21</v>
      </c>
      <c r="AV7" s="53">
        <v>14</v>
      </c>
      <c r="AW7" s="51">
        <v>35</v>
      </c>
      <c r="AX7" s="43">
        <v>0.05121951219512195</v>
      </c>
      <c r="AY7" s="119">
        <v>0.03398058252427184</v>
      </c>
      <c r="AZ7" s="115">
        <v>0.04257907542579075</v>
      </c>
      <c r="BA7" s="1">
        <v>44</v>
      </c>
      <c r="BB7" s="1">
        <v>66</v>
      </c>
      <c r="BC7" s="1">
        <v>110</v>
      </c>
      <c r="BD7" s="1">
        <v>10.731707317073171</v>
      </c>
      <c r="BE7" s="1">
        <v>16.019417475728158</v>
      </c>
      <c r="BF7" s="1">
        <v>13.381995133819952</v>
      </c>
      <c r="BG7" s="1">
        <v>14</v>
      </c>
      <c r="BH7" s="1">
        <v>15</v>
      </c>
      <c r="BI7" s="1">
        <v>29</v>
      </c>
      <c r="BJ7" s="1">
        <v>3.414634146341464</v>
      </c>
      <c r="BK7" s="1">
        <v>3.640776699029126</v>
      </c>
      <c r="BL7" s="1">
        <v>3.5279805352798053</v>
      </c>
      <c r="BM7" s="1">
        <v>14.146341463414632</v>
      </c>
      <c r="BN7" s="1">
        <v>19.66019417475728</v>
      </c>
      <c r="BO7" s="1">
        <v>16.909975669099754</v>
      </c>
    </row>
    <row r="8" spans="1:67" ht="21" customHeight="1">
      <c r="A8" s="48" t="s">
        <v>16</v>
      </c>
      <c r="B8" s="49">
        <v>671</v>
      </c>
      <c r="C8" s="50">
        <v>664</v>
      </c>
      <c r="D8" s="51">
        <v>1335</v>
      </c>
      <c r="E8" s="52">
        <v>273</v>
      </c>
      <c r="F8" s="53">
        <v>273</v>
      </c>
      <c r="G8" s="51">
        <v>546</v>
      </c>
      <c r="H8" s="126">
        <v>40.68554396423249</v>
      </c>
      <c r="I8" s="34">
        <v>41.1144578313253</v>
      </c>
      <c r="J8" s="55">
        <v>40.89887640449438</v>
      </c>
      <c r="K8" s="49">
        <v>125</v>
      </c>
      <c r="L8" s="50">
        <v>114</v>
      </c>
      <c r="M8" s="51">
        <v>239</v>
      </c>
      <c r="N8" s="54">
        <v>45.78754578754579</v>
      </c>
      <c r="O8" s="34">
        <v>41.75824175824176</v>
      </c>
      <c r="P8" s="55">
        <v>43.772893772893774</v>
      </c>
      <c r="Q8" s="49">
        <v>1138</v>
      </c>
      <c r="R8" s="53">
        <v>1145</v>
      </c>
      <c r="S8" s="56">
        <v>2283</v>
      </c>
      <c r="T8" s="57">
        <v>1.6959761549925485</v>
      </c>
      <c r="U8" s="58">
        <v>1.7243975903614457</v>
      </c>
      <c r="V8" s="59">
        <v>1.7101123595505618</v>
      </c>
      <c r="W8" s="49">
        <v>227</v>
      </c>
      <c r="X8" s="50">
        <v>208</v>
      </c>
      <c r="Y8" s="51">
        <v>435</v>
      </c>
      <c r="Z8" s="57">
        <v>0.338301043219076</v>
      </c>
      <c r="AA8" s="58">
        <v>0.3132530120481928</v>
      </c>
      <c r="AB8" s="59">
        <v>0.3258426966292135</v>
      </c>
      <c r="AC8" s="49">
        <v>13</v>
      </c>
      <c r="AD8" s="50">
        <v>30</v>
      </c>
      <c r="AE8" s="51">
        <v>43</v>
      </c>
      <c r="AF8" s="54">
        <v>1.9374068554396422</v>
      </c>
      <c r="AG8" s="60">
        <v>4.518072289156627</v>
      </c>
      <c r="AH8" s="61">
        <v>3.2209737827715355</v>
      </c>
      <c r="AI8" s="52">
        <v>7</v>
      </c>
      <c r="AJ8" s="53">
        <v>6</v>
      </c>
      <c r="AK8" s="56">
        <v>13</v>
      </c>
      <c r="AL8" s="54">
        <v>53.84615384615385</v>
      </c>
      <c r="AM8" s="60">
        <v>20</v>
      </c>
      <c r="AN8" s="61">
        <v>30.23255813953488</v>
      </c>
      <c r="AO8" s="49">
        <v>20</v>
      </c>
      <c r="AP8" s="50">
        <v>43</v>
      </c>
      <c r="AQ8" s="51">
        <v>63</v>
      </c>
      <c r="AR8" s="57">
        <v>0.029806259314456036</v>
      </c>
      <c r="AS8" s="58">
        <v>0.06475903614457831</v>
      </c>
      <c r="AT8" s="59">
        <v>0.04719101123595506</v>
      </c>
      <c r="AU8" s="52">
        <v>54</v>
      </c>
      <c r="AV8" s="53">
        <v>66</v>
      </c>
      <c r="AW8" s="51">
        <v>120</v>
      </c>
      <c r="AX8" s="43">
        <v>0.08047690014903129</v>
      </c>
      <c r="AY8" s="119">
        <v>0.09939759036144578</v>
      </c>
      <c r="AZ8" s="115">
        <v>0.0898876404494382</v>
      </c>
      <c r="BA8" s="1">
        <v>58</v>
      </c>
      <c r="BB8" s="1">
        <v>62</v>
      </c>
      <c r="BC8" s="1">
        <v>120</v>
      </c>
      <c r="BD8" s="1">
        <v>8.64381520119225</v>
      </c>
      <c r="BE8" s="1">
        <v>9.33734939759036</v>
      </c>
      <c r="BF8" s="1">
        <v>8.98876404494382</v>
      </c>
      <c r="BG8" s="1">
        <v>34</v>
      </c>
      <c r="BH8" s="1">
        <v>40</v>
      </c>
      <c r="BI8" s="1">
        <v>74</v>
      </c>
      <c r="BJ8" s="1">
        <v>5.067064083457526</v>
      </c>
      <c r="BK8" s="1">
        <v>6.024096385542169</v>
      </c>
      <c r="BL8" s="1">
        <v>5.543071161048689</v>
      </c>
      <c r="BM8" s="1">
        <v>13.710879284649776</v>
      </c>
      <c r="BN8" s="1">
        <v>15.36144578313253</v>
      </c>
      <c r="BO8" s="1">
        <v>14.531835205992511</v>
      </c>
    </row>
    <row r="9" spans="1:67" ht="21" customHeight="1">
      <c r="A9" s="48" t="s">
        <v>17</v>
      </c>
      <c r="B9" s="49">
        <v>507</v>
      </c>
      <c r="C9" s="50">
        <v>498</v>
      </c>
      <c r="D9" s="51">
        <v>1005</v>
      </c>
      <c r="E9" s="52">
        <v>172</v>
      </c>
      <c r="F9" s="53">
        <v>169</v>
      </c>
      <c r="G9" s="51">
        <v>341</v>
      </c>
      <c r="H9" s="126">
        <v>33.92504930966469</v>
      </c>
      <c r="I9" s="34">
        <v>33.93574297188755</v>
      </c>
      <c r="J9" s="55">
        <v>33.930348258706466</v>
      </c>
      <c r="K9" s="49">
        <v>79</v>
      </c>
      <c r="L9" s="50">
        <v>85</v>
      </c>
      <c r="M9" s="51">
        <v>164</v>
      </c>
      <c r="N9" s="54">
        <v>45.93023255813954</v>
      </c>
      <c r="O9" s="34">
        <v>50.29585798816568</v>
      </c>
      <c r="P9" s="55">
        <v>48.09384164222874</v>
      </c>
      <c r="Q9" s="49">
        <v>706</v>
      </c>
      <c r="R9" s="53">
        <v>666</v>
      </c>
      <c r="S9" s="56">
        <v>1372</v>
      </c>
      <c r="T9" s="57">
        <v>1.3925049309664694</v>
      </c>
      <c r="U9" s="58">
        <v>1.3373493975903614</v>
      </c>
      <c r="V9" s="59">
        <v>1.3651741293532338</v>
      </c>
      <c r="W9" s="49">
        <v>39</v>
      </c>
      <c r="X9" s="50">
        <v>32</v>
      </c>
      <c r="Y9" s="51">
        <v>71</v>
      </c>
      <c r="Z9" s="57">
        <v>0.07692307692307693</v>
      </c>
      <c r="AA9" s="58">
        <v>0.0642570281124498</v>
      </c>
      <c r="AB9" s="59">
        <v>0.07064676616915423</v>
      </c>
      <c r="AC9" s="49">
        <v>4</v>
      </c>
      <c r="AD9" s="50">
        <v>10</v>
      </c>
      <c r="AE9" s="51">
        <v>14</v>
      </c>
      <c r="AF9" s="54">
        <v>0.7889546351084813</v>
      </c>
      <c r="AG9" s="60">
        <v>2.0080321285140563</v>
      </c>
      <c r="AH9" s="61">
        <v>1.3930348258706469</v>
      </c>
      <c r="AI9" s="52">
        <v>2</v>
      </c>
      <c r="AJ9" s="53">
        <v>7</v>
      </c>
      <c r="AK9" s="56">
        <v>9</v>
      </c>
      <c r="AL9" s="54">
        <v>50</v>
      </c>
      <c r="AM9" s="60">
        <v>70</v>
      </c>
      <c r="AN9" s="61">
        <v>64.28571428571429</v>
      </c>
      <c r="AO9" s="49">
        <v>5</v>
      </c>
      <c r="AP9" s="50">
        <v>14</v>
      </c>
      <c r="AQ9" s="51">
        <v>19</v>
      </c>
      <c r="AR9" s="57">
        <v>0.009861932938856016</v>
      </c>
      <c r="AS9" s="58">
        <v>0.028112449799196786</v>
      </c>
      <c r="AT9" s="59">
        <v>0.01890547263681592</v>
      </c>
      <c r="AU9" s="52">
        <v>8</v>
      </c>
      <c r="AV9" s="53">
        <v>9</v>
      </c>
      <c r="AW9" s="51">
        <v>17</v>
      </c>
      <c r="AX9" s="43">
        <v>0.015779092702169626</v>
      </c>
      <c r="AY9" s="119">
        <v>0.018072289156626505</v>
      </c>
      <c r="AZ9" s="115">
        <v>0.01691542288557214</v>
      </c>
      <c r="BA9" s="1">
        <v>43</v>
      </c>
      <c r="BB9" s="1">
        <v>63</v>
      </c>
      <c r="BC9" s="1">
        <v>106</v>
      </c>
      <c r="BD9" s="1">
        <v>8.481262327416173</v>
      </c>
      <c r="BE9" s="1">
        <v>12.650602409638553</v>
      </c>
      <c r="BF9" s="1">
        <v>10.547263681592039</v>
      </c>
      <c r="BG9" s="1">
        <v>4</v>
      </c>
      <c r="BH9" s="1">
        <v>11</v>
      </c>
      <c r="BI9" s="1">
        <v>15</v>
      </c>
      <c r="BJ9" s="1">
        <v>0.7889546351084813</v>
      </c>
      <c r="BK9" s="1">
        <v>2.208835341365462</v>
      </c>
      <c r="BL9" s="1">
        <v>1.4925373134328357</v>
      </c>
      <c r="BM9" s="1">
        <v>9.270216962524655</v>
      </c>
      <c r="BN9" s="1">
        <v>14.859437751004014</v>
      </c>
      <c r="BO9" s="1">
        <v>12.039800995024876</v>
      </c>
    </row>
    <row r="10" spans="1:67" ht="21" customHeight="1">
      <c r="A10" s="48" t="s">
        <v>27</v>
      </c>
      <c r="B10" s="49">
        <v>404</v>
      </c>
      <c r="C10" s="50">
        <v>398</v>
      </c>
      <c r="D10" s="51">
        <v>802</v>
      </c>
      <c r="E10" s="52">
        <v>214</v>
      </c>
      <c r="F10" s="53">
        <v>201</v>
      </c>
      <c r="G10" s="51">
        <v>415</v>
      </c>
      <c r="H10" s="126">
        <v>52.97029702970298</v>
      </c>
      <c r="I10" s="34">
        <v>50.502512562814076</v>
      </c>
      <c r="J10" s="55">
        <v>51.74563591022444</v>
      </c>
      <c r="K10" s="49">
        <v>68</v>
      </c>
      <c r="L10" s="50">
        <v>67</v>
      </c>
      <c r="M10" s="51">
        <v>135</v>
      </c>
      <c r="N10" s="54">
        <v>31.775700934579437</v>
      </c>
      <c r="O10" s="34">
        <v>33.33333333333333</v>
      </c>
      <c r="P10" s="55">
        <v>32.53012048192771</v>
      </c>
      <c r="Q10" s="49">
        <v>878</v>
      </c>
      <c r="R10" s="53">
        <v>866</v>
      </c>
      <c r="S10" s="56">
        <v>1744</v>
      </c>
      <c r="T10" s="57">
        <v>2.1732673267326734</v>
      </c>
      <c r="U10" s="58">
        <v>2.1758793969849246</v>
      </c>
      <c r="V10" s="59">
        <v>2.174563591022444</v>
      </c>
      <c r="W10" s="49">
        <v>92</v>
      </c>
      <c r="X10" s="50">
        <v>104</v>
      </c>
      <c r="Y10" s="51">
        <v>196</v>
      </c>
      <c r="Z10" s="57">
        <v>0.22772277227722773</v>
      </c>
      <c r="AA10" s="58">
        <v>0.2613065326633166</v>
      </c>
      <c r="AB10" s="59">
        <v>0.24438902743142144</v>
      </c>
      <c r="AC10" s="49">
        <v>13</v>
      </c>
      <c r="AD10" s="50">
        <v>9</v>
      </c>
      <c r="AE10" s="51">
        <v>22</v>
      </c>
      <c r="AF10" s="54">
        <v>3.217821782178218</v>
      </c>
      <c r="AG10" s="60">
        <v>2.261306532663317</v>
      </c>
      <c r="AH10" s="61">
        <v>2.7431421446384037</v>
      </c>
      <c r="AI10" s="52">
        <v>7</v>
      </c>
      <c r="AJ10" s="53">
        <v>1</v>
      </c>
      <c r="AK10" s="56">
        <v>8</v>
      </c>
      <c r="AL10" s="54">
        <v>53.84615384615385</v>
      </c>
      <c r="AM10" s="60">
        <v>11.11111111111111</v>
      </c>
      <c r="AN10" s="61">
        <v>36.36363636363637</v>
      </c>
      <c r="AO10" s="49">
        <v>19</v>
      </c>
      <c r="AP10" s="50">
        <v>14</v>
      </c>
      <c r="AQ10" s="51">
        <v>33</v>
      </c>
      <c r="AR10" s="57">
        <v>0.04702970297029703</v>
      </c>
      <c r="AS10" s="58">
        <v>0.035175879396984924</v>
      </c>
      <c r="AT10" s="59">
        <v>0.04114713216957606</v>
      </c>
      <c r="AU10" s="52">
        <v>22</v>
      </c>
      <c r="AV10" s="53">
        <v>31</v>
      </c>
      <c r="AW10" s="51">
        <v>53</v>
      </c>
      <c r="AX10" s="43">
        <v>0.054455445544554455</v>
      </c>
      <c r="AY10" s="119">
        <v>0.07788944723618091</v>
      </c>
      <c r="AZ10" s="115">
        <v>0.06608478802992519</v>
      </c>
      <c r="BA10" s="1">
        <v>31</v>
      </c>
      <c r="BB10" s="1">
        <v>22</v>
      </c>
      <c r="BC10" s="1">
        <v>53</v>
      </c>
      <c r="BD10" s="1">
        <v>7.673267326732673</v>
      </c>
      <c r="BE10" s="1">
        <v>5.527638190954774</v>
      </c>
      <c r="BF10" s="1">
        <v>6.608478802992519</v>
      </c>
      <c r="BG10" s="1">
        <v>3</v>
      </c>
      <c r="BH10" s="1">
        <v>2</v>
      </c>
      <c r="BI10" s="1">
        <v>5</v>
      </c>
      <c r="BJ10" s="1">
        <v>0.7425742574257426</v>
      </c>
      <c r="BK10" s="1">
        <v>0.5025125628140703</v>
      </c>
      <c r="BL10" s="1">
        <v>0.6234413965087282</v>
      </c>
      <c r="BM10" s="1">
        <v>8.415841584158416</v>
      </c>
      <c r="BN10" s="1">
        <v>6.030150753768844</v>
      </c>
      <c r="BO10" s="1">
        <v>7.231920199501247</v>
      </c>
    </row>
    <row r="11" spans="1:67" ht="21" customHeight="1">
      <c r="A11" s="48" t="s">
        <v>30</v>
      </c>
      <c r="B11" s="49">
        <v>479</v>
      </c>
      <c r="C11" s="50">
        <v>404</v>
      </c>
      <c r="D11" s="51">
        <v>883</v>
      </c>
      <c r="E11" s="52">
        <v>252</v>
      </c>
      <c r="F11" s="53">
        <v>201</v>
      </c>
      <c r="G11" s="51">
        <v>453</v>
      </c>
      <c r="H11" s="126">
        <v>52.609603340292274</v>
      </c>
      <c r="I11" s="34">
        <v>49.75247524752475</v>
      </c>
      <c r="J11" s="55">
        <v>51.302378255945634</v>
      </c>
      <c r="K11" s="49">
        <v>92</v>
      </c>
      <c r="L11" s="50">
        <v>96</v>
      </c>
      <c r="M11" s="51">
        <v>188</v>
      </c>
      <c r="N11" s="54">
        <v>36.507936507936506</v>
      </c>
      <c r="O11" s="34">
        <v>47.76119402985074</v>
      </c>
      <c r="P11" s="55">
        <v>41.501103752759384</v>
      </c>
      <c r="Q11" s="49">
        <v>1198</v>
      </c>
      <c r="R11" s="53">
        <v>858</v>
      </c>
      <c r="S11" s="56">
        <v>2056</v>
      </c>
      <c r="T11" s="57">
        <v>2.501043841336117</v>
      </c>
      <c r="U11" s="58">
        <v>2.123762376237624</v>
      </c>
      <c r="V11" s="59">
        <v>2.3284258210645525</v>
      </c>
      <c r="W11" s="49">
        <v>95</v>
      </c>
      <c r="X11" s="50">
        <v>57</v>
      </c>
      <c r="Y11" s="51">
        <v>152</v>
      </c>
      <c r="Z11" s="57">
        <v>0.19832985386221294</v>
      </c>
      <c r="AA11" s="58">
        <v>0.14108910891089108</v>
      </c>
      <c r="AB11" s="59">
        <v>0.17214043035107587</v>
      </c>
      <c r="AC11" s="49">
        <v>18</v>
      </c>
      <c r="AD11" s="50">
        <v>12</v>
      </c>
      <c r="AE11" s="51">
        <v>30</v>
      </c>
      <c r="AF11" s="54">
        <v>3.7578288100208765</v>
      </c>
      <c r="AG11" s="60">
        <v>2.9702970297029703</v>
      </c>
      <c r="AH11" s="61">
        <v>3.397508493771234</v>
      </c>
      <c r="AI11" s="52">
        <v>12</v>
      </c>
      <c r="AJ11" s="53">
        <v>5</v>
      </c>
      <c r="AK11" s="56">
        <v>17</v>
      </c>
      <c r="AL11" s="62">
        <v>66.66666666666666</v>
      </c>
      <c r="AM11" s="60">
        <v>41.66666666666667</v>
      </c>
      <c r="AN11" s="61">
        <v>56.666666666666664</v>
      </c>
      <c r="AO11" s="49">
        <v>28</v>
      </c>
      <c r="AP11" s="50">
        <v>18</v>
      </c>
      <c r="AQ11" s="51">
        <v>46</v>
      </c>
      <c r="AR11" s="57">
        <v>0.05845511482254697</v>
      </c>
      <c r="AS11" s="58">
        <v>0.04455445544554455</v>
      </c>
      <c r="AT11" s="59">
        <v>0.052095130237825596</v>
      </c>
      <c r="AU11" s="52">
        <v>35</v>
      </c>
      <c r="AV11" s="53">
        <v>17</v>
      </c>
      <c r="AW11" s="51">
        <v>52</v>
      </c>
      <c r="AX11" s="43">
        <v>0.07306889352818371</v>
      </c>
      <c r="AY11" s="119">
        <v>0.04207920792079208</v>
      </c>
      <c r="AZ11" s="115">
        <v>0.05889014722536806</v>
      </c>
      <c r="BA11" s="1">
        <v>47</v>
      </c>
      <c r="BB11" s="1">
        <v>64</v>
      </c>
      <c r="BC11" s="1">
        <v>111</v>
      </c>
      <c r="BD11" s="1">
        <v>9.812108559498958</v>
      </c>
      <c r="BE11" s="1">
        <v>15.841584158415841</v>
      </c>
      <c r="BF11" s="1">
        <v>12.570781426953568</v>
      </c>
      <c r="BG11" s="1">
        <v>18</v>
      </c>
      <c r="BH11" s="1">
        <v>12</v>
      </c>
      <c r="BI11" s="1">
        <v>30</v>
      </c>
      <c r="BJ11" s="1">
        <v>3.7578288100208765</v>
      </c>
      <c r="BK11" s="1">
        <v>2.9702970297029703</v>
      </c>
      <c r="BL11" s="1">
        <v>3.397508493771234</v>
      </c>
      <c r="BM11" s="1">
        <v>13.569937369519833</v>
      </c>
      <c r="BN11" s="1">
        <v>18.81188118811881</v>
      </c>
      <c r="BO11" s="1">
        <v>15.968289920724802</v>
      </c>
    </row>
    <row r="12" spans="1:67" ht="21" customHeight="1">
      <c r="A12" s="48" t="s">
        <v>28</v>
      </c>
      <c r="B12" s="49">
        <v>253</v>
      </c>
      <c r="C12" s="50">
        <v>253</v>
      </c>
      <c r="D12" s="51">
        <v>506</v>
      </c>
      <c r="E12" s="52">
        <v>101</v>
      </c>
      <c r="F12" s="53">
        <v>108</v>
      </c>
      <c r="G12" s="51">
        <v>209</v>
      </c>
      <c r="H12" s="126">
        <v>39.920948616600796</v>
      </c>
      <c r="I12" s="34">
        <v>42.68774703557312</v>
      </c>
      <c r="J12" s="55">
        <v>41.30434782608695</v>
      </c>
      <c r="K12" s="49">
        <v>21</v>
      </c>
      <c r="L12" s="50">
        <v>35</v>
      </c>
      <c r="M12" s="51">
        <v>56</v>
      </c>
      <c r="N12" s="54">
        <v>20.792079207920793</v>
      </c>
      <c r="O12" s="34">
        <v>32.407407407407405</v>
      </c>
      <c r="P12" s="55">
        <v>26.794258373205743</v>
      </c>
      <c r="Q12" s="49">
        <v>429</v>
      </c>
      <c r="R12" s="53">
        <v>385</v>
      </c>
      <c r="S12" s="56">
        <v>814</v>
      </c>
      <c r="T12" s="57">
        <v>1.6956521739130435</v>
      </c>
      <c r="U12" s="58">
        <v>1.5217391304347827</v>
      </c>
      <c r="V12" s="59">
        <v>1.608695652173913</v>
      </c>
      <c r="W12" s="49">
        <v>20</v>
      </c>
      <c r="X12" s="50">
        <v>37</v>
      </c>
      <c r="Y12" s="51">
        <v>57</v>
      </c>
      <c r="Z12" s="57">
        <v>0.07905138339920949</v>
      </c>
      <c r="AA12" s="58">
        <v>0.14624505928853754</v>
      </c>
      <c r="AB12" s="59">
        <v>0.11264822134387352</v>
      </c>
      <c r="AC12" s="49">
        <v>5</v>
      </c>
      <c r="AD12" s="50">
        <v>7</v>
      </c>
      <c r="AE12" s="51">
        <v>12</v>
      </c>
      <c r="AF12" s="54">
        <v>1.9762845849802373</v>
      </c>
      <c r="AG12" s="60">
        <v>2.766798418972332</v>
      </c>
      <c r="AH12" s="61">
        <v>2.371541501976284</v>
      </c>
      <c r="AI12" s="52">
        <v>3</v>
      </c>
      <c r="AJ12" s="53">
        <v>3</v>
      </c>
      <c r="AK12" s="56">
        <v>6</v>
      </c>
      <c r="AL12" s="54">
        <v>60</v>
      </c>
      <c r="AM12" s="60">
        <v>42.857142857142854</v>
      </c>
      <c r="AN12" s="61">
        <v>50</v>
      </c>
      <c r="AO12" s="49">
        <v>5</v>
      </c>
      <c r="AP12" s="50">
        <v>12</v>
      </c>
      <c r="AQ12" s="51">
        <v>17</v>
      </c>
      <c r="AR12" s="57">
        <v>0.019762845849802372</v>
      </c>
      <c r="AS12" s="58">
        <v>0.04743083003952569</v>
      </c>
      <c r="AT12" s="59">
        <v>0.03359683794466403</v>
      </c>
      <c r="AU12" s="52">
        <v>3</v>
      </c>
      <c r="AV12" s="53">
        <v>13</v>
      </c>
      <c r="AW12" s="51">
        <v>16</v>
      </c>
      <c r="AX12" s="43">
        <v>0.011857707509881422</v>
      </c>
      <c r="AY12" s="119">
        <v>0.05138339920948617</v>
      </c>
      <c r="AZ12" s="115">
        <v>0.03162055335968379</v>
      </c>
      <c r="BA12" s="1">
        <v>25</v>
      </c>
      <c r="BB12" s="1">
        <v>43</v>
      </c>
      <c r="BC12" s="1">
        <v>68</v>
      </c>
      <c r="BD12" s="1">
        <v>9.881422924901186</v>
      </c>
      <c r="BE12" s="1">
        <v>16.99604743083004</v>
      </c>
      <c r="BF12" s="1">
        <v>13.438735177865613</v>
      </c>
      <c r="BG12" s="1">
        <v>5</v>
      </c>
      <c r="BH12" s="1">
        <v>8</v>
      </c>
      <c r="BI12" s="1">
        <v>13</v>
      </c>
      <c r="BJ12" s="1">
        <v>1.9762845849802373</v>
      </c>
      <c r="BK12" s="1">
        <v>3.1620553359683794</v>
      </c>
      <c r="BL12" s="1">
        <v>2.5691699604743086</v>
      </c>
      <c r="BM12" s="1">
        <v>11.857707509881422</v>
      </c>
      <c r="BN12" s="1">
        <v>20.158102766798418</v>
      </c>
      <c r="BO12" s="1">
        <v>16.007905138339922</v>
      </c>
    </row>
    <row r="13" spans="1:67" ht="21" customHeight="1">
      <c r="A13" s="48" t="s">
        <v>29</v>
      </c>
      <c r="B13" s="49">
        <v>246</v>
      </c>
      <c r="C13" s="50">
        <v>245</v>
      </c>
      <c r="D13" s="51">
        <v>491</v>
      </c>
      <c r="E13" s="52">
        <v>126</v>
      </c>
      <c r="F13" s="53">
        <v>114</v>
      </c>
      <c r="G13" s="51">
        <v>240</v>
      </c>
      <c r="H13" s="126">
        <v>51.21951219512195</v>
      </c>
      <c r="I13" s="34">
        <v>46.53061224489796</v>
      </c>
      <c r="J13" s="55">
        <v>48.87983706720978</v>
      </c>
      <c r="K13" s="49">
        <v>45</v>
      </c>
      <c r="L13" s="50">
        <v>38</v>
      </c>
      <c r="M13" s="51">
        <v>83</v>
      </c>
      <c r="N13" s="54">
        <v>35.714285714285715</v>
      </c>
      <c r="O13" s="34">
        <v>33.33333333333333</v>
      </c>
      <c r="P13" s="55">
        <v>34.583333333333336</v>
      </c>
      <c r="Q13" s="49">
        <v>409</v>
      </c>
      <c r="R13" s="53">
        <v>358</v>
      </c>
      <c r="S13" s="56">
        <v>767</v>
      </c>
      <c r="T13" s="57">
        <v>1.6626016260162602</v>
      </c>
      <c r="U13" s="58">
        <v>1.4612244897959183</v>
      </c>
      <c r="V13" s="59">
        <v>1.5621181262729125</v>
      </c>
      <c r="W13" s="49">
        <v>15</v>
      </c>
      <c r="X13" s="50">
        <v>25</v>
      </c>
      <c r="Y13" s="51">
        <v>40</v>
      </c>
      <c r="Z13" s="57">
        <v>0.06097560975609756</v>
      </c>
      <c r="AA13" s="58">
        <v>0.10204081632653061</v>
      </c>
      <c r="AB13" s="59">
        <v>0.0814663951120163</v>
      </c>
      <c r="AC13" s="49">
        <v>0</v>
      </c>
      <c r="AD13" s="50">
        <v>7</v>
      </c>
      <c r="AE13" s="51">
        <v>7</v>
      </c>
      <c r="AF13" s="54">
        <v>0</v>
      </c>
      <c r="AG13" s="60">
        <v>2.857142857142857</v>
      </c>
      <c r="AH13" s="61">
        <v>1.4256619144602851</v>
      </c>
      <c r="AI13" s="52">
        <v>0</v>
      </c>
      <c r="AJ13" s="53">
        <v>3</v>
      </c>
      <c r="AK13" s="56">
        <v>3</v>
      </c>
      <c r="AL13" s="54">
        <v>0</v>
      </c>
      <c r="AM13" s="60">
        <v>42.857142857142854</v>
      </c>
      <c r="AN13" s="61">
        <v>42.857142857142854</v>
      </c>
      <c r="AO13" s="49">
        <v>0</v>
      </c>
      <c r="AP13" s="50">
        <v>8</v>
      </c>
      <c r="AQ13" s="51">
        <v>8</v>
      </c>
      <c r="AR13" s="57">
        <v>0</v>
      </c>
      <c r="AS13" s="58">
        <v>0.0326530612244898</v>
      </c>
      <c r="AT13" s="59">
        <v>0.016293279022403257</v>
      </c>
      <c r="AU13" s="52">
        <v>6</v>
      </c>
      <c r="AV13" s="53">
        <v>7</v>
      </c>
      <c r="AW13" s="51">
        <v>13</v>
      </c>
      <c r="AX13" s="43">
        <v>0.024390243902439025</v>
      </c>
      <c r="AY13" s="119">
        <v>0.02857142857142857</v>
      </c>
      <c r="AZ13" s="115">
        <v>0.026476578411405296</v>
      </c>
      <c r="BA13" s="1">
        <v>19</v>
      </c>
      <c r="BB13" s="1">
        <v>29</v>
      </c>
      <c r="BC13" s="1">
        <v>48</v>
      </c>
      <c r="BD13" s="1">
        <v>7.723577235772358</v>
      </c>
      <c r="BE13" s="1">
        <v>11.83673469387755</v>
      </c>
      <c r="BF13" s="1">
        <v>9.775967413441954</v>
      </c>
      <c r="BG13" s="1">
        <v>16</v>
      </c>
      <c r="BH13" s="1">
        <v>9</v>
      </c>
      <c r="BI13" s="1">
        <v>25</v>
      </c>
      <c r="BJ13" s="1">
        <v>6.504065040650407</v>
      </c>
      <c r="BK13" s="1">
        <v>3.6734693877551026</v>
      </c>
      <c r="BL13" s="1">
        <v>5.091649694501019</v>
      </c>
      <c r="BM13" s="1">
        <v>14.227642276422763</v>
      </c>
      <c r="BN13" s="1">
        <v>15.510204081632653</v>
      </c>
      <c r="BO13" s="1">
        <v>14.867617107942973</v>
      </c>
    </row>
    <row r="14" spans="1:67" ht="21" customHeight="1">
      <c r="A14" s="48" t="s">
        <v>31</v>
      </c>
      <c r="B14" s="49">
        <v>180</v>
      </c>
      <c r="C14" s="50">
        <v>209</v>
      </c>
      <c r="D14" s="51">
        <v>389</v>
      </c>
      <c r="E14" s="52">
        <v>100</v>
      </c>
      <c r="F14" s="53">
        <v>92</v>
      </c>
      <c r="G14" s="51">
        <v>192</v>
      </c>
      <c r="H14" s="126">
        <v>55.55555555555556</v>
      </c>
      <c r="I14" s="34">
        <v>44.01913875598086</v>
      </c>
      <c r="J14" s="55">
        <v>49.3573264781491</v>
      </c>
      <c r="K14" s="49">
        <v>41</v>
      </c>
      <c r="L14" s="50">
        <v>45</v>
      </c>
      <c r="M14" s="51">
        <v>86</v>
      </c>
      <c r="N14" s="54">
        <v>41</v>
      </c>
      <c r="O14" s="34">
        <v>48.91304347826087</v>
      </c>
      <c r="P14" s="55">
        <v>44.79166666666667</v>
      </c>
      <c r="Q14" s="49">
        <v>420</v>
      </c>
      <c r="R14" s="53">
        <v>353</v>
      </c>
      <c r="S14" s="56">
        <v>773</v>
      </c>
      <c r="T14" s="57">
        <v>2.3333333333333335</v>
      </c>
      <c r="U14" s="58">
        <v>1.6889952153110048</v>
      </c>
      <c r="V14" s="59">
        <v>1.987146529562982</v>
      </c>
      <c r="W14" s="49">
        <v>17</v>
      </c>
      <c r="X14" s="50">
        <v>27</v>
      </c>
      <c r="Y14" s="51">
        <v>44</v>
      </c>
      <c r="Z14" s="57">
        <v>0.09444444444444444</v>
      </c>
      <c r="AA14" s="58">
        <v>0.1291866028708134</v>
      </c>
      <c r="AB14" s="59">
        <v>0.11311053984575835</v>
      </c>
      <c r="AC14" s="49">
        <v>4</v>
      </c>
      <c r="AD14" s="50">
        <v>9</v>
      </c>
      <c r="AE14" s="51">
        <v>13</v>
      </c>
      <c r="AF14" s="54">
        <v>2.2222222222222223</v>
      </c>
      <c r="AG14" s="60">
        <v>4.30622009569378</v>
      </c>
      <c r="AH14" s="61">
        <v>3.3419023136246784</v>
      </c>
      <c r="AI14" s="52">
        <v>4</v>
      </c>
      <c r="AJ14" s="53">
        <v>9</v>
      </c>
      <c r="AK14" s="56">
        <v>13</v>
      </c>
      <c r="AL14" s="54">
        <v>100</v>
      </c>
      <c r="AM14" s="60">
        <v>100</v>
      </c>
      <c r="AN14" s="61">
        <v>100</v>
      </c>
      <c r="AO14" s="49">
        <v>6</v>
      </c>
      <c r="AP14" s="50">
        <v>16</v>
      </c>
      <c r="AQ14" s="51">
        <v>22</v>
      </c>
      <c r="AR14" s="57">
        <v>0.03333333333333333</v>
      </c>
      <c r="AS14" s="58">
        <v>0.07655502392344497</v>
      </c>
      <c r="AT14" s="59">
        <v>0.056555269922879174</v>
      </c>
      <c r="AU14" s="52">
        <v>5</v>
      </c>
      <c r="AV14" s="53">
        <v>3</v>
      </c>
      <c r="AW14" s="51">
        <v>8</v>
      </c>
      <c r="AX14" s="43">
        <v>0.027777777777777776</v>
      </c>
      <c r="AY14" s="119">
        <v>0.014354066985645933</v>
      </c>
      <c r="AZ14" s="115">
        <v>0.02056555269922879</v>
      </c>
      <c r="BA14" s="1">
        <v>8</v>
      </c>
      <c r="BB14" s="1">
        <v>16</v>
      </c>
      <c r="BC14" s="1">
        <v>24</v>
      </c>
      <c r="BD14" s="1">
        <v>4.444444444444445</v>
      </c>
      <c r="BE14" s="1">
        <v>7.655502392344498</v>
      </c>
      <c r="BF14" s="1">
        <v>6.169665809768637</v>
      </c>
      <c r="BG14" s="1">
        <v>0</v>
      </c>
      <c r="BH14" s="1">
        <v>5</v>
      </c>
      <c r="BI14" s="1">
        <v>5</v>
      </c>
      <c r="BJ14" s="1">
        <v>0</v>
      </c>
      <c r="BK14" s="1">
        <v>2.3923444976076556</v>
      </c>
      <c r="BL14" s="1">
        <v>1.2853470437017995</v>
      </c>
      <c r="BM14" s="1">
        <v>4.444444444444445</v>
      </c>
      <c r="BN14" s="1">
        <v>10.047846889952153</v>
      </c>
      <c r="BO14" s="1">
        <v>7.455012853470437</v>
      </c>
    </row>
    <row r="15" spans="1:67" ht="21" customHeight="1">
      <c r="A15" s="48" t="s">
        <v>26</v>
      </c>
      <c r="B15" s="49">
        <v>592</v>
      </c>
      <c r="C15" s="50">
        <v>499</v>
      </c>
      <c r="D15" s="51">
        <v>1091</v>
      </c>
      <c r="E15" s="52">
        <v>319</v>
      </c>
      <c r="F15" s="53">
        <v>240</v>
      </c>
      <c r="G15" s="51">
        <v>559</v>
      </c>
      <c r="H15" s="126">
        <v>53.88513513513513</v>
      </c>
      <c r="I15" s="34">
        <v>48.09619238476954</v>
      </c>
      <c r="J15" s="55">
        <v>51.237396883593036</v>
      </c>
      <c r="K15" s="49">
        <v>130</v>
      </c>
      <c r="L15" s="50">
        <v>110</v>
      </c>
      <c r="M15" s="51">
        <v>240</v>
      </c>
      <c r="N15" s="54">
        <v>40.75235109717868</v>
      </c>
      <c r="O15" s="34">
        <v>45.83333333333333</v>
      </c>
      <c r="P15" s="55">
        <v>42.93381037567084</v>
      </c>
      <c r="Q15" s="49">
        <v>1538</v>
      </c>
      <c r="R15" s="53">
        <v>1114</v>
      </c>
      <c r="S15" s="56">
        <v>2652</v>
      </c>
      <c r="T15" s="57">
        <v>2.597972972972973</v>
      </c>
      <c r="U15" s="58">
        <v>2.2324649298597192</v>
      </c>
      <c r="V15" s="59">
        <v>2.4307974335472045</v>
      </c>
      <c r="W15" s="49">
        <v>69</v>
      </c>
      <c r="X15" s="50">
        <v>56</v>
      </c>
      <c r="Y15" s="51">
        <v>125</v>
      </c>
      <c r="Z15" s="57">
        <v>0.11655405405405406</v>
      </c>
      <c r="AA15" s="58">
        <v>0.11222444889779559</v>
      </c>
      <c r="AB15" s="59">
        <v>0.1145737855178735</v>
      </c>
      <c r="AC15" s="49">
        <v>8</v>
      </c>
      <c r="AD15" s="50">
        <v>19</v>
      </c>
      <c r="AE15" s="51">
        <v>27</v>
      </c>
      <c r="AF15" s="54">
        <v>1.3513513513513513</v>
      </c>
      <c r="AG15" s="60">
        <v>3.807615230460922</v>
      </c>
      <c r="AH15" s="61">
        <v>2.474793767186068</v>
      </c>
      <c r="AI15" s="52">
        <v>2</v>
      </c>
      <c r="AJ15" s="53">
        <v>10</v>
      </c>
      <c r="AK15" s="56">
        <v>12</v>
      </c>
      <c r="AL15" s="54">
        <v>25</v>
      </c>
      <c r="AM15" s="60">
        <v>52.63157894736842</v>
      </c>
      <c r="AN15" s="61">
        <v>44.44444444444444</v>
      </c>
      <c r="AO15" s="49">
        <v>12</v>
      </c>
      <c r="AP15" s="50">
        <v>31</v>
      </c>
      <c r="AQ15" s="51">
        <v>43</v>
      </c>
      <c r="AR15" s="57">
        <v>0.02027027027027027</v>
      </c>
      <c r="AS15" s="58">
        <v>0.06212424849699399</v>
      </c>
      <c r="AT15" s="59">
        <v>0.03941338221814849</v>
      </c>
      <c r="AU15" s="52">
        <v>27</v>
      </c>
      <c r="AV15" s="53">
        <v>28</v>
      </c>
      <c r="AW15" s="51">
        <v>55</v>
      </c>
      <c r="AX15" s="43">
        <v>0.04560810810810811</v>
      </c>
      <c r="AY15" s="119">
        <v>0.056112224448897796</v>
      </c>
      <c r="AZ15" s="115">
        <v>0.05041246562786435</v>
      </c>
      <c r="BA15" s="1">
        <v>87</v>
      </c>
      <c r="BB15" s="1">
        <v>84</v>
      </c>
      <c r="BC15" s="1">
        <v>171</v>
      </c>
      <c r="BD15" s="1">
        <v>14.695945945945946</v>
      </c>
      <c r="BE15" s="1">
        <v>16.83366733466934</v>
      </c>
      <c r="BF15" s="1">
        <v>15.673693858845098</v>
      </c>
      <c r="BG15" s="1">
        <v>9</v>
      </c>
      <c r="BH15" s="1">
        <v>14</v>
      </c>
      <c r="BI15" s="1">
        <v>23</v>
      </c>
      <c r="BJ15" s="1">
        <v>1.5202702702702704</v>
      </c>
      <c r="BK15" s="1">
        <v>2.80561122244489</v>
      </c>
      <c r="BL15" s="1">
        <v>2.1081576535288726</v>
      </c>
      <c r="BM15" s="1">
        <v>16.216216216216218</v>
      </c>
      <c r="BN15" s="1">
        <v>19.639278557114228</v>
      </c>
      <c r="BO15" s="1">
        <v>17.78185151237397</v>
      </c>
    </row>
    <row r="16" spans="1:67" ht="21" customHeight="1">
      <c r="A16" s="48" t="s">
        <v>32</v>
      </c>
      <c r="B16" s="49">
        <v>185</v>
      </c>
      <c r="C16" s="50">
        <v>154</v>
      </c>
      <c r="D16" s="51">
        <v>339</v>
      </c>
      <c r="E16" s="52">
        <v>112</v>
      </c>
      <c r="F16" s="53">
        <v>83</v>
      </c>
      <c r="G16" s="51">
        <v>195</v>
      </c>
      <c r="H16" s="126">
        <v>60.54054054054055</v>
      </c>
      <c r="I16" s="34">
        <v>53.896103896103895</v>
      </c>
      <c r="J16" s="55">
        <v>57.52212389380531</v>
      </c>
      <c r="K16" s="49">
        <v>42</v>
      </c>
      <c r="L16" s="50">
        <v>33</v>
      </c>
      <c r="M16" s="51">
        <v>75</v>
      </c>
      <c r="N16" s="54">
        <v>37.5</v>
      </c>
      <c r="O16" s="34">
        <v>39.75903614457831</v>
      </c>
      <c r="P16" s="55">
        <v>38.46153846153847</v>
      </c>
      <c r="Q16" s="49">
        <v>504</v>
      </c>
      <c r="R16" s="53">
        <v>354</v>
      </c>
      <c r="S16" s="56">
        <v>858</v>
      </c>
      <c r="T16" s="57">
        <v>2.7243243243243245</v>
      </c>
      <c r="U16" s="58">
        <v>2.2987012987012987</v>
      </c>
      <c r="V16" s="59">
        <v>2.5309734513274336</v>
      </c>
      <c r="W16" s="49">
        <v>54</v>
      </c>
      <c r="X16" s="50">
        <v>32</v>
      </c>
      <c r="Y16" s="51">
        <v>86</v>
      </c>
      <c r="Z16" s="57">
        <v>0.2918918918918919</v>
      </c>
      <c r="AA16" s="58">
        <v>0.2077922077922078</v>
      </c>
      <c r="AB16" s="59">
        <v>0.2536873156342183</v>
      </c>
      <c r="AC16" s="49">
        <v>10</v>
      </c>
      <c r="AD16" s="50">
        <v>5</v>
      </c>
      <c r="AE16" s="51">
        <v>15</v>
      </c>
      <c r="AF16" s="54">
        <v>5.405405405405405</v>
      </c>
      <c r="AG16" s="60">
        <v>3.2467532467532463</v>
      </c>
      <c r="AH16" s="61">
        <v>4.424778761061947</v>
      </c>
      <c r="AI16" s="52">
        <v>6</v>
      </c>
      <c r="AJ16" s="53">
        <v>3</v>
      </c>
      <c r="AK16" s="56">
        <v>9</v>
      </c>
      <c r="AL16" s="54">
        <v>60</v>
      </c>
      <c r="AM16" s="60">
        <v>60</v>
      </c>
      <c r="AN16" s="61">
        <v>60</v>
      </c>
      <c r="AO16" s="49">
        <v>13</v>
      </c>
      <c r="AP16" s="50">
        <v>7</v>
      </c>
      <c r="AQ16" s="51">
        <v>20</v>
      </c>
      <c r="AR16" s="57">
        <v>0.07027027027027027</v>
      </c>
      <c r="AS16" s="58">
        <v>0.045454545454545456</v>
      </c>
      <c r="AT16" s="59">
        <v>0.058997050147492625</v>
      </c>
      <c r="AU16" s="52">
        <v>8</v>
      </c>
      <c r="AV16" s="53">
        <v>12</v>
      </c>
      <c r="AW16" s="51">
        <v>20</v>
      </c>
      <c r="AX16" s="43">
        <v>0.043243243243243246</v>
      </c>
      <c r="AY16" s="119">
        <v>0.07792207792207792</v>
      </c>
      <c r="AZ16" s="115">
        <v>0.058997050147492625</v>
      </c>
      <c r="BA16" s="1">
        <v>12</v>
      </c>
      <c r="BB16" s="1">
        <v>23</v>
      </c>
      <c r="BC16" s="1">
        <v>35</v>
      </c>
      <c r="BD16" s="1">
        <v>6.486486486486487</v>
      </c>
      <c r="BE16" s="1">
        <v>14.935064935064934</v>
      </c>
      <c r="BF16" s="1">
        <v>10.32448377581121</v>
      </c>
      <c r="BG16" s="1">
        <v>2</v>
      </c>
      <c r="BH16" s="1">
        <v>1</v>
      </c>
      <c r="BI16" s="1">
        <v>3</v>
      </c>
      <c r="BJ16" s="1">
        <v>1.0810810810810811</v>
      </c>
      <c r="BK16" s="1">
        <v>0.6493506493506493</v>
      </c>
      <c r="BL16" s="1">
        <v>0.8849557522123894</v>
      </c>
      <c r="BM16" s="1">
        <v>7.567567567567568</v>
      </c>
      <c r="BN16" s="1">
        <v>15.584415584415584</v>
      </c>
      <c r="BO16" s="1">
        <v>11.209439528023598</v>
      </c>
    </row>
    <row r="17" spans="1:67" ht="21" customHeight="1">
      <c r="A17" s="48" t="s">
        <v>18</v>
      </c>
      <c r="B17" s="49">
        <v>90</v>
      </c>
      <c r="C17" s="50">
        <v>86</v>
      </c>
      <c r="D17" s="51">
        <v>176</v>
      </c>
      <c r="E17" s="52">
        <v>53</v>
      </c>
      <c r="F17" s="53">
        <v>39</v>
      </c>
      <c r="G17" s="51">
        <v>92</v>
      </c>
      <c r="H17" s="126">
        <v>58.88888888888889</v>
      </c>
      <c r="I17" s="34">
        <v>45.348837209302324</v>
      </c>
      <c r="J17" s="55">
        <v>52.27272727272727</v>
      </c>
      <c r="K17" s="49">
        <v>24</v>
      </c>
      <c r="L17" s="50">
        <v>12</v>
      </c>
      <c r="M17" s="51">
        <v>36</v>
      </c>
      <c r="N17" s="54">
        <v>45.28301886792453</v>
      </c>
      <c r="O17" s="34">
        <v>30.76923076923077</v>
      </c>
      <c r="P17" s="55">
        <v>39.130434782608695</v>
      </c>
      <c r="Q17" s="49">
        <v>247</v>
      </c>
      <c r="R17" s="53">
        <v>177</v>
      </c>
      <c r="S17" s="56">
        <v>424</v>
      </c>
      <c r="T17" s="57">
        <v>2.7444444444444445</v>
      </c>
      <c r="U17" s="58">
        <v>2.058139534883721</v>
      </c>
      <c r="V17" s="59">
        <v>2.409090909090909</v>
      </c>
      <c r="W17" s="49">
        <v>17</v>
      </c>
      <c r="X17" s="50">
        <v>18</v>
      </c>
      <c r="Y17" s="51">
        <v>35</v>
      </c>
      <c r="Z17" s="57">
        <v>0.18888888888888888</v>
      </c>
      <c r="AA17" s="58">
        <v>0.20930232558139536</v>
      </c>
      <c r="AB17" s="59">
        <v>0.19886363636363635</v>
      </c>
      <c r="AC17" s="49">
        <v>2</v>
      </c>
      <c r="AD17" s="50">
        <v>3</v>
      </c>
      <c r="AE17" s="51">
        <v>5</v>
      </c>
      <c r="AF17" s="54">
        <v>2.2222222222222223</v>
      </c>
      <c r="AG17" s="60">
        <v>3.488372093023256</v>
      </c>
      <c r="AH17" s="61">
        <v>2.840909090909091</v>
      </c>
      <c r="AI17" s="52">
        <v>1</v>
      </c>
      <c r="AJ17" s="53">
        <v>1</v>
      </c>
      <c r="AK17" s="56">
        <v>2</v>
      </c>
      <c r="AL17" s="62">
        <v>50</v>
      </c>
      <c r="AM17" s="60">
        <v>33.33333333333333</v>
      </c>
      <c r="AN17" s="61">
        <v>40</v>
      </c>
      <c r="AO17" s="49">
        <v>3</v>
      </c>
      <c r="AP17" s="50">
        <v>3</v>
      </c>
      <c r="AQ17" s="51">
        <v>6</v>
      </c>
      <c r="AR17" s="57">
        <v>0.03333333333333333</v>
      </c>
      <c r="AS17" s="58">
        <v>0.03488372093023256</v>
      </c>
      <c r="AT17" s="59">
        <v>0.03409090909090909</v>
      </c>
      <c r="AU17" s="52">
        <v>3</v>
      </c>
      <c r="AV17" s="53">
        <v>3</v>
      </c>
      <c r="AW17" s="51">
        <v>6</v>
      </c>
      <c r="AX17" s="43">
        <v>0.03333333333333333</v>
      </c>
      <c r="AY17" s="119">
        <v>0.03488372093023256</v>
      </c>
      <c r="AZ17" s="115">
        <v>0.03409090909090909</v>
      </c>
      <c r="BA17" s="1">
        <v>7</v>
      </c>
      <c r="BB17" s="1">
        <v>3</v>
      </c>
      <c r="BC17" s="1">
        <v>10</v>
      </c>
      <c r="BD17" s="1">
        <v>7.777777777777778</v>
      </c>
      <c r="BE17" s="1">
        <v>3.488372093023256</v>
      </c>
      <c r="BF17" s="1">
        <v>5.681818181818182</v>
      </c>
      <c r="BG17" s="1">
        <v>0</v>
      </c>
      <c r="BH17" s="1">
        <v>1</v>
      </c>
      <c r="BI17" s="1">
        <v>1</v>
      </c>
      <c r="BJ17" s="1">
        <v>0</v>
      </c>
      <c r="BK17" s="1">
        <v>1.1627906976744187</v>
      </c>
      <c r="BL17" s="1">
        <v>0.5681818181818182</v>
      </c>
      <c r="BM17" s="1">
        <v>7.777777777777778</v>
      </c>
      <c r="BN17" s="1">
        <v>4.651162790697675</v>
      </c>
      <c r="BO17" s="1">
        <v>6.25</v>
      </c>
    </row>
    <row r="18" spans="1:67" ht="21" customHeight="1">
      <c r="A18" s="48" t="s">
        <v>19</v>
      </c>
      <c r="B18" s="49">
        <v>65</v>
      </c>
      <c r="C18" s="50">
        <v>59</v>
      </c>
      <c r="D18" s="51">
        <v>124</v>
      </c>
      <c r="E18" s="52">
        <v>33</v>
      </c>
      <c r="F18" s="53">
        <v>26</v>
      </c>
      <c r="G18" s="51">
        <v>59</v>
      </c>
      <c r="H18" s="126">
        <v>50.76923076923077</v>
      </c>
      <c r="I18" s="34">
        <v>44.06779661016949</v>
      </c>
      <c r="J18" s="55">
        <v>47.58064516129033</v>
      </c>
      <c r="K18" s="49">
        <v>20</v>
      </c>
      <c r="L18" s="50">
        <v>10</v>
      </c>
      <c r="M18" s="51">
        <v>30</v>
      </c>
      <c r="N18" s="54">
        <v>60.60606060606061</v>
      </c>
      <c r="O18" s="34">
        <v>38.46153846153847</v>
      </c>
      <c r="P18" s="55">
        <v>50.847457627118644</v>
      </c>
      <c r="Q18" s="49">
        <v>157</v>
      </c>
      <c r="R18" s="53">
        <v>115</v>
      </c>
      <c r="S18" s="56">
        <v>272</v>
      </c>
      <c r="T18" s="57">
        <v>2.4153846153846152</v>
      </c>
      <c r="U18" s="58">
        <v>1.9491525423728813</v>
      </c>
      <c r="V18" s="59">
        <v>2.193548387096774</v>
      </c>
      <c r="W18" s="49">
        <v>3</v>
      </c>
      <c r="X18" s="50">
        <v>8</v>
      </c>
      <c r="Y18" s="51">
        <v>11</v>
      </c>
      <c r="Z18" s="57">
        <v>0.046153846153846156</v>
      </c>
      <c r="AA18" s="58">
        <v>0.13559322033898305</v>
      </c>
      <c r="AB18" s="59">
        <v>0.08870967741935484</v>
      </c>
      <c r="AC18" s="49">
        <v>0</v>
      </c>
      <c r="AD18" s="50">
        <v>1</v>
      </c>
      <c r="AE18" s="51">
        <v>1</v>
      </c>
      <c r="AF18" s="62">
        <v>0</v>
      </c>
      <c r="AG18" s="63">
        <v>1.694915254237288</v>
      </c>
      <c r="AH18" s="64">
        <v>0.8064516129032258</v>
      </c>
      <c r="AI18" s="52">
        <v>0</v>
      </c>
      <c r="AJ18" s="53">
        <v>1</v>
      </c>
      <c r="AK18" s="56">
        <v>1</v>
      </c>
      <c r="AL18" s="62">
        <v>0</v>
      </c>
      <c r="AM18" s="63">
        <v>100</v>
      </c>
      <c r="AN18" s="64">
        <v>100</v>
      </c>
      <c r="AO18" s="49">
        <v>0</v>
      </c>
      <c r="AP18" s="50">
        <v>1</v>
      </c>
      <c r="AQ18" s="51">
        <v>1</v>
      </c>
      <c r="AR18" s="57">
        <v>0</v>
      </c>
      <c r="AS18" s="58">
        <v>0.01694915254237288</v>
      </c>
      <c r="AT18" s="59">
        <v>0.008064516129032258</v>
      </c>
      <c r="AU18" s="52">
        <v>0</v>
      </c>
      <c r="AV18" s="53">
        <v>0</v>
      </c>
      <c r="AW18" s="51">
        <v>0</v>
      </c>
      <c r="AX18" s="43">
        <v>0</v>
      </c>
      <c r="AY18" s="119">
        <v>0</v>
      </c>
      <c r="AZ18" s="115">
        <v>0</v>
      </c>
      <c r="BA18" s="1">
        <v>7</v>
      </c>
      <c r="BB18" s="1">
        <v>5</v>
      </c>
      <c r="BC18" s="1">
        <v>12</v>
      </c>
      <c r="BD18" s="1">
        <v>10.76923076923077</v>
      </c>
      <c r="BE18" s="1">
        <v>8.47457627118644</v>
      </c>
      <c r="BF18" s="1">
        <v>9.67741935483871</v>
      </c>
      <c r="BG18" s="1">
        <v>4</v>
      </c>
      <c r="BH18" s="1">
        <v>8</v>
      </c>
      <c r="BI18" s="1">
        <v>12</v>
      </c>
      <c r="BJ18" s="1">
        <v>6.153846153846154</v>
      </c>
      <c r="BK18" s="1">
        <v>13.559322033898304</v>
      </c>
      <c r="BL18" s="1">
        <v>9.67741935483871</v>
      </c>
      <c r="BM18" s="1">
        <v>16.923076923076923</v>
      </c>
      <c r="BN18" s="1">
        <v>22.033898305084744</v>
      </c>
      <c r="BO18" s="1">
        <v>19.35483870967742</v>
      </c>
    </row>
    <row r="19" spans="1:67" ht="21" customHeight="1">
      <c r="A19" s="48" t="s">
        <v>35</v>
      </c>
      <c r="B19" s="49">
        <v>123</v>
      </c>
      <c r="C19" s="50">
        <v>110</v>
      </c>
      <c r="D19" s="51">
        <v>233</v>
      </c>
      <c r="E19" s="52">
        <v>66</v>
      </c>
      <c r="F19" s="53">
        <v>56</v>
      </c>
      <c r="G19" s="51">
        <v>122</v>
      </c>
      <c r="H19" s="126">
        <v>53.65853658536586</v>
      </c>
      <c r="I19" s="34">
        <v>50.90909090909091</v>
      </c>
      <c r="J19" s="55">
        <v>52.36051502145923</v>
      </c>
      <c r="K19" s="49">
        <v>9</v>
      </c>
      <c r="L19" s="50">
        <v>5</v>
      </c>
      <c r="M19" s="51">
        <v>14</v>
      </c>
      <c r="N19" s="54">
        <v>13.636363636363635</v>
      </c>
      <c r="O19" s="34">
        <v>8.928571428571429</v>
      </c>
      <c r="P19" s="55">
        <v>11.475409836065573</v>
      </c>
      <c r="Q19" s="49">
        <v>323</v>
      </c>
      <c r="R19" s="53">
        <v>248</v>
      </c>
      <c r="S19" s="56">
        <v>571</v>
      </c>
      <c r="T19" s="57">
        <v>2.6260162601626016</v>
      </c>
      <c r="U19" s="58">
        <v>2.2545454545454544</v>
      </c>
      <c r="V19" s="59">
        <v>2.4506437768240343</v>
      </c>
      <c r="W19" s="49">
        <v>28</v>
      </c>
      <c r="X19" s="50">
        <v>23</v>
      </c>
      <c r="Y19" s="51">
        <v>51</v>
      </c>
      <c r="Z19" s="57">
        <v>0.22764227642276422</v>
      </c>
      <c r="AA19" s="58">
        <v>0.20909090909090908</v>
      </c>
      <c r="AB19" s="59">
        <v>0.21888412017167383</v>
      </c>
      <c r="AC19" s="49">
        <v>3</v>
      </c>
      <c r="AD19" s="50">
        <v>4</v>
      </c>
      <c r="AE19" s="51">
        <v>7</v>
      </c>
      <c r="AF19" s="54">
        <v>2.4390243902439024</v>
      </c>
      <c r="AG19" s="60">
        <v>3.6363636363636362</v>
      </c>
      <c r="AH19" s="61">
        <v>3.004291845493562</v>
      </c>
      <c r="AI19" s="52">
        <v>0</v>
      </c>
      <c r="AJ19" s="53">
        <v>1</v>
      </c>
      <c r="AK19" s="56">
        <v>1</v>
      </c>
      <c r="AL19" s="54">
        <v>0</v>
      </c>
      <c r="AM19" s="60">
        <v>25</v>
      </c>
      <c r="AN19" s="61">
        <v>14.285714285714285</v>
      </c>
      <c r="AO19" s="49">
        <v>7</v>
      </c>
      <c r="AP19" s="50">
        <v>9</v>
      </c>
      <c r="AQ19" s="51">
        <v>16</v>
      </c>
      <c r="AR19" s="57">
        <v>0.056910569105691054</v>
      </c>
      <c r="AS19" s="58">
        <v>0.08181818181818182</v>
      </c>
      <c r="AT19" s="59">
        <v>0.06866952789699571</v>
      </c>
      <c r="AU19" s="52">
        <v>12</v>
      </c>
      <c r="AV19" s="53">
        <v>11</v>
      </c>
      <c r="AW19" s="51">
        <v>23</v>
      </c>
      <c r="AX19" s="43">
        <v>0.0975609756097561</v>
      </c>
      <c r="AY19" s="119">
        <v>0.1</v>
      </c>
      <c r="AZ19" s="115">
        <v>0.09871244635193133</v>
      </c>
      <c r="BA19" s="1">
        <v>17</v>
      </c>
      <c r="BB19" s="1">
        <v>22</v>
      </c>
      <c r="BC19" s="1">
        <v>39</v>
      </c>
      <c r="BD19" s="1">
        <v>13.821138211382115</v>
      </c>
      <c r="BE19" s="1">
        <v>20</v>
      </c>
      <c r="BF19" s="1">
        <v>16.738197424892704</v>
      </c>
      <c r="BG19" s="1">
        <v>1</v>
      </c>
      <c r="BH19" s="1">
        <v>2</v>
      </c>
      <c r="BI19" s="1">
        <v>3</v>
      </c>
      <c r="BJ19" s="1">
        <v>0.8130081300813009</v>
      </c>
      <c r="BK19" s="1">
        <v>1.8181818181818181</v>
      </c>
      <c r="BL19" s="1">
        <v>1.2875536480686696</v>
      </c>
      <c r="BM19" s="1">
        <v>14.634146341463413</v>
      </c>
      <c r="BN19" s="1">
        <v>21.818181818181817</v>
      </c>
      <c r="BO19" s="1">
        <v>18.025751072961373</v>
      </c>
    </row>
    <row r="20" spans="1:67" ht="21" customHeight="1">
      <c r="A20" s="48" t="s">
        <v>20</v>
      </c>
      <c r="B20" s="49">
        <v>40</v>
      </c>
      <c r="C20" s="50">
        <v>49</v>
      </c>
      <c r="D20" s="51">
        <v>89</v>
      </c>
      <c r="E20" s="52">
        <v>16</v>
      </c>
      <c r="F20" s="53">
        <v>27</v>
      </c>
      <c r="G20" s="51">
        <v>43</v>
      </c>
      <c r="H20" s="126">
        <v>40</v>
      </c>
      <c r="I20" s="34">
        <v>55.10204081632652</v>
      </c>
      <c r="J20" s="55">
        <v>48.31460674157304</v>
      </c>
      <c r="K20" s="49">
        <v>3</v>
      </c>
      <c r="L20" s="50">
        <v>5</v>
      </c>
      <c r="M20" s="51">
        <v>8</v>
      </c>
      <c r="N20" s="54">
        <v>18.75</v>
      </c>
      <c r="O20" s="34">
        <v>18.51851851851852</v>
      </c>
      <c r="P20" s="55">
        <v>18.6046511627907</v>
      </c>
      <c r="Q20" s="49">
        <v>80</v>
      </c>
      <c r="R20" s="53">
        <v>100</v>
      </c>
      <c r="S20" s="56">
        <v>180</v>
      </c>
      <c r="T20" s="57">
        <v>2</v>
      </c>
      <c r="U20" s="58">
        <v>2.0408163265306123</v>
      </c>
      <c r="V20" s="59">
        <v>2.0224719101123596</v>
      </c>
      <c r="W20" s="49">
        <v>1</v>
      </c>
      <c r="X20" s="50">
        <v>4</v>
      </c>
      <c r="Y20" s="51">
        <v>5</v>
      </c>
      <c r="Z20" s="57">
        <v>0.025</v>
      </c>
      <c r="AA20" s="58">
        <v>0.08163265306122448</v>
      </c>
      <c r="AB20" s="59">
        <v>0.056179775280898875</v>
      </c>
      <c r="AC20" s="49">
        <v>0</v>
      </c>
      <c r="AD20" s="50">
        <v>1</v>
      </c>
      <c r="AE20" s="51">
        <v>1</v>
      </c>
      <c r="AF20" s="62">
        <v>0</v>
      </c>
      <c r="AG20" s="63">
        <v>2.0408163265306123</v>
      </c>
      <c r="AH20" s="64">
        <v>1.1235955056179776</v>
      </c>
      <c r="AI20" s="52">
        <v>0</v>
      </c>
      <c r="AJ20" s="53">
        <v>0</v>
      </c>
      <c r="AK20" s="56">
        <v>0</v>
      </c>
      <c r="AL20" s="62">
        <v>0</v>
      </c>
      <c r="AM20" s="63">
        <v>0</v>
      </c>
      <c r="AN20" s="64">
        <v>0</v>
      </c>
      <c r="AO20" s="49">
        <v>0</v>
      </c>
      <c r="AP20" s="50">
        <v>1</v>
      </c>
      <c r="AQ20" s="51">
        <v>1</v>
      </c>
      <c r="AR20" s="57">
        <v>0</v>
      </c>
      <c r="AS20" s="58">
        <v>0.02040816326530612</v>
      </c>
      <c r="AT20" s="59">
        <v>0.011235955056179775</v>
      </c>
      <c r="AU20" s="52">
        <v>1</v>
      </c>
      <c r="AV20" s="53">
        <v>2</v>
      </c>
      <c r="AW20" s="51">
        <v>3</v>
      </c>
      <c r="AX20" s="43">
        <v>0.025</v>
      </c>
      <c r="AY20" s="119">
        <v>0.04081632653061224</v>
      </c>
      <c r="AZ20" s="115">
        <v>0.033707865168539325</v>
      </c>
      <c r="BA20" s="1">
        <v>0</v>
      </c>
      <c r="BB20" s="1">
        <v>1</v>
      </c>
      <c r="BC20" s="1">
        <v>1</v>
      </c>
      <c r="BD20" s="1">
        <v>0</v>
      </c>
      <c r="BE20" s="1">
        <v>2.0408163265306123</v>
      </c>
      <c r="BF20" s="1">
        <v>1.1235955056179776</v>
      </c>
      <c r="BG20" s="1">
        <v>0</v>
      </c>
      <c r="BH20" s="1">
        <v>1</v>
      </c>
      <c r="BI20" s="1">
        <v>1</v>
      </c>
      <c r="BJ20" s="1">
        <v>0</v>
      </c>
      <c r="BK20" s="1">
        <v>2.0408163265306123</v>
      </c>
      <c r="BL20" s="1">
        <v>1.1235955056179776</v>
      </c>
      <c r="BM20" s="1">
        <v>0</v>
      </c>
      <c r="BN20" s="1">
        <v>4.081632653061225</v>
      </c>
      <c r="BO20" s="1">
        <v>2.247191011235955</v>
      </c>
    </row>
    <row r="21" spans="1:67" ht="21" customHeight="1">
      <c r="A21" s="48" t="s">
        <v>21</v>
      </c>
      <c r="B21" s="49">
        <v>22</v>
      </c>
      <c r="C21" s="50">
        <v>44</v>
      </c>
      <c r="D21" s="51">
        <v>66</v>
      </c>
      <c r="E21" s="52">
        <v>14</v>
      </c>
      <c r="F21" s="53">
        <v>31</v>
      </c>
      <c r="G21" s="51">
        <v>45</v>
      </c>
      <c r="H21" s="126">
        <v>63.63636363636363</v>
      </c>
      <c r="I21" s="34">
        <v>70.45454545454545</v>
      </c>
      <c r="J21" s="55">
        <v>68.18181818181817</v>
      </c>
      <c r="K21" s="49">
        <v>5</v>
      </c>
      <c r="L21" s="50">
        <v>7</v>
      </c>
      <c r="M21" s="51">
        <v>12</v>
      </c>
      <c r="N21" s="54">
        <v>35.714285714285715</v>
      </c>
      <c r="O21" s="34">
        <v>22.58064516129032</v>
      </c>
      <c r="P21" s="55">
        <v>26.666666666666668</v>
      </c>
      <c r="Q21" s="49">
        <v>75</v>
      </c>
      <c r="R21" s="53">
        <v>142</v>
      </c>
      <c r="S21" s="56">
        <v>217</v>
      </c>
      <c r="T21" s="57">
        <v>3.409090909090909</v>
      </c>
      <c r="U21" s="58">
        <v>3.227272727272727</v>
      </c>
      <c r="V21" s="59">
        <v>3.287878787878788</v>
      </c>
      <c r="W21" s="49">
        <v>0</v>
      </c>
      <c r="X21" s="50">
        <v>1</v>
      </c>
      <c r="Y21" s="51">
        <v>1</v>
      </c>
      <c r="Z21" s="57">
        <v>0</v>
      </c>
      <c r="AA21" s="58">
        <v>0.022727272727272728</v>
      </c>
      <c r="AB21" s="59">
        <v>0.015151515151515152</v>
      </c>
      <c r="AC21" s="49">
        <v>2</v>
      </c>
      <c r="AD21" s="50">
        <v>6</v>
      </c>
      <c r="AE21" s="51">
        <v>8</v>
      </c>
      <c r="AF21" s="62">
        <v>9.090909090909092</v>
      </c>
      <c r="AG21" s="60">
        <v>13.636363636363635</v>
      </c>
      <c r="AH21" s="61">
        <v>12.121212121212121</v>
      </c>
      <c r="AI21" s="52">
        <v>2</v>
      </c>
      <c r="AJ21" s="53">
        <v>1</v>
      </c>
      <c r="AK21" s="56">
        <v>3</v>
      </c>
      <c r="AL21" s="62">
        <v>100</v>
      </c>
      <c r="AM21" s="63">
        <v>16.666666666666664</v>
      </c>
      <c r="AN21" s="64">
        <v>37.5</v>
      </c>
      <c r="AO21" s="49">
        <v>3</v>
      </c>
      <c r="AP21" s="50">
        <v>9</v>
      </c>
      <c r="AQ21" s="51">
        <v>12</v>
      </c>
      <c r="AR21" s="57">
        <v>0.13636363636363635</v>
      </c>
      <c r="AS21" s="58">
        <v>0.20454545454545456</v>
      </c>
      <c r="AT21" s="59">
        <v>0.18181818181818182</v>
      </c>
      <c r="AU21" s="52">
        <v>0</v>
      </c>
      <c r="AV21" s="53">
        <v>0</v>
      </c>
      <c r="AW21" s="51">
        <v>0</v>
      </c>
      <c r="AX21" s="43">
        <v>0</v>
      </c>
      <c r="AY21" s="119">
        <v>0</v>
      </c>
      <c r="AZ21" s="115">
        <v>0</v>
      </c>
      <c r="BA21" s="1">
        <v>1</v>
      </c>
      <c r="BB21" s="1">
        <v>1</v>
      </c>
      <c r="BC21" s="1">
        <v>2</v>
      </c>
      <c r="BD21" s="1">
        <v>4.545454545454546</v>
      </c>
      <c r="BE21" s="1">
        <v>2.272727272727273</v>
      </c>
      <c r="BF21" s="1">
        <v>3.0303030303030303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4.545454545454546</v>
      </c>
      <c r="BN21" s="1">
        <v>2.272727272727273</v>
      </c>
      <c r="BO21" s="1">
        <v>3.0303030303030303</v>
      </c>
    </row>
    <row r="22" spans="1:67" ht="21" customHeight="1">
      <c r="A22" s="65" t="s">
        <v>22</v>
      </c>
      <c r="B22" s="66">
        <v>29</v>
      </c>
      <c r="C22" s="67">
        <v>38</v>
      </c>
      <c r="D22" s="68">
        <v>67</v>
      </c>
      <c r="E22" s="69">
        <v>12</v>
      </c>
      <c r="F22" s="70">
        <v>16</v>
      </c>
      <c r="G22" s="68">
        <v>28</v>
      </c>
      <c r="H22" s="127">
        <v>41.37931034482759</v>
      </c>
      <c r="I22" s="72">
        <v>42.10526315789473</v>
      </c>
      <c r="J22" s="73">
        <v>41.7910447761194</v>
      </c>
      <c r="K22" s="66">
        <v>9</v>
      </c>
      <c r="L22" s="67">
        <v>12</v>
      </c>
      <c r="M22" s="68">
        <v>21</v>
      </c>
      <c r="N22" s="71">
        <v>75</v>
      </c>
      <c r="O22" s="72">
        <v>75</v>
      </c>
      <c r="P22" s="73">
        <v>75</v>
      </c>
      <c r="Q22" s="66">
        <v>33</v>
      </c>
      <c r="R22" s="70">
        <v>61</v>
      </c>
      <c r="S22" s="74">
        <v>94</v>
      </c>
      <c r="T22" s="75">
        <v>1.1379310344827587</v>
      </c>
      <c r="U22" s="76">
        <v>1.605263157894737</v>
      </c>
      <c r="V22" s="77">
        <v>1.4029850746268657</v>
      </c>
      <c r="W22" s="66">
        <v>7</v>
      </c>
      <c r="X22" s="67">
        <v>6</v>
      </c>
      <c r="Y22" s="68">
        <v>13</v>
      </c>
      <c r="Z22" s="75">
        <v>0.2413793103448276</v>
      </c>
      <c r="AA22" s="76">
        <v>0.15789473684210525</v>
      </c>
      <c r="AB22" s="77">
        <v>0.19402985074626866</v>
      </c>
      <c r="AC22" s="66">
        <v>0</v>
      </c>
      <c r="AD22" s="67">
        <v>0</v>
      </c>
      <c r="AE22" s="68">
        <v>0</v>
      </c>
      <c r="AF22" s="78">
        <v>0</v>
      </c>
      <c r="AG22" s="79">
        <v>0</v>
      </c>
      <c r="AH22" s="80">
        <v>0</v>
      </c>
      <c r="AI22" s="69">
        <v>0</v>
      </c>
      <c r="AJ22" s="70">
        <v>0</v>
      </c>
      <c r="AK22" s="74">
        <v>0</v>
      </c>
      <c r="AL22" s="78">
        <v>0</v>
      </c>
      <c r="AM22" s="79">
        <v>0</v>
      </c>
      <c r="AN22" s="80">
        <v>0</v>
      </c>
      <c r="AO22" s="66">
        <v>0</v>
      </c>
      <c r="AP22" s="67">
        <v>0</v>
      </c>
      <c r="AQ22" s="68">
        <v>0</v>
      </c>
      <c r="AR22" s="75">
        <v>0</v>
      </c>
      <c r="AS22" s="76">
        <v>0</v>
      </c>
      <c r="AT22" s="77">
        <v>0</v>
      </c>
      <c r="AU22" s="69">
        <v>0</v>
      </c>
      <c r="AV22" s="70">
        <v>2</v>
      </c>
      <c r="AW22" s="68">
        <v>2</v>
      </c>
      <c r="AX22" s="129">
        <v>0</v>
      </c>
      <c r="AY22" s="130">
        <v>0.05263157894736842</v>
      </c>
      <c r="AZ22" s="131">
        <v>0.029850746268656716</v>
      </c>
      <c r="BA22" s="1">
        <v>1</v>
      </c>
      <c r="BB22" s="1">
        <v>3</v>
      </c>
      <c r="BC22" s="1">
        <v>4</v>
      </c>
      <c r="BD22" s="1">
        <v>3.4482758620689653</v>
      </c>
      <c r="BE22" s="1">
        <v>7.894736842105263</v>
      </c>
      <c r="BF22" s="1">
        <v>5.970149253731343</v>
      </c>
      <c r="BG22" s="1">
        <v>4</v>
      </c>
      <c r="BH22" s="1">
        <v>2</v>
      </c>
      <c r="BI22" s="1">
        <v>6</v>
      </c>
      <c r="BJ22" s="1">
        <v>13.793103448275861</v>
      </c>
      <c r="BK22" s="1">
        <v>5.263157894736842</v>
      </c>
      <c r="BL22" s="1">
        <v>8.955223880597014</v>
      </c>
      <c r="BM22" s="1">
        <v>17.24137931034483</v>
      </c>
      <c r="BN22" s="1">
        <v>13.157894736842104</v>
      </c>
      <c r="BO22" s="1">
        <v>14.925373134328357</v>
      </c>
    </row>
    <row r="23" spans="1:67" ht="21" customHeight="1">
      <c r="A23" s="81" t="s">
        <v>43</v>
      </c>
      <c r="B23" s="82">
        <v>6985</v>
      </c>
      <c r="C23" s="83">
        <v>6693</v>
      </c>
      <c r="D23" s="84">
        <v>13678</v>
      </c>
      <c r="E23" s="85">
        <v>3239</v>
      </c>
      <c r="F23" s="86">
        <v>2973</v>
      </c>
      <c r="G23" s="84">
        <v>6212</v>
      </c>
      <c r="H23" s="128">
        <v>46.37079455977094</v>
      </c>
      <c r="I23" s="89">
        <v>44.41954280591663</v>
      </c>
      <c r="J23" s="90">
        <v>45.41599649071502</v>
      </c>
      <c r="K23" s="82">
        <v>1211</v>
      </c>
      <c r="L23" s="83">
        <v>1170</v>
      </c>
      <c r="M23" s="84">
        <v>2381</v>
      </c>
      <c r="N23" s="88">
        <v>37.388082741586906</v>
      </c>
      <c r="O23" s="89">
        <v>39.354187689202824</v>
      </c>
      <c r="P23" s="90">
        <v>38.3290405666452</v>
      </c>
      <c r="Q23" s="82">
        <v>13776</v>
      </c>
      <c r="R23" s="86">
        <v>11894</v>
      </c>
      <c r="S23" s="91">
        <v>25670</v>
      </c>
      <c r="T23" s="92">
        <v>1.9722261989978525</v>
      </c>
      <c r="U23" s="93">
        <v>1.777080531898999</v>
      </c>
      <c r="V23" s="94">
        <v>1.8767363649656383</v>
      </c>
      <c r="W23" s="82">
        <v>1247</v>
      </c>
      <c r="X23" s="83">
        <v>1191</v>
      </c>
      <c r="Y23" s="84">
        <v>2438</v>
      </c>
      <c r="Z23" s="92">
        <v>0.17852541159627774</v>
      </c>
      <c r="AA23" s="93">
        <v>0.17794710891976692</v>
      </c>
      <c r="AB23" s="94">
        <v>0.178242433104255</v>
      </c>
      <c r="AC23" s="82">
        <v>169</v>
      </c>
      <c r="AD23" s="83">
        <v>230</v>
      </c>
      <c r="AE23" s="84">
        <v>399</v>
      </c>
      <c r="AF23" s="88">
        <v>2.4194702934860417</v>
      </c>
      <c r="AG23" s="95">
        <v>3.436426116838488</v>
      </c>
      <c r="AH23" s="96">
        <v>2.9170931422722624</v>
      </c>
      <c r="AI23" s="85">
        <v>92</v>
      </c>
      <c r="AJ23" s="86">
        <v>108</v>
      </c>
      <c r="AK23" s="91">
        <v>200</v>
      </c>
      <c r="AL23" s="88">
        <v>54.437869822485204</v>
      </c>
      <c r="AM23" s="95">
        <v>46.95652173913044</v>
      </c>
      <c r="AN23" s="96">
        <v>50.125313283208015</v>
      </c>
      <c r="AO23" s="82">
        <v>229</v>
      </c>
      <c r="AP23" s="83">
        <v>317</v>
      </c>
      <c r="AQ23" s="84">
        <v>546</v>
      </c>
      <c r="AR23" s="92">
        <v>0.03278453829634932</v>
      </c>
      <c r="AS23" s="93">
        <v>0.04736291647990438</v>
      </c>
      <c r="AT23" s="94">
        <v>0.03991811668372569</v>
      </c>
      <c r="AU23" s="85">
        <v>298</v>
      </c>
      <c r="AV23" s="86">
        <v>360</v>
      </c>
      <c r="AW23" s="84">
        <v>658</v>
      </c>
      <c r="AX23" s="92">
        <v>0.04266284896206156</v>
      </c>
      <c r="AY23" s="135">
        <v>0.05378753922008068</v>
      </c>
      <c r="AZ23" s="136">
        <v>0.048106448311156604</v>
      </c>
      <c r="BA23" s="1">
        <v>614</v>
      </c>
      <c r="BB23" s="1">
        <v>769</v>
      </c>
      <c r="BC23" s="1">
        <v>1383</v>
      </c>
      <c r="BD23" s="1">
        <v>8.790264853256978</v>
      </c>
      <c r="BE23" s="1">
        <v>11.489616016733901</v>
      </c>
      <c r="BF23" s="1">
        <v>10.111127357800848</v>
      </c>
      <c r="BG23" s="1">
        <v>237</v>
      </c>
      <c r="BH23" s="1">
        <v>272</v>
      </c>
      <c r="BI23" s="1">
        <v>509</v>
      </c>
      <c r="BJ23" s="1">
        <v>3.3929849677881174</v>
      </c>
      <c r="BK23" s="1">
        <v>4.0639474077394295</v>
      </c>
      <c r="BL23" s="1">
        <v>3.721304284252084</v>
      </c>
      <c r="BM23" s="1">
        <v>12.183249821045097</v>
      </c>
      <c r="BN23" s="1">
        <v>15.55356342447333</v>
      </c>
      <c r="BO23" s="1">
        <v>13.832431642052931</v>
      </c>
    </row>
    <row r="24" spans="1:67" ht="21" customHeight="1">
      <c r="A24" s="81" t="s">
        <v>23</v>
      </c>
      <c r="B24" s="82">
        <v>51</v>
      </c>
      <c r="C24" s="83">
        <v>52</v>
      </c>
      <c r="D24" s="84">
        <v>103</v>
      </c>
      <c r="E24" s="85">
        <v>21</v>
      </c>
      <c r="F24" s="86">
        <v>21</v>
      </c>
      <c r="G24" s="84">
        <v>42</v>
      </c>
      <c r="H24" s="128">
        <v>41.17647058823529</v>
      </c>
      <c r="I24" s="89">
        <v>40.38461538461539</v>
      </c>
      <c r="J24" s="90">
        <v>40.77669902912621</v>
      </c>
      <c r="K24" s="82">
        <v>18</v>
      </c>
      <c r="L24" s="83">
        <v>16</v>
      </c>
      <c r="M24" s="84">
        <v>34</v>
      </c>
      <c r="N24" s="88">
        <v>85.71428571428571</v>
      </c>
      <c r="O24" s="89">
        <v>76.19047619047619</v>
      </c>
      <c r="P24" s="90">
        <v>80.95238095238095</v>
      </c>
      <c r="Q24" s="82">
        <v>57</v>
      </c>
      <c r="R24" s="86">
        <v>76</v>
      </c>
      <c r="S24" s="91">
        <v>133</v>
      </c>
      <c r="T24" s="92">
        <v>1.1176470588235294</v>
      </c>
      <c r="U24" s="93">
        <v>1.4615384615384615</v>
      </c>
      <c r="V24" s="94">
        <v>1.2912621359223302</v>
      </c>
      <c r="W24" s="82">
        <v>4</v>
      </c>
      <c r="X24" s="83">
        <v>3</v>
      </c>
      <c r="Y24" s="84">
        <v>7</v>
      </c>
      <c r="Z24" s="92">
        <v>0.0784313725490196</v>
      </c>
      <c r="AA24" s="93">
        <v>0.057692307692307696</v>
      </c>
      <c r="AB24" s="94">
        <v>0.06796116504854369</v>
      </c>
      <c r="AC24" s="82">
        <v>0</v>
      </c>
      <c r="AD24" s="83">
        <v>1</v>
      </c>
      <c r="AE24" s="84">
        <v>1</v>
      </c>
      <c r="AF24" s="88">
        <v>0</v>
      </c>
      <c r="AG24" s="95">
        <v>1.9230769230769231</v>
      </c>
      <c r="AH24" s="96">
        <v>0.9708737864077669</v>
      </c>
      <c r="AI24" s="85">
        <v>0</v>
      </c>
      <c r="AJ24" s="86">
        <v>1</v>
      </c>
      <c r="AK24" s="91">
        <v>1</v>
      </c>
      <c r="AL24" s="88">
        <v>0</v>
      </c>
      <c r="AM24" s="95">
        <v>100</v>
      </c>
      <c r="AN24" s="96">
        <v>100</v>
      </c>
      <c r="AO24" s="82">
        <v>0</v>
      </c>
      <c r="AP24" s="83">
        <v>1</v>
      </c>
      <c r="AQ24" s="84">
        <v>1</v>
      </c>
      <c r="AR24" s="92">
        <v>0</v>
      </c>
      <c r="AS24" s="93">
        <v>0.019230769230769232</v>
      </c>
      <c r="AT24" s="94">
        <v>0.009708737864077669</v>
      </c>
      <c r="AU24" s="137">
        <v>4</v>
      </c>
      <c r="AV24" s="138">
        <v>3</v>
      </c>
      <c r="AW24" s="139">
        <v>7</v>
      </c>
      <c r="AX24" s="120">
        <v>0.0784313725490196</v>
      </c>
      <c r="AY24" s="140">
        <v>0.057692307692307696</v>
      </c>
      <c r="AZ24" s="121">
        <v>0.06796116504854369</v>
      </c>
      <c r="BA24" s="1">
        <v>28</v>
      </c>
      <c r="BB24" s="1">
        <v>33</v>
      </c>
      <c r="BC24" s="1">
        <v>61</v>
      </c>
      <c r="BD24" s="1">
        <v>54.90196078431373</v>
      </c>
      <c r="BE24" s="1">
        <v>63.46153846153846</v>
      </c>
      <c r="BF24" s="1">
        <v>59.22330097087378</v>
      </c>
      <c r="BG24" s="1">
        <v>0</v>
      </c>
      <c r="BH24" s="1">
        <v>1</v>
      </c>
      <c r="BI24" s="1">
        <v>1</v>
      </c>
      <c r="BJ24" s="1">
        <v>0</v>
      </c>
      <c r="BK24" s="1">
        <v>1.9230769230769231</v>
      </c>
      <c r="BL24" s="1">
        <v>0.9708737864077669</v>
      </c>
      <c r="BM24" s="1">
        <v>54.90196078431373</v>
      </c>
      <c r="BN24" s="1">
        <v>65.38461538461539</v>
      </c>
      <c r="BO24" s="1">
        <v>60.19417475728155</v>
      </c>
    </row>
    <row r="25" spans="1:67" ht="21" customHeight="1">
      <c r="A25" s="81" t="s">
        <v>52</v>
      </c>
      <c r="B25" s="82">
        <v>12</v>
      </c>
      <c r="C25" s="83">
        <v>11</v>
      </c>
      <c r="D25" s="84">
        <v>23</v>
      </c>
      <c r="E25" s="85">
        <v>4</v>
      </c>
      <c r="F25" s="86">
        <v>5</v>
      </c>
      <c r="G25" s="84">
        <v>9</v>
      </c>
      <c r="H25" s="128">
        <v>33.33333333333333</v>
      </c>
      <c r="I25" s="89">
        <v>45.45454545454545</v>
      </c>
      <c r="J25" s="90">
        <v>39.130434782608695</v>
      </c>
      <c r="K25" s="82">
        <v>0</v>
      </c>
      <c r="L25" s="83">
        <v>0</v>
      </c>
      <c r="M25" s="84">
        <v>0</v>
      </c>
      <c r="N25" s="88">
        <v>0</v>
      </c>
      <c r="O25" s="89">
        <v>0</v>
      </c>
      <c r="P25" s="90">
        <v>0</v>
      </c>
      <c r="Q25" s="82">
        <v>13</v>
      </c>
      <c r="R25" s="86">
        <v>26</v>
      </c>
      <c r="S25" s="91">
        <v>39</v>
      </c>
      <c r="T25" s="92">
        <v>1.0833333333333333</v>
      </c>
      <c r="U25" s="93">
        <v>2.3636363636363638</v>
      </c>
      <c r="V25" s="94">
        <v>1.6956521739130435</v>
      </c>
      <c r="W25" s="82">
        <v>0</v>
      </c>
      <c r="X25" s="83">
        <v>0</v>
      </c>
      <c r="Y25" s="84">
        <v>0</v>
      </c>
      <c r="Z25" s="92">
        <v>0</v>
      </c>
      <c r="AA25" s="93">
        <v>0</v>
      </c>
      <c r="AB25" s="94">
        <v>0</v>
      </c>
      <c r="AC25" s="82">
        <v>0</v>
      </c>
      <c r="AD25" s="83">
        <v>0</v>
      </c>
      <c r="AE25" s="84">
        <v>0</v>
      </c>
      <c r="AF25" s="97">
        <v>0</v>
      </c>
      <c r="AG25" s="98">
        <v>0</v>
      </c>
      <c r="AH25" s="99">
        <v>0</v>
      </c>
      <c r="AI25" s="85">
        <v>0</v>
      </c>
      <c r="AJ25" s="86">
        <v>0</v>
      </c>
      <c r="AK25" s="91">
        <v>0</v>
      </c>
      <c r="AL25" s="97">
        <v>0</v>
      </c>
      <c r="AM25" s="98">
        <v>0</v>
      </c>
      <c r="AN25" s="99">
        <v>0</v>
      </c>
      <c r="AO25" s="82">
        <v>0</v>
      </c>
      <c r="AP25" s="83">
        <v>0</v>
      </c>
      <c r="AQ25" s="84">
        <v>0</v>
      </c>
      <c r="AR25" s="92">
        <v>0</v>
      </c>
      <c r="AS25" s="93">
        <v>0</v>
      </c>
      <c r="AT25" s="94">
        <v>0</v>
      </c>
      <c r="AU25" s="137">
        <v>0</v>
      </c>
      <c r="AV25" s="138">
        <v>0</v>
      </c>
      <c r="AW25" s="139">
        <v>0</v>
      </c>
      <c r="AX25" s="120">
        <v>0</v>
      </c>
      <c r="AY25" s="140">
        <v>0</v>
      </c>
      <c r="AZ25" s="121">
        <v>0</v>
      </c>
      <c r="BA25" s="1">
        <v>0</v>
      </c>
      <c r="BB25" s="1">
        <v>1</v>
      </c>
      <c r="BC25" s="1">
        <v>1</v>
      </c>
      <c r="BD25" s="1">
        <v>0</v>
      </c>
      <c r="BE25" s="1">
        <v>9.090909090909092</v>
      </c>
      <c r="BF25" s="1">
        <v>4.3478260869565215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9.090909090909092</v>
      </c>
      <c r="BO25" s="1">
        <v>4.3478260869565215</v>
      </c>
    </row>
    <row r="26" spans="1:67" ht="21" customHeight="1">
      <c r="A26" s="81" t="s">
        <v>53</v>
      </c>
      <c r="B26" s="82">
        <v>86</v>
      </c>
      <c r="C26" s="83">
        <v>36</v>
      </c>
      <c r="D26" s="84">
        <v>122</v>
      </c>
      <c r="E26" s="85">
        <v>26</v>
      </c>
      <c r="F26" s="86">
        <v>5</v>
      </c>
      <c r="G26" s="84">
        <v>31</v>
      </c>
      <c r="H26" s="128">
        <v>30.23255813953488</v>
      </c>
      <c r="I26" s="89">
        <v>13.88888888888889</v>
      </c>
      <c r="J26" s="90">
        <v>25.40983606557377</v>
      </c>
      <c r="K26" s="82">
        <v>4</v>
      </c>
      <c r="L26" s="83">
        <v>0</v>
      </c>
      <c r="M26" s="84">
        <v>4</v>
      </c>
      <c r="N26" s="88">
        <v>15.384615384615385</v>
      </c>
      <c r="O26" s="89">
        <v>0</v>
      </c>
      <c r="P26" s="90">
        <v>12.903225806451612</v>
      </c>
      <c r="Q26" s="82">
        <v>84</v>
      </c>
      <c r="R26" s="86">
        <v>23</v>
      </c>
      <c r="S26" s="91">
        <v>107</v>
      </c>
      <c r="T26" s="92">
        <v>0.9767441860465116</v>
      </c>
      <c r="U26" s="93">
        <v>0.6388888888888888</v>
      </c>
      <c r="V26" s="94">
        <v>0.8770491803278688</v>
      </c>
      <c r="W26" s="82">
        <v>3</v>
      </c>
      <c r="X26" s="83">
        <v>0</v>
      </c>
      <c r="Y26" s="84">
        <v>3</v>
      </c>
      <c r="Z26" s="92">
        <v>0.03488372093023256</v>
      </c>
      <c r="AA26" s="93">
        <v>0</v>
      </c>
      <c r="AB26" s="94">
        <v>0.02459016393442623</v>
      </c>
      <c r="AC26" s="82">
        <v>2</v>
      </c>
      <c r="AD26" s="83">
        <v>1</v>
      </c>
      <c r="AE26" s="84">
        <v>3</v>
      </c>
      <c r="AF26" s="88">
        <v>2.3255813953488373</v>
      </c>
      <c r="AG26" s="95">
        <v>2.7777777777777777</v>
      </c>
      <c r="AH26" s="96">
        <v>2.459016393442623</v>
      </c>
      <c r="AI26" s="85">
        <v>0</v>
      </c>
      <c r="AJ26" s="86">
        <v>0</v>
      </c>
      <c r="AK26" s="91">
        <v>0</v>
      </c>
      <c r="AL26" s="88">
        <v>0</v>
      </c>
      <c r="AM26" s="98">
        <v>0</v>
      </c>
      <c r="AN26" s="96">
        <v>0</v>
      </c>
      <c r="AO26" s="82">
        <v>2</v>
      </c>
      <c r="AP26" s="83">
        <v>2</v>
      </c>
      <c r="AQ26" s="84">
        <v>4</v>
      </c>
      <c r="AR26" s="92">
        <v>0.023255813953488372</v>
      </c>
      <c r="AS26" s="93">
        <v>0.05555555555555555</v>
      </c>
      <c r="AT26" s="94">
        <v>0.03278688524590164</v>
      </c>
      <c r="AU26" s="137">
        <v>0</v>
      </c>
      <c r="AV26" s="138">
        <v>0</v>
      </c>
      <c r="AW26" s="139">
        <v>0</v>
      </c>
      <c r="AX26" s="120">
        <v>0</v>
      </c>
      <c r="AY26" s="140">
        <v>0</v>
      </c>
      <c r="AZ26" s="121">
        <v>0</v>
      </c>
      <c r="BA26" s="1">
        <v>4</v>
      </c>
      <c r="BB26" s="1">
        <v>9</v>
      </c>
      <c r="BC26" s="1">
        <v>13</v>
      </c>
      <c r="BD26" s="1">
        <v>4.651162790697675</v>
      </c>
      <c r="BE26" s="1">
        <v>25</v>
      </c>
      <c r="BF26" s="1">
        <v>10.655737704918032</v>
      </c>
      <c r="BG26" s="1">
        <v>2</v>
      </c>
      <c r="BH26" s="1">
        <v>2</v>
      </c>
      <c r="BI26" s="1">
        <v>4</v>
      </c>
      <c r="BJ26" s="1">
        <v>2.3255813953488373</v>
      </c>
      <c r="BK26" s="1">
        <v>5.555555555555555</v>
      </c>
      <c r="BL26" s="1">
        <v>3.278688524590164</v>
      </c>
      <c r="BM26" s="1">
        <v>6.976744186046512</v>
      </c>
      <c r="BN26" s="1">
        <v>30.555555555555557</v>
      </c>
      <c r="BO26" s="1">
        <v>13.934426229508196</v>
      </c>
    </row>
    <row r="27" spans="1:67" ht="21" customHeight="1">
      <c r="A27" s="81" t="s">
        <v>25</v>
      </c>
      <c r="B27" s="82">
        <v>7134</v>
      </c>
      <c r="C27" s="83">
        <v>6792</v>
      </c>
      <c r="D27" s="84">
        <v>13926</v>
      </c>
      <c r="E27" s="85">
        <v>3290</v>
      </c>
      <c r="F27" s="86">
        <v>3004</v>
      </c>
      <c r="G27" s="84">
        <v>6294</v>
      </c>
      <c r="H27" s="128">
        <v>46.11718530978413</v>
      </c>
      <c r="I27" s="89">
        <v>44.22850412249705</v>
      </c>
      <c r="J27" s="90">
        <v>45.196036191296855</v>
      </c>
      <c r="K27" s="82">
        <v>1233</v>
      </c>
      <c r="L27" s="83">
        <v>1186</v>
      </c>
      <c r="M27" s="84">
        <v>2419</v>
      </c>
      <c r="N27" s="88">
        <v>37.47720364741641</v>
      </c>
      <c r="O27" s="89">
        <v>39.480692410119836</v>
      </c>
      <c r="P27" s="90">
        <v>38.433428662217985</v>
      </c>
      <c r="Q27" s="82">
        <v>13930</v>
      </c>
      <c r="R27" s="86">
        <v>12019</v>
      </c>
      <c r="S27" s="91">
        <v>25949</v>
      </c>
      <c r="T27" s="92">
        <v>1.9526212503504345</v>
      </c>
      <c r="U27" s="93">
        <v>1.7695818610129563</v>
      </c>
      <c r="V27" s="94">
        <v>1.863349131121643</v>
      </c>
      <c r="W27" s="82">
        <v>1254</v>
      </c>
      <c r="X27" s="83">
        <v>1194</v>
      </c>
      <c r="Y27" s="84">
        <v>2448</v>
      </c>
      <c r="Z27" s="92">
        <v>0.1757779646761985</v>
      </c>
      <c r="AA27" s="93">
        <v>0.17579505300353357</v>
      </c>
      <c r="AB27" s="94">
        <v>0.17578629900904783</v>
      </c>
      <c r="AC27" s="82">
        <v>171</v>
      </c>
      <c r="AD27" s="83">
        <v>232</v>
      </c>
      <c r="AE27" s="84">
        <v>403</v>
      </c>
      <c r="AF27" s="88">
        <v>2.396972245584525</v>
      </c>
      <c r="AG27" s="95">
        <v>3.415783274440518</v>
      </c>
      <c r="AH27" s="96">
        <v>2.893867585810714</v>
      </c>
      <c r="AI27" s="85">
        <v>92</v>
      </c>
      <c r="AJ27" s="86">
        <v>109</v>
      </c>
      <c r="AK27" s="91">
        <v>201</v>
      </c>
      <c r="AL27" s="88">
        <v>53.80116959064327</v>
      </c>
      <c r="AM27" s="95">
        <v>46.98275862068966</v>
      </c>
      <c r="AN27" s="96">
        <v>49.87593052109181</v>
      </c>
      <c r="AO27" s="82">
        <v>231</v>
      </c>
      <c r="AP27" s="83">
        <v>320</v>
      </c>
      <c r="AQ27" s="84">
        <v>551</v>
      </c>
      <c r="AR27" s="92">
        <v>0.032380151387720775</v>
      </c>
      <c r="AS27" s="93">
        <v>0.04711425206124853</v>
      </c>
      <c r="AT27" s="94">
        <v>0.03956627890277179</v>
      </c>
      <c r="AU27" s="137">
        <v>302</v>
      </c>
      <c r="AV27" s="138">
        <v>363</v>
      </c>
      <c r="AW27" s="139">
        <v>665</v>
      </c>
      <c r="AX27" s="120">
        <v>0.042332492290440144</v>
      </c>
      <c r="AY27" s="140">
        <v>0.0534452296819788</v>
      </c>
      <c r="AZ27" s="121">
        <v>0.04775240557231079</v>
      </c>
      <c r="BA27" s="1">
        <v>646</v>
      </c>
      <c r="BB27" s="1">
        <v>812</v>
      </c>
      <c r="BC27" s="1">
        <v>1458</v>
      </c>
      <c r="BD27" s="1">
        <v>9.055228483319317</v>
      </c>
      <c r="BE27" s="1">
        <v>11.955241460541814</v>
      </c>
      <c r="BF27" s="1">
        <v>10.46962516156829</v>
      </c>
      <c r="BG27" s="1">
        <v>239</v>
      </c>
      <c r="BH27" s="1">
        <v>275</v>
      </c>
      <c r="BI27" s="1">
        <v>514</v>
      </c>
      <c r="BJ27" s="1">
        <v>3.3501541911970842</v>
      </c>
      <c r="BK27" s="1">
        <v>4.048881036513546</v>
      </c>
      <c r="BL27" s="1">
        <v>3.690937814160563</v>
      </c>
      <c r="BM27" s="1">
        <v>12.405382674516401</v>
      </c>
      <c r="BN27" s="1">
        <v>16.00412249705536</v>
      </c>
      <c r="BO27" s="1">
        <v>14.160562975728851</v>
      </c>
    </row>
  </sheetData>
  <sheetProtection/>
  <mergeCells count="18">
    <mergeCell ref="A1:A3"/>
    <mergeCell ref="B1:D2"/>
    <mergeCell ref="E1:G2"/>
    <mergeCell ref="H1:J2"/>
    <mergeCell ref="K1:M2"/>
    <mergeCell ref="N1:P2"/>
    <mergeCell ref="Q1:S2"/>
    <mergeCell ref="T1:V2"/>
    <mergeCell ref="W1:Y2"/>
    <mergeCell ref="Z1:AB2"/>
    <mergeCell ref="AC1:AE2"/>
    <mergeCell ref="AF1:AH2"/>
    <mergeCell ref="AU1:AW2"/>
    <mergeCell ref="AX1:AZ2"/>
    <mergeCell ref="AI1:AK2"/>
    <mergeCell ref="AL1:AN2"/>
    <mergeCell ref="AO1:AQ2"/>
    <mergeCell ref="AR1:AT2"/>
  </mergeCells>
  <printOptions/>
  <pageMargins left="0.3937007874015748" right="0.3937007874015748" top="1.6929133858267718" bottom="0.3937007874015748" header="1.1811023622047245" footer="0.5118110236220472"/>
  <pageSetup fitToHeight="1" fitToWidth="1" horizontalDpi="600" verticalDpi="600" orientation="landscape" paperSize="9" scale="76" r:id="rId1"/>
  <headerFooter alignWithMargins="0">
    <oddHeader>&amp;L&amp;16平成27年度　小学校1年生歯科健康診査集計結果</oddHeader>
  </headerFooter>
  <colBreaks count="1" manualBreakCount="1">
    <brk id="4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8"/>
  <sheetViews>
    <sheetView tabSelected="1" view="pageBreakPreview" zoomScaleSheetLayoutView="100" zoomScalePageLayoutView="0" workbookViewId="0" topLeftCell="A1">
      <pane xSplit="1" ySplit="3" topLeftCell="M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29" sqref="AH29"/>
    </sheetView>
  </sheetViews>
  <sheetFormatPr defaultColWidth="8.796875" defaultRowHeight="15"/>
  <cols>
    <col min="1" max="1" width="9" style="100" customWidth="1"/>
    <col min="2" max="4" width="3.5" style="100" customWidth="1"/>
    <col min="5" max="7" width="3.5" style="123" customWidth="1"/>
    <col min="8" max="10" width="2.59765625" style="100" customWidth="1"/>
    <col min="11" max="16" width="3.5" style="123" customWidth="1"/>
    <col min="17" max="19" width="2.59765625" style="100" customWidth="1"/>
    <col min="20" max="22" width="3.3984375" style="123" customWidth="1"/>
    <col min="23" max="25" width="2.59765625" style="100" customWidth="1"/>
    <col min="26" max="28" width="2.3984375" style="123" customWidth="1"/>
    <col min="29" max="31" width="3.5" style="123" customWidth="1"/>
    <col min="32" max="34" width="3.5" style="100" customWidth="1"/>
    <col min="35" max="37" width="3.5" style="123" customWidth="1"/>
    <col min="38" max="40" width="2.5" style="100" customWidth="1"/>
    <col min="41" max="46" width="3.5" style="123" customWidth="1"/>
    <col min="47" max="49" width="2.59765625" style="100" customWidth="1"/>
    <col min="50" max="52" width="3.5" style="123" customWidth="1"/>
    <col min="53" max="55" width="2.59765625" style="100" customWidth="1"/>
    <col min="56" max="61" width="3.5" style="123" customWidth="1"/>
    <col min="62" max="16384" width="9" style="100" customWidth="1"/>
  </cols>
  <sheetData>
    <row r="1" spans="1:61" ht="16.5" customHeight="1">
      <c r="A1" s="206" t="s">
        <v>42</v>
      </c>
      <c r="B1" s="193" t="s">
        <v>38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  <c r="Q1" s="193" t="s">
        <v>37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5"/>
      <c r="AF1" s="193" t="s">
        <v>5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5"/>
      <c r="AU1" s="193" t="s">
        <v>6</v>
      </c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5"/>
    </row>
    <row r="2" spans="1:61" ht="16.5" customHeight="1">
      <c r="A2" s="207"/>
      <c r="B2" s="229" t="s">
        <v>7</v>
      </c>
      <c r="C2" s="227"/>
      <c r="D2" s="228"/>
      <c r="E2" s="223" t="s">
        <v>24</v>
      </c>
      <c r="F2" s="222"/>
      <c r="G2" s="225"/>
      <c r="H2" s="226" t="s">
        <v>8</v>
      </c>
      <c r="I2" s="227"/>
      <c r="J2" s="228"/>
      <c r="K2" s="223" t="s">
        <v>39</v>
      </c>
      <c r="L2" s="222"/>
      <c r="M2" s="225"/>
      <c r="N2" s="223" t="s">
        <v>36</v>
      </c>
      <c r="O2" s="222"/>
      <c r="P2" s="224"/>
      <c r="Q2" s="229" t="s">
        <v>7</v>
      </c>
      <c r="R2" s="227"/>
      <c r="S2" s="228"/>
      <c r="T2" s="222" t="s">
        <v>24</v>
      </c>
      <c r="U2" s="222"/>
      <c r="V2" s="222"/>
      <c r="W2" s="226" t="s">
        <v>8</v>
      </c>
      <c r="X2" s="227"/>
      <c r="Y2" s="228"/>
      <c r="Z2" s="222" t="s">
        <v>39</v>
      </c>
      <c r="AA2" s="222"/>
      <c r="AB2" s="222"/>
      <c r="AC2" s="223" t="s">
        <v>36</v>
      </c>
      <c r="AD2" s="222"/>
      <c r="AE2" s="224"/>
      <c r="AF2" s="229" t="s">
        <v>9</v>
      </c>
      <c r="AG2" s="227"/>
      <c r="AH2" s="228"/>
      <c r="AI2" s="222" t="s">
        <v>40</v>
      </c>
      <c r="AJ2" s="222"/>
      <c r="AK2" s="222"/>
      <c r="AL2" s="226" t="s">
        <v>10</v>
      </c>
      <c r="AM2" s="227"/>
      <c r="AN2" s="228"/>
      <c r="AO2" s="222" t="s">
        <v>41</v>
      </c>
      <c r="AP2" s="222"/>
      <c r="AQ2" s="225"/>
      <c r="AR2" s="222" t="s">
        <v>36</v>
      </c>
      <c r="AS2" s="222"/>
      <c r="AT2" s="224"/>
      <c r="AU2" s="227" t="s">
        <v>7</v>
      </c>
      <c r="AV2" s="227"/>
      <c r="AW2" s="227"/>
      <c r="AX2" s="223" t="s">
        <v>24</v>
      </c>
      <c r="AY2" s="222"/>
      <c r="AZ2" s="225"/>
      <c r="BA2" s="226" t="s">
        <v>8</v>
      </c>
      <c r="BB2" s="227"/>
      <c r="BC2" s="228"/>
      <c r="BD2" s="222" t="s">
        <v>39</v>
      </c>
      <c r="BE2" s="222"/>
      <c r="BF2" s="222"/>
      <c r="BG2" s="223" t="s">
        <v>36</v>
      </c>
      <c r="BH2" s="222"/>
      <c r="BI2" s="224"/>
    </row>
    <row r="3" spans="1:61" ht="14.25">
      <c r="A3" s="208"/>
      <c r="B3" s="107" t="s">
        <v>11</v>
      </c>
      <c r="C3" s="108" t="s">
        <v>12</v>
      </c>
      <c r="D3" s="109" t="s">
        <v>13</v>
      </c>
      <c r="E3" s="110" t="s">
        <v>11</v>
      </c>
      <c r="F3" s="111" t="s">
        <v>12</v>
      </c>
      <c r="G3" s="110" t="s">
        <v>13</v>
      </c>
      <c r="H3" s="109" t="s">
        <v>11</v>
      </c>
      <c r="I3" s="108" t="s">
        <v>12</v>
      </c>
      <c r="J3" s="109" t="s">
        <v>13</v>
      </c>
      <c r="K3" s="110" t="s">
        <v>11</v>
      </c>
      <c r="L3" s="111" t="s">
        <v>12</v>
      </c>
      <c r="M3" s="110" t="s">
        <v>13</v>
      </c>
      <c r="N3" s="111" t="s">
        <v>11</v>
      </c>
      <c r="O3" s="112" t="s">
        <v>12</v>
      </c>
      <c r="P3" s="113" t="s">
        <v>13</v>
      </c>
      <c r="Q3" s="107" t="s">
        <v>11</v>
      </c>
      <c r="R3" s="114" t="s">
        <v>12</v>
      </c>
      <c r="S3" s="114" t="s">
        <v>13</v>
      </c>
      <c r="T3" s="110" t="s">
        <v>11</v>
      </c>
      <c r="U3" s="111" t="s">
        <v>12</v>
      </c>
      <c r="V3" s="110" t="s">
        <v>13</v>
      </c>
      <c r="W3" s="108" t="s">
        <v>11</v>
      </c>
      <c r="X3" s="108" t="s">
        <v>12</v>
      </c>
      <c r="Y3" s="108" t="s">
        <v>13</v>
      </c>
      <c r="Z3" s="110" t="s">
        <v>11</v>
      </c>
      <c r="AA3" s="110" t="s">
        <v>12</v>
      </c>
      <c r="AB3" s="110" t="s">
        <v>13</v>
      </c>
      <c r="AC3" s="110" t="s">
        <v>11</v>
      </c>
      <c r="AD3" s="112" t="s">
        <v>12</v>
      </c>
      <c r="AE3" s="113" t="s">
        <v>13</v>
      </c>
      <c r="AF3" s="107" t="s">
        <v>11</v>
      </c>
      <c r="AG3" s="108" t="s">
        <v>12</v>
      </c>
      <c r="AH3" s="108" t="s">
        <v>13</v>
      </c>
      <c r="AI3" s="110" t="s">
        <v>11</v>
      </c>
      <c r="AJ3" s="110" t="s">
        <v>12</v>
      </c>
      <c r="AK3" s="110" t="s">
        <v>13</v>
      </c>
      <c r="AL3" s="108" t="s">
        <v>11</v>
      </c>
      <c r="AM3" s="108" t="s">
        <v>12</v>
      </c>
      <c r="AN3" s="108" t="s">
        <v>13</v>
      </c>
      <c r="AO3" s="110" t="s">
        <v>11</v>
      </c>
      <c r="AP3" s="110" t="s">
        <v>12</v>
      </c>
      <c r="AQ3" s="110" t="s">
        <v>13</v>
      </c>
      <c r="AR3" s="110" t="s">
        <v>11</v>
      </c>
      <c r="AS3" s="112" t="s">
        <v>12</v>
      </c>
      <c r="AT3" s="113" t="s">
        <v>13</v>
      </c>
      <c r="AU3" s="107" t="s">
        <v>11</v>
      </c>
      <c r="AV3" s="114" t="s">
        <v>12</v>
      </c>
      <c r="AW3" s="114" t="s">
        <v>13</v>
      </c>
      <c r="AX3" s="110" t="s">
        <v>11</v>
      </c>
      <c r="AY3" s="111" t="s">
        <v>12</v>
      </c>
      <c r="AZ3" s="112" t="s">
        <v>13</v>
      </c>
      <c r="BA3" s="108" t="s">
        <v>11</v>
      </c>
      <c r="BB3" s="109" t="s">
        <v>12</v>
      </c>
      <c r="BC3" s="114" t="s">
        <v>13</v>
      </c>
      <c r="BD3" s="112" t="s">
        <v>11</v>
      </c>
      <c r="BE3" s="112" t="s">
        <v>12</v>
      </c>
      <c r="BF3" s="112" t="s">
        <v>13</v>
      </c>
      <c r="BG3" s="110" t="s">
        <v>11</v>
      </c>
      <c r="BH3" s="111" t="s">
        <v>12</v>
      </c>
      <c r="BI3" s="113" t="s">
        <v>13</v>
      </c>
    </row>
    <row r="4" spans="1:61" ht="19.5" customHeight="1">
      <c r="A4" s="27" t="s">
        <v>33</v>
      </c>
      <c r="B4" s="28">
        <v>128</v>
      </c>
      <c r="C4" s="42">
        <v>171</v>
      </c>
      <c r="D4" s="116">
        <f>B4+C4</f>
        <v>299</v>
      </c>
      <c r="E4" s="45">
        <f>B4/'H27_市町印刷①'!B4*100</f>
        <v>8.132147395171538</v>
      </c>
      <c r="F4" s="117">
        <f>C4/'H27_市町印刷①'!C4*100</f>
        <v>11.19842829076621</v>
      </c>
      <c r="G4" s="45">
        <f>D4/'H27_市町印刷①'!D4*100</f>
        <v>9.64205095130603</v>
      </c>
      <c r="H4" s="116">
        <v>108</v>
      </c>
      <c r="I4" s="42">
        <v>129</v>
      </c>
      <c r="J4" s="116">
        <f>H4+I4</f>
        <v>237</v>
      </c>
      <c r="K4" s="45">
        <f>H4/'H27_市町印刷①'!B4*100</f>
        <v>6.861499364675986</v>
      </c>
      <c r="L4" s="117">
        <f>I4/'H27_市町印刷①'!C4*100</f>
        <v>8.447937131630647</v>
      </c>
      <c r="M4" s="45">
        <f>J4/'H27_市町印刷①'!D4*100</f>
        <v>7.64269590454692</v>
      </c>
      <c r="N4" s="141">
        <f>(B4+H4)/'H27_市町印刷①'!B4*100</f>
        <v>14.993646759847524</v>
      </c>
      <c r="O4" s="142">
        <f>(C4+I4)/'H27_市町印刷①'!C4*100</f>
        <v>19.646365422396855</v>
      </c>
      <c r="P4" s="143">
        <f>(D4+J4)/'H27_市町印刷①'!D4*100</f>
        <v>17.28474685585295</v>
      </c>
      <c r="Q4" s="28">
        <v>1</v>
      </c>
      <c r="R4" s="36">
        <v>2</v>
      </c>
      <c r="S4" s="36">
        <f>Q4+R4</f>
        <v>3</v>
      </c>
      <c r="T4" s="45">
        <f>Q4/'H27_市町印刷①'!B4*100</f>
        <v>0.06353240152477764</v>
      </c>
      <c r="U4" s="117">
        <f>R4/'H27_市町印刷①'!C4*100</f>
        <v>0.13097576948264572</v>
      </c>
      <c r="V4" s="45">
        <f>S4/'H27_市町印刷①'!D4*100</f>
        <v>0.09674298613350532</v>
      </c>
      <c r="W4" s="42">
        <v>0</v>
      </c>
      <c r="X4" s="42">
        <v>0</v>
      </c>
      <c r="Y4" s="42">
        <f>W4+X4</f>
        <v>0</v>
      </c>
      <c r="Z4" s="118">
        <f>W4/'H27_市町印刷①'!B4*100</f>
        <v>0</v>
      </c>
      <c r="AA4" s="118">
        <f>X4/'H27_市町印刷①'!C4*100</f>
        <v>0</v>
      </c>
      <c r="AB4" s="118">
        <f>Y4/'H27_市町印刷①'!D4*100</f>
        <v>0</v>
      </c>
      <c r="AC4" s="230">
        <f>(Q4+W4)/'H27_市町印刷①'!B4*100</f>
        <v>0.06353240152477764</v>
      </c>
      <c r="AD4" s="142">
        <f>(R4+X4)/'H27_市町印刷①'!C4*100</f>
        <v>0.13097576948264572</v>
      </c>
      <c r="AE4" s="143">
        <f>(S4+Y4)/'H27_市町印刷①'!D4*100</f>
        <v>0.09674298613350532</v>
      </c>
      <c r="AF4" s="28">
        <v>59</v>
      </c>
      <c r="AG4" s="42">
        <v>52</v>
      </c>
      <c r="AH4" s="42">
        <f>AF4+AG4</f>
        <v>111</v>
      </c>
      <c r="AI4" s="45">
        <f>AF4/'H27_市町印刷①'!B4*100</f>
        <v>3.748411689961881</v>
      </c>
      <c r="AJ4" s="45">
        <f>AG4/'H27_市町印刷①'!C4*100</f>
        <v>3.4053700065487886</v>
      </c>
      <c r="AK4" s="45">
        <f>AH4/'H27_市町印刷①'!D4*100</f>
        <v>3.579490486939697</v>
      </c>
      <c r="AL4" s="42">
        <v>36</v>
      </c>
      <c r="AM4" s="42">
        <v>22</v>
      </c>
      <c r="AN4" s="42">
        <f>AL4+AM4</f>
        <v>58</v>
      </c>
      <c r="AO4" s="45">
        <f>AL4/'H27_市町印刷①'!B4*100</f>
        <v>2.2871664548919948</v>
      </c>
      <c r="AP4" s="45">
        <f>AM4/'H27_市町印刷①'!C4*100</f>
        <v>1.4407334643091028</v>
      </c>
      <c r="AQ4" s="45">
        <f>AN4/'H27_市町印刷①'!D4*100</f>
        <v>1.870364398581103</v>
      </c>
      <c r="AR4" s="45">
        <f>(AF4+AL4)/'H27_市町印刷①'!B4*100</f>
        <v>6.035578144853875</v>
      </c>
      <c r="AS4" s="46">
        <f>(AG4+AM4)/'H27_市町印刷①'!C4*100</f>
        <v>4.846103470857891</v>
      </c>
      <c r="AT4" s="47">
        <f>(AH4+AN4)/'H27_市町印刷①'!D4*100</f>
        <v>5.4498548855208</v>
      </c>
      <c r="AU4" s="28">
        <v>26</v>
      </c>
      <c r="AV4" s="36">
        <v>41</v>
      </c>
      <c r="AW4" s="36">
        <f>AU4+AV4</f>
        <v>67</v>
      </c>
      <c r="AX4" s="45">
        <f>AU4/'H27_市町印刷①'!B4*100</f>
        <v>1.6518424396442184</v>
      </c>
      <c r="AY4" s="117">
        <f>AV4/'H27_市町印刷①'!C4*100</f>
        <v>2.685003274394237</v>
      </c>
      <c r="AZ4" s="46">
        <f>AW4/'H27_市町印刷①'!D4*100</f>
        <v>2.160593356981619</v>
      </c>
      <c r="BA4" s="42">
        <v>12</v>
      </c>
      <c r="BB4" s="116">
        <v>6</v>
      </c>
      <c r="BC4" s="36">
        <f>BA4+BB4</f>
        <v>18</v>
      </c>
      <c r="BD4" s="46">
        <f>BA4/'H27_市町印刷①'!B4*100</f>
        <v>0.7623888182973316</v>
      </c>
      <c r="BE4" s="46">
        <f>BB4/'H27_市町印刷①'!C4*100</f>
        <v>0.3929273084479371</v>
      </c>
      <c r="BF4" s="46">
        <f>BC4/'H27_市町印刷①'!D4*100</f>
        <v>0.5804579168010319</v>
      </c>
      <c r="BG4" s="45">
        <f>(AU4+BA4)/'H27_市町印刷①'!B4*100</f>
        <v>2.41423125794155</v>
      </c>
      <c r="BH4" s="117">
        <f>(AV4+BB4)/'H27_市町印刷①'!C4*100</f>
        <v>3.077930582842174</v>
      </c>
      <c r="BI4" s="47">
        <f>(AW4+BC4)/'H27_市町印刷①'!D4*100</f>
        <v>2.7410512737826505</v>
      </c>
    </row>
    <row r="5" spans="1:61" ht="19.5" customHeight="1">
      <c r="A5" s="48" t="s">
        <v>14</v>
      </c>
      <c r="B5" s="28">
        <v>49</v>
      </c>
      <c r="C5" s="53">
        <v>41</v>
      </c>
      <c r="D5" s="116">
        <f aca="true" t="shared" si="0" ref="D5:D27">B5+C5</f>
        <v>90</v>
      </c>
      <c r="E5" s="45">
        <f>B5/'H27_市町印刷①'!B5*100</f>
        <v>8.581436077057793</v>
      </c>
      <c r="F5" s="117">
        <f>C5/'H27_市町印刷①'!C5*100</f>
        <v>8.070866141732283</v>
      </c>
      <c r="G5" s="45">
        <f>D5/'H27_市町印刷①'!D5*100</f>
        <v>8.341056533827619</v>
      </c>
      <c r="H5" s="116">
        <v>1</v>
      </c>
      <c r="I5" s="53">
        <v>2</v>
      </c>
      <c r="J5" s="116">
        <f aca="true" t="shared" si="1" ref="J5:J27">H5+I5</f>
        <v>3</v>
      </c>
      <c r="K5" s="45">
        <f>H5/'H27_市町印刷①'!B5*100</f>
        <v>0.17513134851138354</v>
      </c>
      <c r="L5" s="117">
        <f>I5/'H27_市町印刷①'!C5*100</f>
        <v>0.39370078740157477</v>
      </c>
      <c r="M5" s="45">
        <f>J5/'H27_市町印刷①'!D5*100</f>
        <v>0.27803521779425394</v>
      </c>
      <c r="N5" s="141">
        <f>(B5+H5)/'H27_市町印刷①'!B5*100</f>
        <v>8.756567425569177</v>
      </c>
      <c r="O5" s="142">
        <f>(C5+I5)/'H27_市町印刷①'!C5*100</f>
        <v>8.46456692913386</v>
      </c>
      <c r="P5" s="143">
        <f>(D5+J5)/'H27_市町印刷①'!D5*100</f>
        <v>8.619091751621873</v>
      </c>
      <c r="Q5" s="28">
        <v>6</v>
      </c>
      <c r="R5" s="50">
        <v>6</v>
      </c>
      <c r="S5" s="36">
        <f aca="true" t="shared" si="2" ref="S5:S27">Q5+R5</f>
        <v>12</v>
      </c>
      <c r="T5" s="45">
        <f>Q5/'H27_市町印刷①'!B5*100</f>
        <v>1.0507880910683012</v>
      </c>
      <c r="U5" s="117">
        <f>R5/'H27_市町印刷①'!C5*100</f>
        <v>1.1811023622047243</v>
      </c>
      <c r="V5" s="45">
        <f>S5/'H27_市町印刷①'!D5*100</f>
        <v>1.1121408711770158</v>
      </c>
      <c r="W5" s="53">
        <v>0</v>
      </c>
      <c r="X5" s="53">
        <v>1</v>
      </c>
      <c r="Y5" s="42">
        <f aca="true" t="shared" si="3" ref="Y5:Y27">W5+X5</f>
        <v>1</v>
      </c>
      <c r="Z5" s="118">
        <f>W5/'H27_市町印刷①'!B5*100</f>
        <v>0</v>
      </c>
      <c r="AA5" s="118">
        <f>X5/'H27_市町印刷①'!C5*100</f>
        <v>0.19685039370078738</v>
      </c>
      <c r="AB5" s="118">
        <f>Y5/'H27_市町印刷①'!D5*100</f>
        <v>0.09267840593141798</v>
      </c>
      <c r="AC5" s="230">
        <f>(Q5+W5)/'H27_市町印刷①'!B5*100</f>
        <v>1.0507880910683012</v>
      </c>
      <c r="AD5" s="142">
        <f>(R5+X5)/'H27_市町印刷①'!C5*100</f>
        <v>1.3779527559055118</v>
      </c>
      <c r="AE5" s="143">
        <f>(S5+Y5)/'H27_市町印刷①'!D5*100</f>
        <v>1.2048192771084338</v>
      </c>
      <c r="AF5" s="28">
        <v>15</v>
      </c>
      <c r="AG5" s="53">
        <v>15</v>
      </c>
      <c r="AH5" s="42">
        <f aca="true" t="shared" si="4" ref="AH5:AH27">AF5+AG5</f>
        <v>30</v>
      </c>
      <c r="AI5" s="45">
        <f>AF5/'H27_市町印刷①'!B5*100</f>
        <v>2.626970227670753</v>
      </c>
      <c r="AJ5" s="45">
        <f>AG5/'H27_市町印刷①'!C5*100</f>
        <v>2.952755905511811</v>
      </c>
      <c r="AK5" s="45">
        <f>AH5/'H27_市町印刷①'!D5*100</f>
        <v>2.7803521779425395</v>
      </c>
      <c r="AL5" s="53">
        <v>0</v>
      </c>
      <c r="AM5" s="53">
        <v>0</v>
      </c>
      <c r="AN5" s="42">
        <f aca="true" t="shared" si="5" ref="AN5:AN27">AL5+AM5</f>
        <v>0</v>
      </c>
      <c r="AO5" s="45">
        <f>AL5/'H27_市町印刷①'!B5*100</f>
        <v>0</v>
      </c>
      <c r="AP5" s="45">
        <f>AM5/'H27_市町印刷①'!C5*100</f>
        <v>0</v>
      </c>
      <c r="AQ5" s="45">
        <f>AN5/'H27_市町印刷①'!D5*100</f>
        <v>0</v>
      </c>
      <c r="AR5" s="45">
        <f>(AF5+AL5)/'H27_市町印刷①'!B5*100</f>
        <v>2.626970227670753</v>
      </c>
      <c r="AS5" s="46">
        <f>(AG5+AM5)/'H27_市町印刷①'!C5*100</f>
        <v>2.952755905511811</v>
      </c>
      <c r="AT5" s="47">
        <f>(AH5+AN5)/'H27_市町印刷①'!D5*100</f>
        <v>2.7803521779425395</v>
      </c>
      <c r="AU5" s="28">
        <v>6</v>
      </c>
      <c r="AV5" s="50">
        <v>8</v>
      </c>
      <c r="AW5" s="36">
        <f aca="true" t="shared" si="6" ref="AW5:AW27">AU5+AV5</f>
        <v>14</v>
      </c>
      <c r="AX5" s="45">
        <f>AU5/'H27_市町印刷①'!B5*100</f>
        <v>1.0507880910683012</v>
      </c>
      <c r="AY5" s="117">
        <f>AV5/'H27_市町印刷①'!C5*100</f>
        <v>1.574803149606299</v>
      </c>
      <c r="AZ5" s="46">
        <f>AW5/'H27_市町印刷①'!D5*100</f>
        <v>1.2974976830398517</v>
      </c>
      <c r="BA5" s="53">
        <v>0</v>
      </c>
      <c r="BB5" s="116">
        <v>0</v>
      </c>
      <c r="BC5" s="36">
        <f aca="true" t="shared" si="7" ref="BC5:BC27">BA5+BB5</f>
        <v>0</v>
      </c>
      <c r="BD5" s="46">
        <f>BA5/'H27_市町印刷①'!B5*100</f>
        <v>0</v>
      </c>
      <c r="BE5" s="46">
        <f>BB5/'H27_市町印刷①'!C5*100</f>
        <v>0</v>
      </c>
      <c r="BF5" s="46">
        <f>BC5/'H27_市町印刷①'!D5*100</f>
        <v>0</v>
      </c>
      <c r="BG5" s="45">
        <f>(AU5+BA5)/'H27_市町印刷①'!B5*100</f>
        <v>1.0507880910683012</v>
      </c>
      <c r="BH5" s="117">
        <f>(AV5+BB5)/'H27_市町印刷①'!C5*100</f>
        <v>1.574803149606299</v>
      </c>
      <c r="BI5" s="47">
        <f>(AW5+BC5)/'H27_市町印刷①'!D5*100</f>
        <v>1.2974976830398517</v>
      </c>
    </row>
    <row r="6" spans="1:61" ht="19.5" customHeight="1">
      <c r="A6" s="48" t="s">
        <v>34</v>
      </c>
      <c r="B6" s="28">
        <v>30</v>
      </c>
      <c r="C6" s="53">
        <v>50</v>
      </c>
      <c r="D6" s="116">
        <f t="shared" si="0"/>
        <v>80</v>
      </c>
      <c r="E6" s="45">
        <f>B6/'H27_市町印刷①'!B6*100</f>
        <v>5.514705882352941</v>
      </c>
      <c r="F6" s="117">
        <f>C6/'H27_市町印刷①'!C6*100</f>
        <v>9.328358208955224</v>
      </c>
      <c r="G6" s="45">
        <f>D6/'H27_市町印刷①'!D6*100</f>
        <v>7.4074074074074066</v>
      </c>
      <c r="H6" s="116">
        <v>14</v>
      </c>
      <c r="I6" s="53">
        <v>10</v>
      </c>
      <c r="J6" s="116">
        <f t="shared" si="1"/>
        <v>24</v>
      </c>
      <c r="K6" s="45">
        <f>H6/'H27_市町印刷①'!B6*100</f>
        <v>2.5735294117647056</v>
      </c>
      <c r="L6" s="117">
        <f>I6/'H27_市町印刷①'!C6*100</f>
        <v>1.8656716417910446</v>
      </c>
      <c r="M6" s="45">
        <f>J6/'H27_市町印刷①'!D6*100</f>
        <v>2.2222222222222223</v>
      </c>
      <c r="N6" s="141">
        <f>(B6+H6)/'H27_市町印刷①'!B6*100</f>
        <v>8.088235294117647</v>
      </c>
      <c r="O6" s="142">
        <f>(C6+I6)/'H27_市町印刷①'!C6*100</f>
        <v>11.194029850746269</v>
      </c>
      <c r="P6" s="143">
        <f>(D6+J6)/'H27_市町印刷①'!D6*100</f>
        <v>9.62962962962963</v>
      </c>
      <c r="Q6" s="28">
        <v>2</v>
      </c>
      <c r="R6" s="50">
        <v>2</v>
      </c>
      <c r="S6" s="36">
        <f t="shared" si="2"/>
        <v>4</v>
      </c>
      <c r="T6" s="45">
        <f>Q6/'H27_市町印刷①'!B6*100</f>
        <v>0.3676470588235294</v>
      </c>
      <c r="U6" s="117">
        <f>R6/'H27_市町印刷①'!C6*100</f>
        <v>0.3731343283582089</v>
      </c>
      <c r="V6" s="45">
        <f>S6/'H27_市町印刷①'!D6*100</f>
        <v>0.3703703703703704</v>
      </c>
      <c r="W6" s="53">
        <v>1</v>
      </c>
      <c r="X6" s="53">
        <v>1</v>
      </c>
      <c r="Y6" s="42">
        <f t="shared" si="3"/>
        <v>2</v>
      </c>
      <c r="Z6" s="118">
        <f>W6/'H27_市町印刷①'!B6*100</f>
        <v>0.1838235294117647</v>
      </c>
      <c r="AA6" s="118">
        <f>X6/'H27_市町印刷①'!C6*100</f>
        <v>0.18656716417910446</v>
      </c>
      <c r="AB6" s="118">
        <f>Y6/'H27_市町印刷①'!D6*100</f>
        <v>0.1851851851851852</v>
      </c>
      <c r="AC6" s="230">
        <f>(Q6+W6)/'H27_市町印刷①'!B6*100</f>
        <v>0.5514705882352942</v>
      </c>
      <c r="AD6" s="142">
        <f>(R6+X6)/'H27_市町印刷①'!C6*100</f>
        <v>0.5597014925373134</v>
      </c>
      <c r="AE6" s="143">
        <f>(S6+Y6)/'H27_市町印刷①'!D6*100</f>
        <v>0.5555555555555556</v>
      </c>
      <c r="AF6" s="28">
        <v>28</v>
      </c>
      <c r="AG6" s="53">
        <v>29</v>
      </c>
      <c r="AH6" s="42">
        <f t="shared" si="4"/>
        <v>57</v>
      </c>
      <c r="AI6" s="45">
        <f>AF6/'H27_市町印刷①'!B6*100</f>
        <v>5.147058823529411</v>
      </c>
      <c r="AJ6" s="45">
        <f>AG6/'H27_市町印刷①'!C6*100</f>
        <v>5.410447761194029</v>
      </c>
      <c r="AK6" s="45">
        <f>AH6/'H27_市町印刷①'!D6*100</f>
        <v>5.277777777777778</v>
      </c>
      <c r="AL6" s="53">
        <v>4</v>
      </c>
      <c r="AM6" s="53">
        <v>7</v>
      </c>
      <c r="AN6" s="42">
        <f t="shared" si="5"/>
        <v>11</v>
      </c>
      <c r="AO6" s="45">
        <f>AL6/'H27_市町印刷①'!B6*100</f>
        <v>0.7352941176470588</v>
      </c>
      <c r="AP6" s="45">
        <f>AM6/'H27_市町印刷①'!C6*100</f>
        <v>1.3059701492537312</v>
      </c>
      <c r="AQ6" s="45">
        <f>AN6/'H27_市町印刷①'!D6*100</f>
        <v>1.0185185185185186</v>
      </c>
      <c r="AR6" s="45">
        <f>(AF6+AL6)/'H27_市町印刷①'!B6*100</f>
        <v>5.88235294117647</v>
      </c>
      <c r="AS6" s="46">
        <f>(AG6+AM6)/'H27_市町印刷①'!C6*100</f>
        <v>6.7164179104477615</v>
      </c>
      <c r="AT6" s="47">
        <f>(AH6+AN6)/'H27_市町印刷①'!D6*100</f>
        <v>6.296296296296296</v>
      </c>
      <c r="AU6" s="28">
        <v>14</v>
      </c>
      <c r="AV6" s="50">
        <v>18</v>
      </c>
      <c r="AW6" s="36">
        <f t="shared" si="6"/>
        <v>32</v>
      </c>
      <c r="AX6" s="45">
        <f>AU6/'H27_市町印刷①'!B6*100</f>
        <v>2.5735294117647056</v>
      </c>
      <c r="AY6" s="117">
        <f>AV6/'H27_市町印刷①'!C6*100</f>
        <v>3.3582089552238807</v>
      </c>
      <c r="AZ6" s="46">
        <f>AW6/'H27_市町印刷①'!D6*100</f>
        <v>2.9629629629629632</v>
      </c>
      <c r="BA6" s="53">
        <v>1</v>
      </c>
      <c r="BB6" s="116">
        <v>2</v>
      </c>
      <c r="BC6" s="36">
        <f t="shared" si="7"/>
        <v>3</v>
      </c>
      <c r="BD6" s="46">
        <f>BA6/'H27_市町印刷①'!B6*100</f>
        <v>0.1838235294117647</v>
      </c>
      <c r="BE6" s="46">
        <f>BB6/'H27_市町印刷①'!C6*100</f>
        <v>0.3731343283582089</v>
      </c>
      <c r="BF6" s="46">
        <f>BC6/'H27_市町印刷①'!D6*100</f>
        <v>0.2777777777777778</v>
      </c>
      <c r="BG6" s="45">
        <f>(AU6+BA6)/'H27_市町印刷①'!B6*100</f>
        <v>2.7573529411764706</v>
      </c>
      <c r="BH6" s="117">
        <f>(AV6+BB6)/'H27_市町印刷①'!C6*100</f>
        <v>3.731343283582089</v>
      </c>
      <c r="BI6" s="47">
        <f>(AW6+BC6)/'H27_市町印刷①'!D6*100</f>
        <v>3.2407407407407405</v>
      </c>
    </row>
    <row r="7" spans="1:61" ht="19.5" customHeight="1">
      <c r="A7" s="48" t="s">
        <v>15</v>
      </c>
      <c r="B7" s="28">
        <v>44</v>
      </c>
      <c r="C7" s="53">
        <v>66</v>
      </c>
      <c r="D7" s="116">
        <f t="shared" si="0"/>
        <v>110</v>
      </c>
      <c r="E7" s="45">
        <f>B7/'H27_市町印刷①'!B7*100</f>
        <v>10.731707317073171</v>
      </c>
      <c r="F7" s="117">
        <f>C7/'H27_市町印刷①'!C7*100</f>
        <v>16.019417475728158</v>
      </c>
      <c r="G7" s="45">
        <f>D7/'H27_市町印刷①'!D7*100</f>
        <v>13.381995133819952</v>
      </c>
      <c r="H7" s="116">
        <v>14</v>
      </c>
      <c r="I7" s="53">
        <v>15</v>
      </c>
      <c r="J7" s="116">
        <f t="shared" si="1"/>
        <v>29</v>
      </c>
      <c r="K7" s="45">
        <f>H7/'H27_市町印刷①'!B7*100</f>
        <v>3.414634146341464</v>
      </c>
      <c r="L7" s="117">
        <f>I7/'H27_市町印刷①'!C7*100</f>
        <v>3.640776699029126</v>
      </c>
      <c r="M7" s="45">
        <f>J7/'H27_市町印刷①'!D7*100</f>
        <v>3.5279805352798053</v>
      </c>
      <c r="N7" s="141">
        <f>(B7+H7)/'H27_市町印刷①'!B7*100</f>
        <v>14.146341463414632</v>
      </c>
      <c r="O7" s="142">
        <f>(C7+I7)/'H27_市町印刷①'!C7*100</f>
        <v>19.66019417475728</v>
      </c>
      <c r="P7" s="143">
        <f>(D7+J7)/'H27_市町印刷①'!D7*100</f>
        <v>16.909975669099754</v>
      </c>
      <c r="Q7" s="28">
        <v>1</v>
      </c>
      <c r="R7" s="50">
        <v>1</v>
      </c>
      <c r="S7" s="36">
        <f t="shared" si="2"/>
        <v>2</v>
      </c>
      <c r="T7" s="45">
        <f>Q7/'H27_市町印刷①'!B7*100</f>
        <v>0.24390243902439024</v>
      </c>
      <c r="U7" s="117">
        <f>R7/'H27_市町印刷①'!C7*100</f>
        <v>0.24271844660194172</v>
      </c>
      <c r="V7" s="45">
        <f>S7/'H27_市町印刷①'!D7*100</f>
        <v>0.24330900243309003</v>
      </c>
      <c r="W7" s="53">
        <v>0</v>
      </c>
      <c r="X7" s="53">
        <v>0</v>
      </c>
      <c r="Y7" s="42">
        <f t="shared" si="3"/>
        <v>0</v>
      </c>
      <c r="Z7" s="118">
        <f>W7/'H27_市町印刷①'!B7*100</f>
        <v>0</v>
      </c>
      <c r="AA7" s="118">
        <f>X7/'H27_市町印刷①'!C7*100</f>
        <v>0</v>
      </c>
      <c r="AB7" s="118">
        <f>Y7/'H27_市町印刷①'!D7*100</f>
        <v>0</v>
      </c>
      <c r="AC7" s="230">
        <f>(Q7+W7)/'H27_市町印刷①'!B7*100</f>
        <v>0.24390243902439024</v>
      </c>
      <c r="AD7" s="142">
        <f>(R7+X7)/'H27_市町印刷①'!C7*100</f>
        <v>0.24271844660194172</v>
      </c>
      <c r="AE7" s="143">
        <f>(S7+Y7)/'H27_市町印刷①'!D7*100</f>
        <v>0.24330900243309003</v>
      </c>
      <c r="AF7" s="28">
        <v>27</v>
      </c>
      <c r="AG7" s="53">
        <v>36</v>
      </c>
      <c r="AH7" s="42">
        <f t="shared" si="4"/>
        <v>63</v>
      </c>
      <c r="AI7" s="45">
        <f>AF7/'H27_市町印刷①'!B7*100</f>
        <v>6.585365853658537</v>
      </c>
      <c r="AJ7" s="45">
        <f>AG7/'H27_市町印刷①'!C7*100</f>
        <v>8.737864077669903</v>
      </c>
      <c r="AK7" s="45">
        <f>AH7/'H27_市町印刷①'!D7*100</f>
        <v>7.664233576642336</v>
      </c>
      <c r="AL7" s="53">
        <v>6</v>
      </c>
      <c r="AM7" s="53">
        <v>4</v>
      </c>
      <c r="AN7" s="42">
        <f t="shared" si="5"/>
        <v>10</v>
      </c>
      <c r="AO7" s="45">
        <f>AL7/'H27_市町印刷①'!B7*100</f>
        <v>1.4634146341463417</v>
      </c>
      <c r="AP7" s="45">
        <f>AM7/'H27_市町印刷①'!C7*100</f>
        <v>0.9708737864077669</v>
      </c>
      <c r="AQ7" s="45">
        <f>AN7/'H27_市町印刷①'!D7*100</f>
        <v>1.2165450121654502</v>
      </c>
      <c r="AR7" s="45">
        <f>(AF7+AL7)/'H27_市町印刷①'!B7*100</f>
        <v>8.048780487804878</v>
      </c>
      <c r="AS7" s="46">
        <f>(AG7+AM7)/'H27_市町印刷①'!C7*100</f>
        <v>9.70873786407767</v>
      </c>
      <c r="AT7" s="47">
        <f>(AH7+AN7)/'H27_市町印刷①'!D7*100</f>
        <v>8.880778588807786</v>
      </c>
      <c r="AU7" s="28">
        <v>13</v>
      </c>
      <c r="AV7" s="50">
        <v>22</v>
      </c>
      <c r="AW7" s="36">
        <f t="shared" si="6"/>
        <v>35</v>
      </c>
      <c r="AX7" s="45">
        <f>AU7/'H27_市町印刷①'!B7*100</f>
        <v>3.1707317073170733</v>
      </c>
      <c r="AY7" s="117">
        <f>AV7/'H27_市町印刷①'!C7*100</f>
        <v>5.339805825242718</v>
      </c>
      <c r="AZ7" s="46">
        <f>AW7/'H27_市町印刷①'!D7*100</f>
        <v>4.257907542579075</v>
      </c>
      <c r="BA7" s="53">
        <v>0</v>
      </c>
      <c r="BB7" s="116">
        <v>0</v>
      </c>
      <c r="BC7" s="36">
        <f t="shared" si="7"/>
        <v>0</v>
      </c>
      <c r="BD7" s="46">
        <f>BA7/'H27_市町印刷①'!B7*100</f>
        <v>0</v>
      </c>
      <c r="BE7" s="46">
        <f>BB7/'H27_市町印刷①'!C7*100</f>
        <v>0</v>
      </c>
      <c r="BF7" s="46">
        <f>BC7/'H27_市町印刷①'!D7*100</f>
        <v>0</v>
      </c>
      <c r="BG7" s="45">
        <f>(AU7+BA7)/'H27_市町印刷①'!B7*100</f>
        <v>3.1707317073170733</v>
      </c>
      <c r="BH7" s="117">
        <f>(AV7+BB7)/'H27_市町印刷①'!C7*100</f>
        <v>5.339805825242718</v>
      </c>
      <c r="BI7" s="47">
        <f>(AW7+BC7)/'H27_市町印刷①'!D7*100</f>
        <v>4.257907542579075</v>
      </c>
    </row>
    <row r="8" spans="1:61" ht="19.5" customHeight="1">
      <c r="A8" s="48" t="s">
        <v>16</v>
      </c>
      <c r="B8" s="28">
        <v>58</v>
      </c>
      <c r="C8" s="53">
        <v>62</v>
      </c>
      <c r="D8" s="116">
        <f t="shared" si="0"/>
        <v>120</v>
      </c>
      <c r="E8" s="45">
        <f>B8/'H27_市町印刷①'!B8*100</f>
        <v>8.64381520119225</v>
      </c>
      <c r="F8" s="117">
        <f>C8/'H27_市町印刷①'!C8*100</f>
        <v>9.33734939759036</v>
      </c>
      <c r="G8" s="45">
        <f>D8/'H27_市町印刷①'!D8*100</f>
        <v>8.98876404494382</v>
      </c>
      <c r="H8" s="116">
        <v>34</v>
      </c>
      <c r="I8" s="53">
        <v>40</v>
      </c>
      <c r="J8" s="116">
        <f t="shared" si="1"/>
        <v>74</v>
      </c>
      <c r="K8" s="45">
        <f>H8/'H27_市町印刷①'!B8*100</f>
        <v>5.067064083457526</v>
      </c>
      <c r="L8" s="117">
        <f>I8/'H27_市町印刷①'!C8*100</f>
        <v>6.024096385542169</v>
      </c>
      <c r="M8" s="45">
        <f>J8/'H27_市町印刷①'!D8*100</f>
        <v>5.543071161048689</v>
      </c>
      <c r="N8" s="141">
        <f>(B8+H8)/'H27_市町印刷①'!B8*100</f>
        <v>13.710879284649776</v>
      </c>
      <c r="O8" s="142">
        <f>(C8+I8)/'H27_市町印刷①'!C8*100</f>
        <v>15.36144578313253</v>
      </c>
      <c r="P8" s="143">
        <f>(D8+J8)/'H27_市町印刷①'!D8*100</f>
        <v>14.531835205992511</v>
      </c>
      <c r="Q8" s="28">
        <v>0</v>
      </c>
      <c r="R8" s="50">
        <v>0</v>
      </c>
      <c r="S8" s="36">
        <f t="shared" si="2"/>
        <v>0</v>
      </c>
      <c r="T8" s="45">
        <f>Q8/'H27_市町印刷①'!B8*100</f>
        <v>0</v>
      </c>
      <c r="U8" s="117">
        <f>R8/'H27_市町印刷①'!C8*100</f>
        <v>0</v>
      </c>
      <c r="V8" s="45">
        <f>S8/'H27_市町印刷①'!D8*100</f>
        <v>0</v>
      </c>
      <c r="W8" s="53">
        <v>0</v>
      </c>
      <c r="X8" s="53">
        <v>0</v>
      </c>
      <c r="Y8" s="42">
        <f t="shared" si="3"/>
        <v>0</v>
      </c>
      <c r="Z8" s="118">
        <f>W8/'H27_市町印刷①'!B8*100</f>
        <v>0</v>
      </c>
      <c r="AA8" s="118">
        <f>X8/'H27_市町印刷①'!C8*100</f>
        <v>0</v>
      </c>
      <c r="AB8" s="118">
        <f>Y8/'H27_市町印刷①'!D8*100</f>
        <v>0</v>
      </c>
      <c r="AC8" s="230">
        <f>(Q8+W8)/'H27_市町印刷①'!B8*100</f>
        <v>0</v>
      </c>
      <c r="AD8" s="142">
        <f>(R8+X8)/'H27_市町印刷①'!C8*100</f>
        <v>0</v>
      </c>
      <c r="AE8" s="143">
        <f>(S8+Y8)/'H27_市町印刷①'!D8*100</f>
        <v>0</v>
      </c>
      <c r="AF8" s="28">
        <v>48</v>
      </c>
      <c r="AG8" s="53">
        <v>38</v>
      </c>
      <c r="AH8" s="42">
        <f t="shared" si="4"/>
        <v>86</v>
      </c>
      <c r="AI8" s="45">
        <f>AF8/'H27_市町印刷①'!B8*100</f>
        <v>7.153502235469449</v>
      </c>
      <c r="AJ8" s="45">
        <f>AG8/'H27_市町印刷①'!C8*100</f>
        <v>5.72289156626506</v>
      </c>
      <c r="AK8" s="45">
        <f>AH8/'H27_市町印刷①'!D8*100</f>
        <v>6.441947565543071</v>
      </c>
      <c r="AL8" s="53">
        <v>7</v>
      </c>
      <c r="AM8" s="53">
        <v>7</v>
      </c>
      <c r="AN8" s="42">
        <f t="shared" si="5"/>
        <v>14</v>
      </c>
      <c r="AO8" s="45">
        <f>AL8/'H27_市町印刷①'!B8*100</f>
        <v>1.0432190760059614</v>
      </c>
      <c r="AP8" s="45">
        <f>AM8/'H27_市町印刷①'!C8*100</f>
        <v>1.0542168674698795</v>
      </c>
      <c r="AQ8" s="45">
        <f>AN8/'H27_市町印刷①'!D8*100</f>
        <v>1.0486891385767791</v>
      </c>
      <c r="AR8" s="45">
        <f>(AF8+AL8)/'H27_市町印刷①'!B8*100</f>
        <v>8.19672131147541</v>
      </c>
      <c r="AS8" s="46">
        <f>(AG8+AM8)/'H27_市町印刷①'!C8*100</f>
        <v>6.77710843373494</v>
      </c>
      <c r="AT8" s="47">
        <f>(AH8+AN8)/'H27_市町印刷①'!D8*100</f>
        <v>7.490636704119851</v>
      </c>
      <c r="AU8" s="28">
        <v>6</v>
      </c>
      <c r="AV8" s="50">
        <v>10</v>
      </c>
      <c r="AW8" s="36">
        <f t="shared" si="6"/>
        <v>16</v>
      </c>
      <c r="AX8" s="45">
        <f>AU8/'H27_市町印刷①'!B8*100</f>
        <v>0.8941877794336811</v>
      </c>
      <c r="AY8" s="117">
        <f>AV8/'H27_市町印刷①'!C8*100</f>
        <v>1.5060240963855422</v>
      </c>
      <c r="AZ8" s="46">
        <f>AW8/'H27_市町印刷①'!D8*100</f>
        <v>1.198501872659176</v>
      </c>
      <c r="BA8" s="53">
        <v>1</v>
      </c>
      <c r="BB8" s="116">
        <v>0</v>
      </c>
      <c r="BC8" s="36">
        <f t="shared" si="7"/>
        <v>1</v>
      </c>
      <c r="BD8" s="46">
        <f>BA8/'H27_市町印刷①'!B8*100</f>
        <v>0.14903129657228018</v>
      </c>
      <c r="BE8" s="46">
        <f>BB8/'H27_市町印刷①'!C8*100</f>
        <v>0</v>
      </c>
      <c r="BF8" s="46">
        <f>BC8/'H27_市町印刷①'!D8*100</f>
        <v>0.0749063670411985</v>
      </c>
      <c r="BG8" s="45">
        <f>(AU8+BA8)/'H27_市町印刷①'!B8*100</f>
        <v>1.0432190760059614</v>
      </c>
      <c r="BH8" s="117">
        <f>(AV8+BB8)/'H27_市町印刷①'!C8*100</f>
        <v>1.5060240963855422</v>
      </c>
      <c r="BI8" s="47">
        <f>(AW8+BC8)/'H27_市町印刷①'!D8*100</f>
        <v>1.2734082397003745</v>
      </c>
    </row>
    <row r="9" spans="1:61" ht="19.5" customHeight="1">
      <c r="A9" s="48" t="s">
        <v>17</v>
      </c>
      <c r="B9" s="28">
        <v>43</v>
      </c>
      <c r="C9" s="53">
        <v>63</v>
      </c>
      <c r="D9" s="116">
        <f t="shared" si="0"/>
        <v>106</v>
      </c>
      <c r="E9" s="45">
        <f>B9/'H27_市町印刷①'!B9*100</f>
        <v>8.481262327416173</v>
      </c>
      <c r="F9" s="117">
        <f>C9/'H27_市町印刷①'!C9*100</f>
        <v>12.650602409638553</v>
      </c>
      <c r="G9" s="45">
        <f>D9/'H27_市町印刷①'!D9*100</f>
        <v>10.547263681592039</v>
      </c>
      <c r="H9" s="116">
        <v>4</v>
      </c>
      <c r="I9" s="53">
        <v>11</v>
      </c>
      <c r="J9" s="116">
        <f t="shared" si="1"/>
        <v>15</v>
      </c>
      <c r="K9" s="45">
        <f>H9/'H27_市町印刷①'!B9*100</f>
        <v>0.7889546351084813</v>
      </c>
      <c r="L9" s="117">
        <f>I9/'H27_市町印刷①'!C9*100</f>
        <v>2.208835341365462</v>
      </c>
      <c r="M9" s="45">
        <f>J9/'H27_市町印刷①'!D9*100</f>
        <v>1.4925373134328357</v>
      </c>
      <c r="N9" s="141">
        <f>(B9+H9)/'H27_市町印刷①'!B9*100</f>
        <v>9.270216962524655</v>
      </c>
      <c r="O9" s="142">
        <f>(C9+I9)/'H27_市町印刷①'!C9*100</f>
        <v>14.859437751004014</v>
      </c>
      <c r="P9" s="143">
        <f>(D9+J9)/'H27_市町印刷①'!D9*100</f>
        <v>12.039800995024876</v>
      </c>
      <c r="Q9" s="28">
        <v>2</v>
      </c>
      <c r="R9" s="50">
        <v>4</v>
      </c>
      <c r="S9" s="36">
        <f t="shared" si="2"/>
        <v>6</v>
      </c>
      <c r="T9" s="45">
        <f>Q9/'H27_市町印刷①'!B9*100</f>
        <v>0.39447731755424065</v>
      </c>
      <c r="U9" s="117">
        <f>R9/'H27_市町印刷①'!C9*100</f>
        <v>0.8032128514056224</v>
      </c>
      <c r="V9" s="45">
        <f>S9/'H27_市町印刷①'!D9*100</f>
        <v>0.5970149253731344</v>
      </c>
      <c r="W9" s="53">
        <v>0</v>
      </c>
      <c r="X9" s="53">
        <v>0</v>
      </c>
      <c r="Y9" s="42">
        <f t="shared" si="3"/>
        <v>0</v>
      </c>
      <c r="Z9" s="118">
        <f>W9/'H27_市町印刷①'!B9*100</f>
        <v>0</v>
      </c>
      <c r="AA9" s="118">
        <f>X9/'H27_市町印刷①'!C9*100</f>
        <v>0</v>
      </c>
      <c r="AB9" s="118">
        <f>Y9/'H27_市町印刷①'!D9*100</f>
        <v>0</v>
      </c>
      <c r="AC9" s="230">
        <f>(Q9+W9)/'H27_市町印刷①'!B9*100</f>
        <v>0.39447731755424065</v>
      </c>
      <c r="AD9" s="142">
        <f>(R9+X9)/'H27_市町印刷①'!C9*100</f>
        <v>0.8032128514056224</v>
      </c>
      <c r="AE9" s="143">
        <f>(S9+Y9)/'H27_市町印刷①'!D9*100</f>
        <v>0.5970149253731344</v>
      </c>
      <c r="AF9" s="28">
        <v>34</v>
      </c>
      <c r="AG9" s="53">
        <v>34</v>
      </c>
      <c r="AH9" s="42">
        <f t="shared" si="4"/>
        <v>68</v>
      </c>
      <c r="AI9" s="45">
        <f>AF9/'H27_市町印刷①'!B9*100</f>
        <v>6.70611439842209</v>
      </c>
      <c r="AJ9" s="45">
        <f>AG9/'H27_市町印刷①'!C9*100</f>
        <v>6.827309236947792</v>
      </c>
      <c r="AK9" s="45">
        <f>AH9/'H27_市町印刷①'!D9*100</f>
        <v>6.766169154228856</v>
      </c>
      <c r="AL9" s="53">
        <v>2</v>
      </c>
      <c r="AM9" s="53">
        <v>4</v>
      </c>
      <c r="AN9" s="42">
        <f t="shared" si="5"/>
        <v>6</v>
      </c>
      <c r="AO9" s="45">
        <f>AL9/'H27_市町印刷①'!B9*100</f>
        <v>0.39447731755424065</v>
      </c>
      <c r="AP9" s="45">
        <f>AM9/'H27_市町印刷①'!C9*100</f>
        <v>0.8032128514056224</v>
      </c>
      <c r="AQ9" s="45">
        <f>AN9/'H27_市町印刷①'!D9*100</f>
        <v>0.5970149253731344</v>
      </c>
      <c r="AR9" s="45">
        <f>(AF9+AL9)/'H27_市町印刷①'!B9*100</f>
        <v>7.100591715976331</v>
      </c>
      <c r="AS9" s="46">
        <f>(AG9+AM9)/'H27_市町印刷①'!C9*100</f>
        <v>7.630522088353414</v>
      </c>
      <c r="AT9" s="47">
        <f>(AH9+AN9)/'H27_市町印刷①'!D9*100</f>
        <v>7.36318407960199</v>
      </c>
      <c r="AU9" s="28">
        <v>2</v>
      </c>
      <c r="AV9" s="50">
        <v>4</v>
      </c>
      <c r="AW9" s="36">
        <f t="shared" si="6"/>
        <v>6</v>
      </c>
      <c r="AX9" s="45">
        <f>AU9/'H27_市町印刷①'!B9*100</f>
        <v>0.39447731755424065</v>
      </c>
      <c r="AY9" s="117">
        <f>AV9/'H27_市町印刷①'!C9*100</f>
        <v>0.8032128514056224</v>
      </c>
      <c r="AZ9" s="46">
        <f>AW9/'H27_市町印刷①'!D9*100</f>
        <v>0.5970149253731344</v>
      </c>
      <c r="BA9" s="53">
        <v>1</v>
      </c>
      <c r="BB9" s="116">
        <v>0</v>
      </c>
      <c r="BC9" s="36">
        <f t="shared" si="7"/>
        <v>1</v>
      </c>
      <c r="BD9" s="46">
        <f>BA9/'H27_市町印刷①'!B9*100</f>
        <v>0.19723865877712032</v>
      </c>
      <c r="BE9" s="46">
        <f>BB9/'H27_市町印刷①'!C9*100</f>
        <v>0</v>
      </c>
      <c r="BF9" s="46">
        <f>BC9/'H27_市町印刷①'!D9*100</f>
        <v>0.09950248756218905</v>
      </c>
      <c r="BG9" s="45">
        <f>(AU9+BA9)/'H27_市町印刷①'!B9*100</f>
        <v>0.591715976331361</v>
      </c>
      <c r="BH9" s="117">
        <f>(AV9+BB9)/'H27_市町印刷①'!C9*100</f>
        <v>0.8032128514056224</v>
      </c>
      <c r="BI9" s="47">
        <f>(AW9+BC9)/'H27_市町印刷①'!D9*100</f>
        <v>0.6965174129353234</v>
      </c>
    </row>
    <row r="10" spans="1:61" ht="19.5" customHeight="1">
      <c r="A10" s="48" t="s">
        <v>27</v>
      </c>
      <c r="B10" s="28">
        <v>31</v>
      </c>
      <c r="C10" s="53">
        <v>22</v>
      </c>
      <c r="D10" s="116">
        <f t="shared" si="0"/>
        <v>53</v>
      </c>
      <c r="E10" s="45">
        <f>B10/'H27_市町印刷①'!B10*100</f>
        <v>7.673267326732673</v>
      </c>
      <c r="F10" s="117">
        <f>C10/'H27_市町印刷①'!C10*100</f>
        <v>5.527638190954774</v>
      </c>
      <c r="G10" s="45">
        <f>D10/'H27_市町印刷①'!D10*100</f>
        <v>6.608478802992519</v>
      </c>
      <c r="H10" s="116">
        <v>3</v>
      </c>
      <c r="I10" s="53">
        <v>2</v>
      </c>
      <c r="J10" s="116">
        <f t="shared" si="1"/>
        <v>5</v>
      </c>
      <c r="K10" s="45">
        <f>H10/'H27_市町印刷①'!B10*100</f>
        <v>0.7425742574257426</v>
      </c>
      <c r="L10" s="117">
        <f>I10/'H27_市町印刷①'!C10*100</f>
        <v>0.5025125628140703</v>
      </c>
      <c r="M10" s="45">
        <f>J10/'H27_市町印刷①'!D10*100</f>
        <v>0.6234413965087282</v>
      </c>
      <c r="N10" s="141">
        <f>(B10+H10)/'H27_市町印刷①'!B10*100</f>
        <v>8.415841584158416</v>
      </c>
      <c r="O10" s="142">
        <f>(C10+I10)/'H27_市町印刷①'!C10*100</f>
        <v>6.030150753768844</v>
      </c>
      <c r="P10" s="143">
        <f>(D10+J10)/'H27_市町印刷①'!D10*100</f>
        <v>7.231920199501247</v>
      </c>
      <c r="Q10" s="28">
        <v>1</v>
      </c>
      <c r="R10" s="50">
        <v>0</v>
      </c>
      <c r="S10" s="36">
        <f t="shared" si="2"/>
        <v>1</v>
      </c>
      <c r="T10" s="45">
        <f>Q10/'H27_市町印刷①'!B10*100</f>
        <v>0.24752475247524752</v>
      </c>
      <c r="U10" s="117">
        <f>R10/'H27_市町印刷①'!C10*100</f>
        <v>0</v>
      </c>
      <c r="V10" s="45">
        <f>S10/'H27_市町印刷①'!D10*100</f>
        <v>0.12468827930174563</v>
      </c>
      <c r="W10" s="53">
        <v>0</v>
      </c>
      <c r="X10" s="53">
        <v>0</v>
      </c>
      <c r="Y10" s="42">
        <f t="shared" si="3"/>
        <v>0</v>
      </c>
      <c r="Z10" s="118">
        <f>W10/'H27_市町印刷①'!B10*100</f>
        <v>0</v>
      </c>
      <c r="AA10" s="118">
        <f>X10/'H27_市町印刷①'!C10*100</f>
        <v>0</v>
      </c>
      <c r="AB10" s="118">
        <f>Y10/'H27_市町印刷①'!D10*100</f>
        <v>0</v>
      </c>
      <c r="AC10" s="230">
        <f>(Q10+W10)/'H27_市町印刷①'!B10*100</f>
        <v>0.24752475247524752</v>
      </c>
      <c r="AD10" s="142">
        <f>(R10+X10)/'H27_市町印刷①'!C10*100</f>
        <v>0</v>
      </c>
      <c r="AE10" s="143">
        <f>(S10+Y10)/'H27_市町印刷①'!D10*100</f>
        <v>0.12468827930174563</v>
      </c>
      <c r="AF10" s="28">
        <v>36</v>
      </c>
      <c r="AG10" s="53">
        <v>38</v>
      </c>
      <c r="AH10" s="42">
        <f t="shared" si="4"/>
        <v>74</v>
      </c>
      <c r="AI10" s="45">
        <f>AF10/'H27_市町印刷①'!B10*100</f>
        <v>8.91089108910891</v>
      </c>
      <c r="AJ10" s="45">
        <f>AG10/'H27_市町印刷①'!C10*100</f>
        <v>9.547738693467336</v>
      </c>
      <c r="AK10" s="45">
        <f>AH10/'H27_市町印刷①'!D10*100</f>
        <v>9.226932668329177</v>
      </c>
      <c r="AL10" s="53">
        <v>3</v>
      </c>
      <c r="AM10" s="53">
        <v>2</v>
      </c>
      <c r="AN10" s="42">
        <f t="shared" si="5"/>
        <v>5</v>
      </c>
      <c r="AO10" s="45">
        <f>AL10/'H27_市町印刷①'!B10*100</f>
        <v>0.7425742574257426</v>
      </c>
      <c r="AP10" s="45">
        <f>AM10/'H27_市町印刷①'!C10*100</f>
        <v>0.5025125628140703</v>
      </c>
      <c r="AQ10" s="45">
        <f>AN10/'H27_市町印刷①'!D10*100</f>
        <v>0.6234413965087282</v>
      </c>
      <c r="AR10" s="45">
        <f>(AF10+AL10)/'H27_市町印刷①'!B10*100</f>
        <v>9.653465346534654</v>
      </c>
      <c r="AS10" s="46">
        <f>(AG10+AM10)/'H27_市町印刷①'!C10*100</f>
        <v>10.050251256281408</v>
      </c>
      <c r="AT10" s="47">
        <f>(AH10+AN10)/'H27_市町印刷①'!D10*100</f>
        <v>9.850374064837904</v>
      </c>
      <c r="AU10" s="28">
        <v>7</v>
      </c>
      <c r="AV10" s="50">
        <v>11</v>
      </c>
      <c r="AW10" s="36">
        <f t="shared" si="6"/>
        <v>18</v>
      </c>
      <c r="AX10" s="45">
        <f>AU10/'H27_市町印刷①'!B10*100</f>
        <v>1.7326732673267329</v>
      </c>
      <c r="AY10" s="117">
        <f>AV10/'H27_市町印刷①'!C10*100</f>
        <v>2.763819095477387</v>
      </c>
      <c r="AZ10" s="46">
        <f>AW10/'H27_市町印刷①'!D10*100</f>
        <v>2.2443890274314215</v>
      </c>
      <c r="BA10" s="53">
        <v>0</v>
      </c>
      <c r="BB10" s="116">
        <v>0</v>
      </c>
      <c r="BC10" s="36">
        <f t="shared" si="7"/>
        <v>0</v>
      </c>
      <c r="BD10" s="46">
        <f>BA10/'H27_市町印刷①'!B10*100</f>
        <v>0</v>
      </c>
      <c r="BE10" s="46">
        <f>BB10/'H27_市町印刷①'!C10*100</f>
        <v>0</v>
      </c>
      <c r="BF10" s="46">
        <f>BC10/'H27_市町印刷①'!D10*100</f>
        <v>0</v>
      </c>
      <c r="BG10" s="45">
        <f>(AU10+BA10)/'H27_市町印刷①'!B10*100</f>
        <v>1.7326732673267329</v>
      </c>
      <c r="BH10" s="117">
        <f>(AV10+BB10)/'H27_市町印刷①'!C10*100</f>
        <v>2.763819095477387</v>
      </c>
      <c r="BI10" s="47">
        <f>(AW10+BC10)/'H27_市町印刷①'!D10*100</f>
        <v>2.2443890274314215</v>
      </c>
    </row>
    <row r="11" spans="1:61" ht="19.5" customHeight="1">
      <c r="A11" s="48" t="s">
        <v>30</v>
      </c>
      <c r="B11" s="28">
        <v>47</v>
      </c>
      <c r="C11" s="53">
        <v>64</v>
      </c>
      <c r="D11" s="116">
        <f t="shared" si="0"/>
        <v>111</v>
      </c>
      <c r="E11" s="45">
        <f>B11/'H27_市町印刷①'!B11*100</f>
        <v>9.812108559498958</v>
      </c>
      <c r="F11" s="117">
        <f>C11/'H27_市町印刷①'!C11*100</f>
        <v>15.841584158415841</v>
      </c>
      <c r="G11" s="45">
        <f>D11/'H27_市町印刷①'!D11*100</f>
        <v>12.570781426953568</v>
      </c>
      <c r="H11" s="116">
        <v>18</v>
      </c>
      <c r="I11" s="53">
        <v>12</v>
      </c>
      <c r="J11" s="116">
        <f t="shared" si="1"/>
        <v>30</v>
      </c>
      <c r="K11" s="45">
        <f>H11/'H27_市町印刷①'!B11*100</f>
        <v>3.7578288100208765</v>
      </c>
      <c r="L11" s="117">
        <f>I11/'H27_市町印刷①'!C11*100</f>
        <v>2.9702970297029703</v>
      </c>
      <c r="M11" s="45">
        <f>J11/'H27_市町印刷①'!D11*100</f>
        <v>3.397508493771234</v>
      </c>
      <c r="N11" s="141">
        <f>(B11+H11)/'H27_市町印刷①'!B11*100</f>
        <v>13.569937369519833</v>
      </c>
      <c r="O11" s="142">
        <f>(C11+I11)/'H27_市町印刷①'!C11*100</f>
        <v>18.81188118811881</v>
      </c>
      <c r="P11" s="143">
        <f>(D11+J11)/'H27_市町印刷①'!D11*100</f>
        <v>15.968289920724802</v>
      </c>
      <c r="Q11" s="28">
        <v>0</v>
      </c>
      <c r="R11" s="50">
        <v>0</v>
      </c>
      <c r="S11" s="36">
        <f t="shared" si="2"/>
        <v>0</v>
      </c>
      <c r="T11" s="45">
        <f>Q11/'H27_市町印刷①'!B11*100</f>
        <v>0</v>
      </c>
      <c r="U11" s="117">
        <f>R11/'H27_市町印刷①'!C11*100</f>
        <v>0</v>
      </c>
      <c r="V11" s="45">
        <f>S11/'H27_市町印刷①'!D11*100</f>
        <v>0</v>
      </c>
      <c r="W11" s="53">
        <v>1</v>
      </c>
      <c r="X11" s="53">
        <v>0</v>
      </c>
      <c r="Y11" s="42">
        <f t="shared" si="3"/>
        <v>1</v>
      </c>
      <c r="Z11" s="118">
        <f>W11/'H27_市町印刷①'!B11*100</f>
        <v>0.20876826722338201</v>
      </c>
      <c r="AA11" s="118">
        <f>X11/'H27_市町印刷①'!C11*100</f>
        <v>0</v>
      </c>
      <c r="AB11" s="118">
        <f>Y11/'H27_市町印刷①'!D11*100</f>
        <v>0.11325028312570783</v>
      </c>
      <c r="AC11" s="230">
        <f>(Q11+W11)/'H27_市町印刷①'!B11*100</f>
        <v>0.20876826722338201</v>
      </c>
      <c r="AD11" s="142">
        <f>(R11+X11)/'H27_市町印刷①'!C11*100</f>
        <v>0</v>
      </c>
      <c r="AE11" s="143">
        <f>(S11+Y11)/'H27_市町印刷①'!D11*100</f>
        <v>0.11325028312570783</v>
      </c>
      <c r="AF11" s="28">
        <v>81</v>
      </c>
      <c r="AG11" s="53">
        <v>62</v>
      </c>
      <c r="AH11" s="42">
        <f t="shared" si="4"/>
        <v>143</v>
      </c>
      <c r="AI11" s="45">
        <f>AF11/'H27_市町印刷①'!B11*100</f>
        <v>16.910229645093946</v>
      </c>
      <c r="AJ11" s="45">
        <f>AG11/'H27_市町印刷①'!C11*100</f>
        <v>15.346534653465346</v>
      </c>
      <c r="AK11" s="45">
        <f>AH11/'H27_市町印刷①'!D11*100</f>
        <v>16.194790486976217</v>
      </c>
      <c r="AL11" s="53">
        <v>15</v>
      </c>
      <c r="AM11" s="53">
        <v>9</v>
      </c>
      <c r="AN11" s="42">
        <f t="shared" si="5"/>
        <v>24</v>
      </c>
      <c r="AO11" s="45">
        <f>AL11/'H27_市町印刷①'!B11*100</f>
        <v>3.1315240083507305</v>
      </c>
      <c r="AP11" s="45">
        <f>AM11/'H27_市町印刷①'!C11*100</f>
        <v>2.2277227722772275</v>
      </c>
      <c r="AQ11" s="45">
        <f>AN11/'H27_市町印刷①'!D11*100</f>
        <v>2.7180067950169877</v>
      </c>
      <c r="AR11" s="45">
        <f>(AF11+AL11)/'H27_市町印刷①'!B11*100</f>
        <v>20.041753653444676</v>
      </c>
      <c r="AS11" s="46">
        <f>(AG11+AM11)/'H27_市町印刷①'!C11*100</f>
        <v>17.574257425742573</v>
      </c>
      <c r="AT11" s="47">
        <f>(AH11+AN11)/'H27_市町印刷①'!D11*100</f>
        <v>18.912797281993203</v>
      </c>
      <c r="AU11" s="28">
        <v>55</v>
      </c>
      <c r="AV11" s="50">
        <v>41</v>
      </c>
      <c r="AW11" s="36">
        <f t="shared" si="6"/>
        <v>96</v>
      </c>
      <c r="AX11" s="45">
        <f>AU11/'H27_市町印刷①'!B11*100</f>
        <v>11.482254697286013</v>
      </c>
      <c r="AY11" s="117">
        <f>AV11/'H27_市町印刷①'!C11*100</f>
        <v>10.14851485148515</v>
      </c>
      <c r="AZ11" s="46">
        <f>AW11/'H27_市町印刷①'!D11*100</f>
        <v>10.87202718006795</v>
      </c>
      <c r="BA11" s="53">
        <v>5</v>
      </c>
      <c r="BB11" s="116">
        <v>4</v>
      </c>
      <c r="BC11" s="36">
        <f t="shared" si="7"/>
        <v>9</v>
      </c>
      <c r="BD11" s="46">
        <f>BA11/'H27_市町印刷①'!B11*100</f>
        <v>1.0438413361169103</v>
      </c>
      <c r="BE11" s="46">
        <f>BB11/'H27_市町印刷①'!C11*100</f>
        <v>0.9900990099009901</v>
      </c>
      <c r="BF11" s="46">
        <f>BC11/'H27_市町印刷①'!D11*100</f>
        <v>1.0192525481313703</v>
      </c>
      <c r="BG11" s="45">
        <f>(AU11+BA11)/'H27_市町印刷①'!B11*100</f>
        <v>12.526096033402922</v>
      </c>
      <c r="BH11" s="117">
        <f>(AV11+BB11)/'H27_市町印刷①'!C11*100</f>
        <v>11.138613861386139</v>
      </c>
      <c r="BI11" s="47">
        <f>(AW11+BC11)/'H27_市町印刷①'!D11*100</f>
        <v>11.89127972819932</v>
      </c>
    </row>
    <row r="12" spans="1:61" ht="19.5" customHeight="1">
      <c r="A12" s="48" t="s">
        <v>28</v>
      </c>
      <c r="B12" s="28">
        <v>25</v>
      </c>
      <c r="C12" s="53">
        <v>43</v>
      </c>
      <c r="D12" s="116">
        <f t="shared" si="0"/>
        <v>68</v>
      </c>
      <c r="E12" s="45">
        <f>B12/'H27_市町印刷①'!B12*100</f>
        <v>9.881422924901186</v>
      </c>
      <c r="F12" s="117">
        <f>C12/'H27_市町印刷①'!C12*100</f>
        <v>16.99604743083004</v>
      </c>
      <c r="G12" s="45">
        <f>D12/'H27_市町印刷①'!D12*100</f>
        <v>13.438735177865613</v>
      </c>
      <c r="H12" s="116">
        <v>5</v>
      </c>
      <c r="I12" s="53">
        <v>8</v>
      </c>
      <c r="J12" s="116">
        <f t="shared" si="1"/>
        <v>13</v>
      </c>
      <c r="K12" s="45">
        <f>H12/'H27_市町印刷①'!B12*100</f>
        <v>1.9762845849802373</v>
      </c>
      <c r="L12" s="117">
        <f>I12/'H27_市町印刷①'!C12*100</f>
        <v>3.1620553359683794</v>
      </c>
      <c r="M12" s="45">
        <f>J12/'H27_市町印刷①'!D12*100</f>
        <v>2.5691699604743086</v>
      </c>
      <c r="N12" s="141">
        <f>(B12+H12)/'H27_市町印刷①'!B12*100</f>
        <v>11.857707509881422</v>
      </c>
      <c r="O12" s="142">
        <f>(C12+I12)/'H27_市町印刷①'!C12*100</f>
        <v>20.158102766798418</v>
      </c>
      <c r="P12" s="143">
        <f>(D12+J12)/'H27_市町印刷①'!D12*100</f>
        <v>16.007905138339922</v>
      </c>
      <c r="Q12" s="28">
        <v>0</v>
      </c>
      <c r="R12" s="50">
        <v>1</v>
      </c>
      <c r="S12" s="36">
        <f t="shared" si="2"/>
        <v>1</v>
      </c>
      <c r="T12" s="45">
        <f>Q12/'H27_市町印刷①'!B12*100</f>
        <v>0</v>
      </c>
      <c r="U12" s="117">
        <f>R12/'H27_市町印刷①'!C12*100</f>
        <v>0.3952569169960474</v>
      </c>
      <c r="V12" s="45">
        <f>S12/'H27_市町印刷①'!D12*100</f>
        <v>0.1976284584980237</v>
      </c>
      <c r="W12" s="53">
        <v>0</v>
      </c>
      <c r="X12" s="53">
        <v>0</v>
      </c>
      <c r="Y12" s="42">
        <f t="shared" si="3"/>
        <v>0</v>
      </c>
      <c r="Z12" s="118">
        <f>W12/'H27_市町印刷①'!B12*100</f>
        <v>0</v>
      </c>
      <c r="AA12" s="118">
        <f>X12/'H27_市町印刷①'!C12*100</f>
        <v>0</v>
      </c>
      <c r="AB12" s="118">
        <f>Y12/'H27_市町印刷①'!D12*100</f>
        <v>0</v>
      </c>
      <c r="AC12" s="230">
        <f>(Q12+W12)/'H27_市町印刷①'!B12*100</f>
        <v>0</v>
      </c>
      <c r="AD12" s="142">
        <f>(R12+X12)/'H27_市町印刷①'!C12*100</f>
        <v>0.3952569169960474</v>
      </c>
      <c r="AE12" s="143">
        <f>(S12+Y12)/'H27_市町印刷①'!D12*100</f>
        <v>0.1976284584980237</v>
      </c>
      <c r="AF12" s="28">
        <v>20</v>
      </c>
      <c r="AG12" s="53">
        <v>13</v>
      </c>
      <c r="AH12" s="42">
        <f t="shared" si="4"/>
        <v>33</v>
      </c>
      <c r="AI12" s="45">
        <f>AF12/'H27_市町印刷①'!B12*100</f>
        <v>7.905138339920949</v>
      </c>
      <c r="AJ12" s="45">
        <f>AG12/'H27_市町印刷①'!C12*100</f>
        <v>5.138339920948617</v>
      </c>
      <c r="AK12" s="45">
        <f>AH12/'H27_市町印刷①'!D12*100</f>
        <v>6.521739130434782</v>
      </c>
      <c r="AL12" s="53">
        <v>0</v>
      </c>
      <c r="AM12" s="53">
        <v>1</v>
      </c>
      <c r="AN12" s="42">
        <f t="shared" si="5"/>
        <v>1</v>
      </c>
      <c r="AO12" s="45">
        <f>AL12/'H27_市町印刷①'!B12*100</f>
        <v>0</v>
      </c>
      <c r="AP12" s="45">
        <f>AM12/'H27_市町印刷①'!C12*100</f>
        <v>0.3952569169960474</v>
      </c>
      <c r="AQ12" s="45">
        <f>AN12/'H27_市町印刷①'!D12*100</f>
        <v>0.1976284584980237</v>
      </c>
      <c r="AR12" s="45">
        <f>(AF12+AL12)/'H27_市町印刷①'!B12*100</f>
        <v>7.905138339920949</v>
      </c>
      <c r="AS12" s="46">
        <f>(AG12+AM12)/'H27_市町印刷①'!C12*100</f>
        <v>5.533596837944664</v>
      </c>
      <c r="AT12" s="47">
        <f>(AH12+AN12)/'H27_市町印刷①'!D12*100</f>
        <v>6.719367588932807</v>
      </c>
      <c r="AU12" s="28">
        <v>6</v>
      </c>
      <c r="AV12" s="50">
        <v>6</v>
      </c>
      <c r="AW12" s="36">
        <f t="shared" si="6"/>
        <v>12</v>
      </c>
      <c r="AX12" s="45">
        <f>AU12/'H27_市町印刷①'!B12*100</f>
        <v>2.371541501976284</v>
      </c>
      <c r="AY12" s="117">
        <f>AV12/'H27_市町印刷①'!C12*100</f>
        <v>2.371541501976284</v>
      </c>
      <c r="AZ12" s="46">
        <f>AW12/'H27_市町印刷①'!D12*100</f>
        <v>2.371541501976284</v>
      </c>
      <c r="BA12" s="53">
        <v>0</v>
      </c>
      <c r="BB12" s="116">
        <v>0</v>
      </c>
      <c r="BC12" s="36">
        <f t="shared" si="7"/>
        <v>0</v>
      </c>
      <c r="BD12" s="46">
        <f>BA12/'H27_市町印刷①'!B12*100</f>
        <v>0</v>
      </c>
      <c r="BE12" s="46">
        <f>BB12/'H27_市町印刷①'!C12*100</f>
        <v>0</v>
      </c>
      <c r="BF12" s="46">
        <f>BC12/'H27_市町印刷①'!D12*100</f>
        <v>0</v>
      </c>
      <c r="BG12" s="45">
        <f>(AU12+BA12)/'H27_市町印刷①'!B12*100</f>
        <v>2.371541501976284</v>
      </c>
      <c r="BH12" s="117">
        <f>(AV12+BB12)/'H27_市町印刷①'!C12*100</f>
        <v>2.371541501976284</v>
      </c>
      <c r="BI12" s="47">
        <f>(AW12+BC12)/'H27_市町印刷①'!D12*100</f>
        <v>2.371541501976284</v>
      </c>
    </row>
    <row r="13" spans="1:61" ht="19.5" customHeight="1">
      <c r="A13" s="48" t="s">
        <v>29</v>
      </c>
      <c r="B13" s="28">
        <v>19</v>
      </c>
      <c r="C13" s="53">
        <v>29</v>
      </c>
      <c r="D13" s="116">
        <f t="shared" si="0"/>
        <v>48</v>
      </c>
      <c r="E13" s="45">
        <f>B13/'H27_市町印刷①'!B13*100</f>
        <v>7.723577235772358</v>
      </c>
      <c r="F13" s="117">
        <f>C13/'H27_市町印刷①'!C13*100</f>
        <v>11.83673469387755</v>
      </c>
      <c r="G13" s="45">
        <f>D13/'H27_市町印刷①'!D13*100</f>
        <v>9.775967413441954</v>
      </c>
      <c r="H13" s="116">
        <v>16</v>
      </c>
      <c r="I13" s="53">
        <v>9</v>
      </c>
      <c r="J13" s="116">
        <f t="shared" si="1"/>
        <v>25</v>
      </c>
      <c r="K13" s="45">
        <f>H13/'H27_市町印刷①'!B13*100</f>
        <v>6.504065040650407</v>
      </c>
      <c r="L13" s="117">
        <f>I13/'H27_市町印刷①'!C13*100</f>
        <v>3.6734693877551026</v>
      </c>
      <c r="M13" s="45">
        <f>J13/'H27_市町印刷①'!D13*100</f>
        <v>5.091649694501019</v>
      </c>
      <c r="N13" s="141">
        <f>(B13+H13)/'H27_市町印刷①'!B13*100</f>
        <v>14.227642276422763</v>
      </c>
      <c r="O13" s="142">
        <f>(C13+I13)/'H27_市町印刷①'!C13*100</f>
        <v>15.510204081632653</v>
      </c>
      <c r="P13" s="143">
        <f>(D13+J13)/'H27_市町印刷①'!D13*100</f>
        <v>14.867617107942973</v>
      </c>
      <c r="Q13" s="28">
        <v>0</v>
      </c>
      <c r="R13" s="50">
        <v>0</v>
      </c>
      <c r="S13" s="36">
        <f t="shared" si="2"/>
        <v>0</v>
      </c>
      <c r="T13" s="45">
        <f>Q13/'H27_市町印刷①'!B13*100</f>
        <v>0</v>
      </c>
      <c r="U13" s="117">
        <f>R13/'H27_市町印刷①'!C13*100</f>
        <v>0</v>
      </c>
      <c r="V13" s="45">
        <f>S13/'H27_市町印刷①'!D13*100</f>
        <v>0</v>
      </c>
      <c r="W13" s="53">
        <v>0</v>
      </c>
      <c r="X13" s="53">
        <v>0</v>
      </c>
      <c r="Y13" s="42">
        <f t="shared" si="3"/>
        <v>0</v>
      </c>
      <c r="Z13" s="118">
        <f>W13/'H27_市町印刷①'!B13*100</f>
        <v>0</v>
      </c>
      <c r="AA13" s="118">
        <f>X13/'H27_市町印刷①'!C13*100</f>
        <v>0</v>
      </c>
      <c r="AB13" s="118">
        <f>Y13/'H27_市町印刷①'!D13*100</f>
        <v>0</v>
      </c>
      <c r="AC13" s="230">
        <f>(Q13+W13)/'H27_市町印刷①'!B13*100</f>
        <v>0</v>
      </c>
      <c r="AD13" s="142">
        <f>(R13+X13)/'H27_市町印刷①'!C13*100</f>
        <v>0</v>
      </c>
      <c r="AE13" s="143">
        <f>(S13+Y13)/'H27_市町印刷①'!D13*100</f>
        <v>0</v>
      </c>
      <c r="AF13" s="28">
        <v>7</v>
      </c>
      <c r="AG13" s="53">
        <v>10</v>
      </c>
      <c r="AH13" s="42">
        <f t="shared" si="4"/>
        <v>17</v>
      </c>
      <c r="AI13" s="45">
        <f>AF13/'H27_市町印刷①'!B13*100</f>
        <v>2.8455284552845526</v>
      </c>
      <c r="AJ13" s="45">
        <f>AG13/'H27_市町印刷①'!C13*100</f>
        <v>4.081632653061225</v>
      </c>
      <c r="AK13" s="45">
        <f>AH13/'H27_市町印刷①'!D13*100</f>
        <v>3.462321792260693</v>
      </c>
      <c r="AL13" s="53">
        <v>3</v>
      </c>
      <c r="AM13" s="53">
        <v>2</v>
      </c>
      <c r="AN13" s="42">
        <f t="shared" si="5"/>
        <v>5</v>
      </c>
      <c r="AO13" s="45">
        <f>AL13/'H27_市町印刷①'!B13*100</f>
        <v>1.2195121951219512</v>
      </c>
      <c r="AP13" s="45">
        <f>AM13/'H27_市町印刷①'!C13*100</f>
        <v>0.8163265306122449</v>
      </c>
      <c r="AQ13" s="45">
        <f>AN13/'H27_市町印刷①'!D13*100</f>
        <v>1.0183299389002036</v>
      </c>
      <c r="AR13" s="45">
        <f>(AF13+AL13)/'H27_市町印刷①'!B13*100</f>
        <v>4.0650406504065035</v>
      </c>
      <c r="AS13" s="46">
        <f>(AG13+AM13)/'H27_市町印刷①'!C13*100</f>
        <v>4.8979591836734695</v>
      </c>
      <c r="AT13" s="47">
        <f>(AH13+AN13)/'H27_市町印刷①'!D13*100</f>
        <v>4.480651731160896</v>
      </c>
      <c r="AU13" s="28">
        <v>2</v>
      </c>
      <c r="AV13" s="50">
        <v>6</v>
      </c>
      <c r="AW13" s="36">
        <f t="shared" si="6"/>
        <v>8</v>
      </c>
      <c r="AX13" s="45">
        <f>AU13/'H27_市町印刷①'!B13*100</f>
        <v>0.8130081300813009</v>
      </c>
      <c r="AY13" s="117">
        <f>AV13/'H27_市町印刷①'!C13*100</f>
        <v>2.4489795918367347</v>
      </c>
      <c r="AZ13" s="46">
        <f>AW13/'H27_市町印刷①'!D13*100</f>
        <v>1.6293279022403258</v>
      </c>
      <c r="BA13" s="53">
        <v>2</v>
      </c>
      <c r="BB13" s="116">
        <v>0</v>
      </c>
      <c r="BC13" s="36">
        <f t="shared" si="7"/>
        <v>2</v>
      </c>
      <c r="BD13" s="46">
        <f>BA13/'H27_市町印刷①'!B13*100</f>
        <v>0.8130081300813009</v>
      </c>
      <c r="BE13" s="46">
        <f>BB13/'H27_市町印刷①'!C13*100</f>
        <v>0</v>
      </c>
      <c r="BF13" s="46">
        <f>BC13/'H27_市町印刷①'!D13*100</f>
        <v>0.40733197556008144</v>
      </c>
      <c r="BG13" s="45">
        <f>(AU13+BA13)/'H27_市町印刷①'!B13*100</f>
        <v>1.6260162601626018</v>
      </c>
      <c r="BH13" s="117">
        <f>(AV13+BB13)/'H27_市町印刷①'!C13*100</f>
        <v>2.4489795918367347</v>
      </c>
      <c r="BI13" s="47">
        <f>(AW13+BC13)/'H27_市町印刷①'!D13*100</f>
        <v>2.0366598778004072</v>
      </c>
    </row>
    <row r="14" spans="1:61" ht="19.5" customHeight="1">
      <c r="A14" s="48" t="s">
        <v>31</v>
      </c>
      <c r="B14" s="28">
        <v>8</v>
      </c>
      <c r="C14" s="53">
        <v>16</v>
      </c>
      <c r="D14" s="116">
        <f t="shared" si="0"/>
        <v>24</v>
      </c>
      <c r="E14" s="45">
        <f>B14/'H27_市町印刷①'!B14*100</f>
        <v>4.444444444444445</v>
      </c>
      <c r="F14" s="117">
        <f>C14/'H27_市町印刷①'!C14*100</f>
        <v>7.655502392344498</v>
      </c>
      <c r="G14" s="45">
        <f>D14/'H27_市町印刷①'!D14*100</f>
        <v>6.169665809768637</v>
      </c>
      <c r="H14" s="116">
        <v>0</v>
      </c>
      <c r="I14" s="53">
        <v>5</v>
      </c>
      <c r="J14" s="116">
        <f t="shared" si="1"/>
        <v>5</v>
      </c>
      <c r="K14" s="45">
        <f>H14/'H27_市町印刷①'!B14*100</f>
        <v>0</v>
      </c>
      <c r="L14" s="117">
        <f>I14/'H27_市町印刷①'!C14*100</f>
        <v>2.3923444976076556</v>
      </c>
      <c r="M14" s="45">
        <f>J14/'H27_市町印刷①'!D14*100</f>
        <v>1.2853470437017995</v>
      </c>
      <c r="N14" s="141">
        <f>(B14+H14)/'H27_市町印刷①'!B14*100</f>
        <v>4.444444444444445</v>
      </c>
      <c r="O14" s="142">
        <f>(C14+I14)/'H27_市町印刷①'!C14*100</f>
        <v>10.047846889952153</v>
      </c>
      <c r="P14" s="143">
        <f>(D14+J14)/'H27_市町印刷①'!D14*100</f>
        <v>7.455012853470437</v>
      </c>
      <c r="Q14" s="28">
        <v>0</v>
      </c>
      <c r="R14" s="50">
        <v>0</v>
      </c>
      <c r="S14" s="36">
        <f t="shared" si="2"/>
        <v>0</v>
      </c>
      <c r="T14" s="45">
        <f>Q14/'H27_市町印刷①'!B14*100</f>
        <v>0</v>
      </c>
      <c r="U14" s="117">
        <f>R14/'H27_市町印刷①'!C14*100</f>
        <v>0</v>
      </c>
      <c r="V14" s="45">
        <f>S14/'H27_市町印刷①'!D14*100</f>
        <v>0</v>
      </c>
      <c r="W14" s="53">
        <v>0</v>
      </c>
      <c r="X14" s="53">
        <v>0</v>
      </c>
      <c r="Y14" s="42">
        <f t="shared" si="3"/>
        <v>0</v>
      </c>
      <c r="Z14" s="118">
        <f>W14/'H27_市町印刷①'!B14*100</f>
        <v>0</v>
      </c>
      <c r="AA14" s="118">
        <f>X14/'H27_市町印刷①'!C14*100</f>
        <v>0</v>
      </c>
      <c r="AB14" s="118">
        <f>Y14/'H27_市町印刷①'!D14*100</f>
        <v>0</v>
      </c>
      <c r="AC14" s="230">
        <f>(Q14+W14)/'H27_市町印刷①'!B14*100</f>
        <v>0</v>
      </c>
      <c r="AD14" s="142">
        <f>(R14+X14)/'H27_市町印刷①'!C14*100</f>
        <v>0</v>
      </c>
      <c r="AE14" s="143">
        <f>(S14+Y14)/'H27_市町印刷①'!D14*100</f>
        <v>0</v>
      </c>
      <c r="AF14" s="28">
        <v>17</v>
      </c>
      <c r="AG14" s="53">
        <v>11</v>
      </c>
      <c r="AH14" s="42">
        <f t="shared" si="4"/>
        <v>28</v>
      </c>
      <c r="AI14" s="45">
        <f>AF14/'H27_市町印刷①'!B14*100</f>
        <v>9.444444444444445</v>
      </c>
      <c r="AJ14" s="45">
        <f>AG14/'H27_市町印刷①'!C14*100</f>
        <v>5.263157894736842</v>
      </c>
      <c r="AK14" s="45">
        <f>AH14/'H27_市町印刷①'!D14*100</f>
        <v>7.197943444730077</v>
      </c>
      <c r="AL14" s="53">
        <v>1</v>
      </c>
      <c r="AM14" s="53">
        <v>0</v>
      </c>
      <c r="AN14" s="42">
        <f t="shared" si="5"/>
        <v>1</v>
      </c>
      <c r="AO14" s="45">
        <f>AL14/'H27_市町印刷①'!B14*100</f>
        <v>0.5555555555555556</v>
      </c>
      <c r="AP14" s="45">
        <f>AM14/'H27_市町印刷①'!C14*100</f>
        <v>0</v>
      </c>
      <c r="AQ14" s="45">
        <f>AN14/'H27_市町印刷①'!D14*100</f>
        <v>0.2570694087403599</v>
      </c>
      <c r="AR14" s="45">
        <f>(AF14+AL14)/'H27_市町印刷①'!B14*100</f>
        <v>10</v>
      </c>
      <c r="AS14" s="46">
        <f>(AG14+AM14)/'H27_市町印刷①'!C14*100</f>
        <v>5.263157894736842</v>
      </c>
      <c r="AT14" s="47">
        <f>(AH14+AN14)/'H27_市町印刷①'!D14*100</f>
        <v>7.455012853470437</v>
      </c>
      <c r="AU14" s="28">
        <v>7</v>
      </c>
      <c r="AV14" s="50">
        <v>2</v>
      </c>
      <c r="AW14" s="36">
        <f t="shared" si="6"/>
        <v>9</v>
      </c>
      <c r="AX14" s="45">
        <f>AU14/'H27_市町印刷①'!B14*100</f>
        <v>3.888888888888889</v>
      </c>
      <c r="AY14" s="117">
        <f>AV14/'H27_市町印刷①'!C14*100</f>
        <v>0.9569377990430622</v>
      </c>
      <c r="AZ14" s="46">
        <f>AW14/'H27_市町印刷①'!D14*100</f>
        <v>2.313624678663239</v>
      </c>
      <c r="BA14" s="53">
        <v>2</v>
      </c>
      <c r="BB14" s="116">
        <v>0</v>
      </c>
      <c r="BC14" s="36">
        <f t="shared" si="7"/>
        <v>2</v>
      </c>
      <c r="BD14" s="46">
        <f>BA14/'H27_市町印刷①'!B14*100</f>
        <v>1.1111111111111112</v>
      </c>
      <c r="BE14" s="46">
        <f>BB14/'H27_市町印刷①'!C14*100</f>
        <v>0</v>
      </c>
      <c r="BF14" s="46">
        <f>BC14/'H27_市町印刷①'!D14*100</f>
        <v>0.5141388174807198</v>
      </c>
      <c r="BG14" s="45">
        <f>(AU14+BA14)/'H27_市町印刷①'!B14*100</f>
        <v>5</v>
      </c>
      <c r="BH14" s="117">
        <f>(AV14+BB14)/'H27_市町印刷①'!C14*100</f>
        <v>0.9569377990430622</v>
      </c>
      <c r="BI14" s="47">
        <f>(AW14+BC14)/'H27_市町印刷①'!D14*100</f>
        <v>2.827763496143959</v>
      </c>
    </row>
    <row r="15" spans="1:61" ht="19.5" customHeight="1">
      <c r="A15" s="48" t="s">
        <v>26</v>
      </c>
      <c r="B15" s="28">
        <v>87</v>
      </c>
      <c r="C15" s="53">
        <v>84</v>
      </c>
      <c r="D15" s="116">
        <f t="shared" si="0"/>
        <v>171</v>
      </c>
      <c r="E15" s="45">
        <f>B15/'H27_市町印刷①'!B15*100</f>
        <v>14.695945945945946</v>
      </c>
      <c r="F15" s="117">
        <f>C15/'H27_市町印刷①'!C15*100</f>
        <v>16.83366733466934</v>
      </c>
      <c r="G15" s="45">
        <f>D15/'H27_市町印刷①'!D15*100</f>
        <v>15.673693858845098</v>
      </c>
      <c r="H15" s="116">
        <v>9</v>
      </c>
      <c r="I15" s="53">
        <v>14</v>
      </c>
      <c r="J15" s="116">
        <f t="shared" si="1"/>
        <v>23</v>
      </c>
      <c r="K15" s="45">
        <f>H15/'H27_市町印刷①'!B15*100</f>
        <v>1.5202702702702704</v>
      </c>
      <c r="L15" s="117">
        <f>I15/'H27_市町印刷①'!C15*100</f>
        <v>2.80561122244489</v>
      </c>
      <c r="M15" s="45">
        <f>J15/'H27_市町印刷①'!D15*100</f>
        <v>2.1081576535288726</v>
      </c>
      <c r="N15" s="141">
        <f>(B15+H15)/'H27_市町印刷①'!B15*100</f>
        <v>16.216216216216218</v>
      </c>
      <c r="O15" s="142">
        <f>(C15+I15)/'H27_市町印刷①'!C15*100</f>
        <v>19.639278557114228</v>
      </c>
      <c r="P15" s="143">
        <f>(D15+J15)/'H27_市町印刷①'!D15*100</f>
        <v>17.78185151237397</v>
      </c>
      <c r="Q15" s="28">
        <v>2</v>
      </c>
      <c r="R15" s="50">
        <v>3</v>
      </c>
      <c r="S15" s="36">
        <f t="shared" si="2"/>
        <v>5</v>
      </c>
      <c r="T15" s="45">
        <f>Q15/'H27_市町印刷①'!B15*100</f>
        <v>0.33783783783783783</v>
      </c>
      <c r="U15" s="117">
        <f>R15/'H27_市町印刷①'!C15*100</f>
        <v>0.6012024048096193</v>
      </c>
      <c r="V15" s="45">
        <f>S15/'H27_市町印刷①'!D15*100</f>
        <v>0.458295142071494</v>
      </c>
      <c r="W15" s="53">
        <v>0</v>
      </c>
      <c r="X15" s="53">
        <v>2</v>
      </c>
      <c r="Y15" s="42">
        <f t="shared" si="3"/>
        <v>2</v>
      </c>
      <c r="Z15" s="118">
        <f>W15/'H27_市町印刷①'!B15*100</f>
        <v>0</v>
      </c>
      <c r="AA15" s="118">
        <f>X15/'H27_市町印刷①'!C15*100</f>
        <v>0.4008016032064128</v>
      </c>
      <c r="AB15" s="118">
        <f>Y15/'H27_市町印刷①'!D15*100</f>
        <v>0.18331805682859761</v>
      </c>
      <c r="AC15" s="230">
        <f>(Q15+W15)/'H27_市町印刷①'!B15*100</f>
        <v>0.33783783783783783</v>
      </c>
      <c r="AD15" s="142">
        <f>(R15+X15)/'H27_市町印刷①'!C15*100</f>
        <v>1.002004008016032</v>
      </c>
      <c r="AE15" s="143">
        <f>(S15+Y15)/'H27_市町印刷①'!D15*100</f>
        <v>0.6416131989000917</v>
      </c>
      <c r="AF15" s="28">
        <v>39</v>
      </c>
      <c r="AG15" s="53">
        <v>30</v>
      </c>
      <c r="AH15" s="42">
        <f t="shared" si="4"/>
        <v>69</v>
      </c>
      <c r="AI15" s="45">
        <f>AF15/'H27_市町印刷①'!B15*100</f>
        <v>6.587837837837837</v>
      </c>
      <c r="AJ15" s="45">
        <f>AG15/'H27_市町印刷①'!C15*100</f>
        <v>6.012024048096192</v>
      </c>
      <c r="AK15" s="45">
        <f>AH15/'H27_市町印刷①'!D15*100</f>
        <v>6.3244729605866175</v>
      </c>
      <c r="AL15" s="53">
        <v>8</v>
      </c>
      <c r="AM15" s="53">
        <v>8</v>
      </c>
      <c r="AN15" s="42">
        <f t="shared" si="5"/>
        <v>16</v>
      </c>
      <c r="AO15" s="45">
        <f>AL15/'H27_市町印刷①'!B15*100</f>
        <v>1.3513513513513513</v>
      </c>
      <c r="AP15" s="45">
        <f>AM15/'H27_市町印刷①'!C15*100</f>
        <v>1.6032064128256511</v>
      </c>
      <c r="AQ15" s="45">
        <f>AN15/'H27_市町印刷①'!D15*100</f>
        <v>1.466544454628781</v>
      </c>
      <c r="AR15" s="45">
        <f>(AF15+AL15)/'H27_市町印刷①'!B15*100</f>
        <v>7.939189189189189</v>
      </c>
      <c r="AS15" s="46">
        <f>(AG15+AM15)/'H27_市町印刷①'!C15*100</f>
        <v>7.615230460921844</v>
      </c>
      <c r="AT15" s="47">
        <f>(AH15+AN15)/'H27_市町印刷①'!D15*100</f>
        <v>7.791017415215398</v>
      </c>
      <c r="AU15" s="28">
        <v>7</v>
      </c>
      <c r="AV15" s="50">
        <v>6</v>
      </c>
      <c r="AW15" s="36">
        <f t="shared" si="6"/>
        <v>13</v>
      </c>
      <c r="AX15" s="45">
        <f>AU15/'H27_市町印刷①'!B15*100</f>
        <v>1.1824324324324325</v>
      </c>
      <c r="AY15" s="117">
        <f>AV15/'H27_市町印刷①'!C15*100</f>
        <v>1.2024048096192386</v>
      </c>
      <c r="AZ15" s="46">
        <f>AW15/'H27_市町印刷①'!D15*100</f>
        <v>1.1915673693858846</v>
      </c>
      <c r="BA15" s="53">
        <v>0</v>
      </c>
      <c r="BB15" s="116">
        <v>2</v>
      </c>
      <c r="BC15" s="36">
        <f t="shared" si="7"/>
        <v>2</v>
      </c>
      <c r="BD15" s="46">
        <f>BA15/'H27_市町印刷①'!B15*100</f>
        <v>0</v>
      </c>
      <c r="BE15" s="46">
        <f>BB15/'H27_市町印刷①'!C15*100</f>
        <v>0.4008016032064128</v>
      </c>
      <c r="BF15" s="46">
        <f>BC15/'H27_市町印刷①'!D15*100</f>
        <v>0.18331805682859761</v>
      </c>
      <c r="BG15" s="45">
        <f>(AU15+BA15)/'H27_市町印刷①'!B15*100</f>
        <v>1.1824324324324325</v>
      </c>
      <c r="BH15" s="117">
        <f>(AV15+BB15)/'H27_市町印刷①'!C15*100</f>
        <v>1.6032064128256511</v>
      </c>
      <c r="BI15" s="47">
        <f>(AW15+BC15)/'H27_市町印刷①'!D15*100</f>
        <v>1.374885426214482</v>
      </c>
    </row>
    <row r="16" spans="1:61" ht="19.5" customHeight="1">
      <c r="A16" s="48" t="s">
        <v>32</v>
      </c>
      <c r="B16" s="28">
        <v>12</v>
      </c>
      <c r="C16" s="53">
        <v>23</v>
      </c>
      <c r="D16" s="116">
        <f t="shared" si="0"/>
        <v>35</v>
      </c>
      <c r="E16" s="45">
        <f>B16/'H27_市町印刷①'!B16*100</f>
        <v>6.486486486486487</v>
      </c>
      <c r="F16" s="117">
        <f>C16/'H27_市町印刷①'!C16*100</f>
        <v>14.935064935064934</v>
      </c>
      <c r="G16" s="45">
        <f>D16/'H27_市町印刷①'!D16*100</f>
        <v>10.32448377581121</v>
      </c>
      <c r="H16" s="116">
        <v>2</v>
      </c>
      <c r="I16" s="53">
        <v>1</v>
      </c>
      <c r="J16" s="116">
        <f t="shared" si="1"/>
        <v>3</v>
      </c>
      <c r="K16" s="45">
        <f>H16/'H27_市町印刷①'!B16*100</f>
        <v>1.0810810810810811</v>
      </c>
      <c r="L16" s="117">
        <f>I16/'H27_市町印刷①'!C16*100</f>
        <v>0.6493506493506493</v>
      </c>
      <c r="M16" s="45">
        <f>J16/'H27_市町印刷①'!D16*100</f>
        <v>0.8849557522123894</v>
      </c>
      <c r="N16" s="141">
        <f>(B16+H16)/'H27_市町印刷①'!B16*100</f>
        <v>7.567567567567568</v>
      </c>
      <c r="O16" s="142">
        <f>(C16+I16)/'H27_市町印刷①'!C16*100</f>
        <v>15.584415584415584</v>
      </c>
      <c r="P16" s="143">
        <f>(D16+J16)/'H27_市町印刷①'!D16*100</f>
        <v>11.209439528023598</v>
      </c>
      <c r="Q16" s="28">
        <v>0</v>
      </c>
      <c r="R16" s="50">
        <v>2</v>
      </c>
      <c r="S16" s="36">
        <f t="shared" si="2"/>
        <v>2</v>
      </c>
      <c r="T16" s="45">
        <f>Q16/'H27_市町印刷①'!B16*100</f>
        <v>0</v>
      </c>
      <c r="U16" s="117">
        <f>R16/'H27_市町印刷①'!C16*100</f>
        <v>1.2987012987012987</v>
      </c>
      <c r="V16" s="45">
        <f>S16/'H27_市町印刷①'!D16*100</f>
        <v>0.5899705014749262</v>
      </c>
      <c r="W16" s="53">
        <v>0</v>
      </c>
      <c r="X16" s="53">
        <v>0</v>
      </c>
      <c r="Y16" s="42">
        <f t="shared" si="3"/>
        <v>0</v>
      </c>
      <c r="Z16" s="118">
        <f>W16/'H27_市町印刷①'!B16*100</f>
        <v>0</v>
      </c>
      <c r="AA16" s="118">
        <f>X16/'H27_市町印刷①'!C16*100</f>
        <v>0</v>
      </c>
      <c r="AB16" s="118">
        <f>Y16/'H27_市町印刷①'!D16*100</f>
        <v>0</v>
      </c>
      <c r="AC16" s="230">
        <f>(Q16+W16)/'H27_市町印刷①'!B16*100</f>
        <v>0</v>
      </c>
      <c r="AD16" s="142">
        <f>(R16+X16)/'H27_市町印刷①'!C16*100</f>
        <v>1.2987012987012987</v>
      </c>
      <c r="AE16" s="143">
        <f>(S16+Y16)/'H27_市町印刷①'!D16*100</f>
        <v>0.5899705014749262</v>
      </c>
      <c r="AF16" s="28">
        <v>5</v>
      </c>
      <c r="AG16" s="53">
        <v>4</v>
      </c>
      <c r="AH16" s="42">
        <f t="shared" si="4"/>
        <v>9</v>
      </c>
      <c r="AI16" s="45">
        <f>AF16/'H27_市町印刷①'!B16*100</f>
        <v>2.7027027027027026</v>
      </c>
      <c r="AJ16" s="45">
        <f>AG16/'H27_市町印刷①'!C16*100</f>
        <v>2.5974025974025974</v>
      </c>
      <c r="AK16" s="45">
        <f>AH16/'H27_市町印刷①'!D16*100</f>
        <v>2.6548672566371683</v>
      </c>
      <c r="AL16" s="53">
        <v>3</v>
      </c>
      <c r="AM16" s="53">
        <v>1</v>
      </c>
      <c r="AN16" s="42">
        <f t="shared" si="5"/>
        <v>4</v>
      </c>
      <c r="AO16" s="45">
        <f>AL16/'H27_市町印刷①'!B16*100</f>
        <v>1.6216216216216217</v>
      </c>
      <c r="AP16" s="45">
        <f>AM16/'H27_市町印刷①'!C16*100</f>
        <v>0.6493506493506493</v>
      </c>
      <c r="AQ16" s="45">
        <f>AN16/'H27_市町印刷①'!D16*100</f>
        <v>1.1799410029498525</v>
      </c>
      <c r="AR16" s="45">
        <f>(AF16+AL16)/'H27_市町印刷①'!B16*100</f>
        <v>4.324324324324325</v>
      </c>
      <c r="AS16" s="46">
        <f>(AG16+AM16)/'H27_市町印刷①'!C16*100</f>
        <v>3.2467532467532463</v>
      </c>
      <c r="AT16" s="47">
        <f>(AH16+AN16)/'H27_市町印刷①'!D16*100</f>
        <v>3.8348082595870205</v>
      </c>
      <c r="AU16" s="28">
        <v>1</v>
      </c>
      <c r="AV16" s="50">
        <v>5</v>
      </c>
      <c r="AW16" s="36">
        <f t="shared" si="6"/>
        <v>6</v>
      </c>
      <c r="AX16" s="45">
        <f>AU16/'H27_市町印刷①'!B16*100</f>
        <v>0.5405405405405406</v>
      </c>
      <c r="AY16" s="117">
        <f>AV16/'H27_市町印刷①'!C16*100</f>
        <v>3.2467532467532463</v>
      </c>
      <c r="AZ16" s="46">
        <f>AW16/'H27_市町印刷①'!D16*100</f>
        <v>1.7699115044247788</v>
      </c>
      <c r="BA16" s="53">
        <v>2</v>
      </c>
      <c r="BB16" s="116">
        <v>0</v>
      </c>
      <c r="BC16" s="36">
        <f t="shared" si="7"/>
        <v>2</v>
      </c>
      <c r="BD16" s="46">
        <f>BA16/'H27_市町印刷①'!B16*100</f>
        <v>1.0810810810810811</v>
      </c>
      <c r="BE16" s="46">
        <f>BB16/'H27_市町印刷①'!C16*100</f>
        <v>0</v>
      </c>
      <c r="BF16" s="46">
        <f>BC16/'H27_市町印刷①'!D16*100</f>
        <v>0.5899705014749262</v>
      </c>
      <c r="BG16" s="45">
        <f>(AU16+BA16)/'H27_市町印刷①'!B16*100</f>
        <v>1.6216216216216217</v>
      </c>
      <c r="BH16" s="117">
        <f>(AV16+BB16)/'H27_市町印刷①'!C16*100</f>
        <v>3.2467532467532463</v>
      </c>
      <c r="BI16" s="47">
        <f>(AW16+BC16)/'H27_市町印刷①'!D16*100</f>
        <v>2.359882005899705</v>
      </c>
    </row>
    <row r="17" spans="1:61" ht="19.5" customHeight="1">
      <c r="A17" s="48" t="s">
        <v>18</v>
      </c>
      <c r="B17" s="28">
        <v>7</v>
      </c>
      <c r="C17" s="53">
        <v>3</v>
      </c>
      <c r="D17" s="116">
        <f t="shared" si="0"/>
        <v>10</v>
      </c>
      <c r="E17" s="45">
        <f>B17/'H27_市町印刷①'!B17*100</f>
        <v>7.777777777777778</v>
      </c>
      <c r="F17" s="117">
        <f>C17/'H27_市町印刷①'!C17*100</f>
        <v>3.488372093023256</v>
      </c>
      <c r="G17" s="45">
        <f>D17/'H27_市町印刷①'!D17*100</f>
        <v>5.681818181818182</v>
      </c>
      <c r="H17" s="116">
        <v>0</v>
      </c>
      <c r="I17" s="53">
        <v>1</v>
      </c>
      <c r="J17" s="116">
        <f t="shared" si="1"/>
        <v>1</v>
      </c>
      <c r="K17" s="45">
        <f>H17/'H27_市町印刷①'!B17*100</f>
        <v>0</v>
      </c>
      <c r="L17" s="117">
        <f>I17/'H27_市町印刷①'!C17*100</f>
        <v>1.1627906976744187</v>
      </c>
      <c r="M17" s="45">
        <f>J17/'H27_市町印刷①'!D17*100</f>
        <v>0.5681818181818182</v>
      </c>
      <c r="N17" s="141">
        <f>(B17+H17)/'H27_市町印刷①'!B17*100</f>
        <v>7.777777777777778</v>
      </c>
      <c r="O17" s="142">
        <f>(C17+I17)/'H27_市町印刷①'!C17*100</f>
        <v>4.651162790697675</v>
      </c>
      <c r="P17" s="143">
        <f>(D17+J17)/'H27_市町印刷①'!D17*100</f>
        <v>6.25</v>
      </c>
      <c r="Q17" s="28">
        <v>0</v>
      </c>
      <c r="R17" s="50">
        <v>0</v>
      </c>
      <c r="S17" s="36">
        <f t="shared" si="2"/>
        <v>0</v>
      </c>
      <c r="T17" s="45">
        <f>Q17/'H27_市町印刷①'!B17*100</f>
        <v>0</v>
      </c>
      <c r="U17" s="117">
        <f>R17/'H27_市町印刷①'!C17*100</f>
        <v>0</v>
      </c>
      <c r="V17" s="45">
        <f>S17/'H27_市町印刷①'!D17*100</f>
        <v>0</v>
      </c>
      <c r="W17" s="53">
        <v>0</v>
      </c>
      <c r="X17" s="53">
        <v>0</v>
      </c>
      <c r="Y17" s="42">
        <f t="shared" si="3"/>
        <v>0</v>
      </c>
      <c r="Z17" s="118">
        <f>W17/'H27_市町印刷①'!B17*100</f>
        <v>0</v>
      </c>
      <c r="AA17" s="118">
        <f>X17/'H27_市町印刷①'!C17*100</f>
        <v>0</v>
      </c>
      <c r="AB17" s="118">
        <f>Y17/'H27_市町印刷①'!D17*100</f>
        <v>0</v>
      </c>
      <c r="AC17" s="230">
        <f>(Q17+W17)/'H27_市町印刷①'!B17*100</f>
        <v>0</v>
      </c>
      <c r="AD17" s="142">
        <f>(R17+X17)/'H27_市町印刷①'!C17*100</f>
        <v>0</v>
      </c>
      <c r="AE17" s="143">
        <f>(S17+Y17)/'H27_市町印刷①'!D17*100</f>
        <v>0</v>
      </c>
      <c r="AF17" s="28">
        <v>7</v>
      </c>
      <c r="AG17" s="53">
        <v>4</v>
      </c>
      <c r="AH17" s="42">
        <f t="shared" si="4"/>
        <v>11</v>
      </c>
      <c r="AI17" s="45">
        <f>AF17/'H27_市町印刷①'!B17*100</f>
        <v>7.777777777777778</v>
      </c>
      <c r="AJ17" s="45">
        <f>AG17/'H27_市町印刷①'!C17*100</f>
        <v>4.651162790697675</v>
      </c>
      <c r="AK17" s="45">
        <f>AH17/'H27_市町印刷①'!D17*100</f>
        <v>6.25</v>
      </c>
      <c r="AL17" s="53">
        <v>0</v>
      </c>
      <c r="AM17" s="53">
        <v>0</v>
      </c>
      <c r="AN17" s="42">
        <f t="shared" si="5"/>
        <v>0</v>
      </c>
      <c r="AO17" s="45">
        <f>AL17/'H27_市町印刷①'!B17*100</f>
        <v>0</v>
      </c>
      <c r="AP17" s="45">
        <f>AM17/'H27_市町印刷①'!C17*100</f>
        <v>0</v>
      </c>
      <c r="AQ17" s="45">
        <f>AN17/'H27_市町印刷①'!D17*100</f>
        <v>0</v>
      </c>
      <c r="AR17" s="45">
        <f>(AF17+AL17)/'H27_市町印刷①'!B17*100</f>
        <v>7.777777777777778</v>
      </c>
      <c r="AS17" s="46">
        <f>(AG17+AM17)/'H27_市町印刷①'!C17*100</f>
        <v>4.651162790697675</v>
      </c>
      <c r="AT17" s="47">
        <f>(AH17+AN17)/'H27_市町印刷①'!D17*100</f>
        <v>6.25</v>
      </c>
      <c r="AU17" s="28">
        <v>0</v>
      </c>
      <c r="AV17" s="50">
        <v>0</v>
      </c>
      <c r="AW17" s="36">
        <f t="shared" si="6"/>
        <v>0</v>
      </c>
      <c r="AX17" s="45">
        <f>AU17/'H27_市町印刷①'!B17*100</f>
        <v>0</v>
      </c>
      <c r="AY17" s="117">
        <f>AV17/'H27_市町印刷①'!C17*100</f>
        <v>0</v>
      </c>
      <c r="AZ17" s="46">
        <f>AW17/'H27_市町印刷①'!D17*100</f>
        <v>0</v>
      </c>
      <c r="BA17" s="53">
        <v>0</v>
      </c>
      <c r="BB17" s="116">
        <v>0</v>
      </c>
      <c r="BC17" s="36">
        <f t="shared" si="7"/>
        <v>0</v>
      </c>
      <c r="BD17" s="46">
        <f>BA17/'H27_市町印刷①'!B17*100</f>
        <v>0</v>
      </c>
      <c r="BE17" s="46">
        <f>BB17/'H27_市町印刷①'!C17*100</f>
        <v>0</v>
      </c>
      <c r="BF17" s="46">
        <f>BC17/'H27_市町印刷①'!D17*100</f>
        <v>0</v>
      </c>
      <c r="BG17" s="45">
        <f>(AU17+BA17)/'H27_市町印刷①'!B17*100</f>
        <v>0</v>
      </c>
      <c r="BH17" s="117">
        <f>(AV17+BB17)/'H27_市町印刷①'!C17*100</f>
        <v>0</v>
      </c>
      <c r="BI17" s="47">
        <f>(AW17+BC17)/'H27_市町印刷①'!D17*100</f>
        <v>0</v>
      </c>
    </row>
    <row r="18" spans="1:61" ht="19.5" customHeight="1">
      <c r="A18" s="48" t="s">
        <v>19</v>
      </c>
      <c r="B18" s="28">
        <v>7</v>
      </c>
      <c r="C18" s="53">
        <v>5</v>
      </c>
      <c r="D18" s="116">
        <f t="shared" si="0"/>
        <v>12</v>
      </c>
      <c r="E18" s="45">
        <f>B18/'H27_市町印刷①'!B18*100</f>
        <v>10.76923076923077</v>
      </c>
      <c r="F18" s="117">
        <f>C18/'H27_市町印刷①'!C18*100</f>
        <v>8.47457627118644</v>
      </c>
      <c r="G18" s="45">
        <f>D18/'H27_市町印刷①'!D18*100</f>
        <v>9.67741935483871</v>
      </c>
      <c r="H18" s="116">
        <v>4</v>
      </c>
      <c r="I18" s="53">
        <v>8</v>
      </c>
      <c r="J18" s="116">
        <f t="shared" si="1"/>
        <v>12</v>
      </c>
      <c r="K18" s="45">
        <f>H18/'H27_市町印刷①'!B18*100</f>
        <v>6.153846153846154</v>
      </c>
      <c r="L18" s="117">
        <f>I18/'H27_市町印刷①'!C18*100</f>
        <v>13.559322033898304</v>
      </c>
      <c r="M18" s="45">
        <f>J18/'H27_市町印刷①'!D18*100</f>
        <v>9.67741935483871</v>
      </c>
      <c r="N18" s="141">
        <f>(B18+H18)/'H27_市町印刷①'!B18*100</f>
        <v>16.923076923076923</v>
      </c>
      <c r="O18" s="142">
        <f>(C18+I18)/'H27_市町印刷①'!C18*100</f>
        <v>22.033898305084744</v>
      </c>
      <c r="P18" s="143">
        <f>(D18+J18)/'H27_市町印刷①'!D18*100</f>
        <v>19.35483870967742</v>
      </c>
      <c r="Q18" s="28">
        <v>0</v>
      </c>
      <c r="R18" s="50">
        <v>0</v>
      </c>
      <c r="S18" s="36">
        <f t="shared" si="2"/>
        <v>0</v>
      </c>
      <c r="T18" s="45">
        <f>Q18/'H27_市町印刷①'!B18*100</f>
        <v>0</v>
      </c>
      <c r="U18" s="117">
        <f>R18/'H27_市町印刷①'!C18*100</f>
        <v>0</v>
      </c>
      <c r="V18" s="45">
        <f>S18/'H27_市町印刷①'!D18*100</f>
        <v>0</v>
      </c>
      <c r="W18" s="53">
        <v>0</v>
      </c>
      <c r="X18" s="53">
        <v>0</v>
      </c>
      <c r="Y18" s="42">
        <f t="shared" si="3"/>
        <v>0</v>
      </c>
      <c r="Z18" s="118">
        <f>W18/'H27_市町印刷①'!B18*100</f>
        <v>0</v>
      </c>
      <c r="AA18" s="118">
        <f>X18/'H27_市町印刷①'!C18*100</f>
        <v>0</v>
      </c>
      <c r="AB18" s="118">
        <f>Y18/'H27_市町印刷①'!D18*100</f>
        <v>0</v>
      </c>
      <c r="AC18" s="230">
        <f>(Q18+W18)/'H27_市町印刷①'!B18*100</f>
        <v>0</v>
      </c>
      <c r="AD18" s="142">
        <f>(R18+X18)/'H27_市町印刷①'!C18*100</f>
        <v>0</v>
      </c>
      <c r="AE18" s="143">
        <f>(S18+Y18)/'H27_市町印刷①'!D18*100</f>
        <v>0</v>
      </c>
      <c r="AF18" s="28">
        <v>10</v>
      </c>
      <c r="AG18" s="53">
        <v>7</v>
      </c>
      <c r="AH18" s="42">
        <f t="shared" si="4"/>
        <v>17</v>
      </c>
      <c r="AI18" s="45">
        <f>AF18/'H27_市町印刷①'!B18*100</f>
        <v>15.384615384615385</v>
      </c>
      <c r="AJ18" s="45">
        <f>AG18/'H27_市町印刷①'!C18*100</f>
        <v>11.864406779661017</v>
      </c>
      <c r="AK18" s="45">
        <f>AH18/'H27_市町印刷①'!D18*100</f>
        <v>13.709677419354838</v>
      </c>
      <c r="AL18" s="53">
        <v>5</v>
      </c>
      <c r="AM18" s="53">
        <v>0</v>
      </c>
      <c r="AN18" s="42">
        <f t="shared" si="5"/>
        <v>5</v>
      </c>
      <c r="AO18" s="45">
        <f>AL18/'H27_市町印刷①'!B18*100</f>
        <v>7.6923076923076925</v>
      </c>
      <c r="AP18" s="45">
        <f>AM18/'H27_市町印刷①'!C18*100</f>
        <v>0</v>
      </c>
      <c r="AQ18" s="45">
        <f>AN18/'H27_市町印刷①'!D18*100</f>
        <v>4.032258064516129</v>
      </c>
      <c r="AR18" s="45">
        <f>(AF18+AL18)/'H27_市町印刷①'!B18*100</f>
        <v>23.076923076923077</v>
      </c>
      <c r="AS18" s="46">
        <f>(AG18+AM18)/'H27_市町印刷①'!C18*100</f>
        <v>11.864406779661017</v>
      </c>
      <c r="AT18" s="47">
        <f>(AH18+AN18)/'H27_市町印刷①'!D18*100</f>
        <v>17.741935483870968</v>
      </c>
      <c r="AU18" s="28">
        <v>6</v>
      </c>
      <c r="AV18" s="50">
        <v>2</v>
      </c>
      <c r="AW18" s="36">
        <f t="shared" si="6"/>
        <v>8</v>
      </c>
      <c r="AX18" s="45">
        <f>AU18/'H27_市町印刷①'!B18*100</f>
        <v>9.230769230769232</v>
      </c>
      <c r="AY18" s="117">
        <f>AV18/'H27_市町印刷①'!C18*100</f>
        <v>3.389830508474576</v>
      </c>
      <c r="AZ18" s="46">
        <f>AW18/'H27_市町印刷①'!D18*100</f>
        <v>6.451612903225806</v>
      </c>
      <c r="BA18" s="53">
        <v>2</v>
      </c>
      <c r="BB18" s="116">
        <v>1</v>
      </c>
      <c r="BC18" s="36">
        <f t="shared" si="7"/>
        <v>3</v>
      </c>
      <c r="BD18" s="46">
        <f>BA18/'H27_市町印刷①'!B18*100</f>
        <v>3.076923076923077</v>
      </c>
      <c r="BE18" s="46">
        <f>BB18/'H27_市町印刷①'!C18*100</f>
        <v>1.694915254237288</v>
      </c>
      <c r="BF18" s="46">
        <f>BC18/'H27_市町印刷①'!D18*100</f>
        <v>2.4193548387096775</v>
      </c>
      <c r="BG18" s="45">
        <f>(AU18+BA18)/'H27_市町印刷①'!B18*100</f>
        <v>12.307692307692308</v>
      </c>
      <c r="BH18" s="117">
        <f>(AV18+BB18)/'H27_市町印刷①'!C18*100</f>
        <v>5.084745762711865</v>
      </c>
      <c r="BI18" s="47">
        <f>(AW18+BC18)/'H27_市町印刷①'!D18*100</f>
        <v>8.870967741935484</v>
      </c>
    </row>
    <row r="19" spans="1:61" ht="19.5" customHeight="1">
      <c r="A19" s="48" t="s">
        <v>35</v>
      </c>
      <c r="B19" s="28">
        <v>17</v>
      </c>
      <c r="C19" s="53">
        <v>22</v>
      </c>
      <c r="D19" s="116">
        <f t="shared" si="0"/>
        <v>39</v>
      </c>
      <c r="E19" s="45">
        <f>B19/'H27_市町印刷①'!B19*100</f>
        <v>13.821138211382115</v>
      </c>
      <c r="F19" s="117">
        <f>C19/'H27_市町印刷①'!C19*100</f>
        <v>20</v>
      </c>
      <c r="G19" s="45">
        <f>D19/'H27_市町印刷①'!D19*100</f>
        <v>16.738197424892704</v>
      </c>
      <c r="H19" s="116">
        <v>1</v>
      </c>
      <c r="I19" s="53">
        <v>2</v>
      </c>
      <c r="J19" s="116">
        <f t="shared" si="1"/>
        <v>3</v>
      </c>
      <c r="K19" s="45">
        <f>H19/'H27_市町印刷①'!B19*100</f>
        <v>0.8130081300813009</v>
      </c>
      <c r="L19" s="117">
        <f>I19/'H27_市町印刷①'!C19*100</f>
        <v>1.8181818181818181</v>
      </c>
      <c r="M19" s="45">
        <f>J19/'H27_市町印刷①'!D19*100</f>
        <v>1.2875536480686696</v>
      </c>
      <c r="N19" s="141">
        <f>(B19+H19)/'H27_市町印刷①'!B19*100</f>
        <v>14.634146341463413</v>
      </c>
      <c r="O19" s="142">
        <f>(C19+I19)/'H27_市町印刷①'!C19*100</f>
        <v>21.818181818181817</v>
      </c>
      <c r="P19" s="143">
        <f>(D19+J19)/'H27_市町印刷①'!D19*100</f>
        <v>18.025751072961373</v>
      </c>
      <c r="Q19" s="28">
        <v>0</v>
      </c>
      <c r="R19" s="50">
        <v>1</v>
      </c>
      <c r="S19" s="36">
        <f t="shared" si="2"/>
        <v>1</v>
      </c>
      <c r="T19" s="45">
        <f>Q19/'H27_市町印刷①'!B19*100</f>
        <v>0</v>
      </c>
      <c r="U19" s="117">
        <f>R19/'H27_市町印刷①'!C19*100</f>
        <v>0.9090909090909091</v>
      </c>
      <c r="V19" s="45">
        <f>S19/'H27_市町印刷①'!D19*100</f>
        <v>0.4291845493562232</v>
      </c>
      <c r="W19" s="53">
        <v>0</v>
      </c>
      <c r="X19" s="53">
        <v>0</v>
      </c>
      <c r="Y19" s="42">
        <f t="shared" si="3"/>
        <v>0</v>
      </c>
      <c r="Z19" s="118">
        <f>W19/'H27_市町印刷①'!B19*100</f>
        <v>0</v>
      </c>
      <c r="AA19" s="118">
        <f>X19/'H27_市町印刷①'!C19*100</f>
        <v>0</v>
      </c>
      <c r="AB19" s="118">
        <f>Y19/'H27_市町印刷①'!D19*100</f>
        <v>0</v>
      </c>
      <c r="AC19" s="230">
        <f>(Q19+W19)/'H27_市町印刷①'!B19*100</f>
        <v>0</v>
      </c>
      <c r="AD19" s="142">
        <f>(R19+X19)/'H27_市町印刷①'!C19*100</f>
        <v>0.9090909090909091</v>
      </c>
      <c r="AE19" s="143">
        <f>(S19+Y19)/'H27_市町印刷①'!D19*100</f>
        <v>0.4291845493562232</v>
      </c>
      <c r="AF19" s="28">
        <v>20</v>
      </c>
      <c r="AG19" s="53">
        <v>12</v>
      </c>
      <c r="AH19" s="42">
        <f t="shared" si="4"/>
        <v>32</v>
      </c>
      <c r="AI19" s="45">
        <f>AF19/'H27_市町印刷①'!B19*100</f>
        <v>16.260162601626014</v>
      </c>
      <c r="AJ19" s="45">
        <f>AG19/'H27_市町印刷①'!C19*100</f>
        <v>10.909090909090908</v>
      </c>
      <c r="AK19" s="45">
        <f>AH19/'H27_市町印刷①'!D19*100</f>
        <v>13.733905579399142</v>
      </c>
      <c r="AL19" s="53">
        <v>0</v>
      </c>
      <c r="AM19" s="53">
        <v>0</v>
      </c>
      <c r="AN19" s="42">
        <f t="shared" si="5"/>
        <v>0</v>
      </c>
      <c r="AO19" s="45">
        <f>AL19/'H27_市町印刷①'!B19*100</f>
        <v>0</v>
      </c>
      <c r="AP19" s="45">
        <f>AM19/'H27_市町印刷①'!C19*100</f>
        <v>0</v>
      </c>
      <c r="AQ19" s="45">
        <f>AN19/'H27_市町印刷①'!D19*100</f>
        <v>0</v>
      </c>
      <c r="AR19" s="45">
        <f>(AF19+AL19)/'H27_市町印刷①'!B19*100</f>
        <v>16.260162601626014</v>
      </c>
      <c r="AS19" s="46">
        <f>(AG19+AM19)/'H27_市町印刷①'!C19*100</f>
        <v>10.909090909090908</v>
      </c>
      <c r="AT19" s="47">
        <f>(AH19+AN19)/'H27_市町印刷①'!D19*100</f>
        <v>13.733905579399142</v>
      </c>
      <c r="AU19" s="28">
        <v>19</v>
      </c>
      <c r="AV19" s="50">
        <v>9</v>
      </c>
      <c r="AW19" s="36">
        <f t="shared" si="6"/>
        <v>28</v>
      </c>
      <c r="AX19" s="45">
        <f>AU19/'H27_市町印刷①'!B19*100</f>
        <v>15.447154471544716</v>
      </c>
      <c r="AY19" s="117">
        <f>AV19/'H27_市町印刷①'!C19*100</f>
        <v>8.181818181818182</v>
      </c>
      <c r="AZ19" s="46">
        <f>AW19/'H27_市町印刷①'!D19*100</f>
        <v>12.017167381974248</v>
      </c>
      <c r="BA19" s="53">
        <v>0</v>
      </c>
      <c r="BB19" s="116">
        <v>0</v>
      </c>
      <c r="BC19" s="36">
        <f t="shared" si="7"/>
        <v>0</v>
      </c>
      <c r="BD19" s="46">
        <f>BA19/'H27_市町印刷①'!B19*100</f>
        <v>0</v>
      </c>
      <c r="BE19" s="46">
        <f>BB19/'H27_市町印刷①'!C19*100</f>
        <v>0</v>
      </c>
      <c r="BF19" s="46">
        <f>BC19/'H27_市町印刷①'!D19*100</f>
        <v>0</v>
      </c>
      <c r="BG19" s="45">
        <f>(AU19+BA19)/'H27_市町印刷①'!B19*100</f>
        <v>15.447154471544716</v>
      </c>
      <c r="BH19" s="117">
        <f>(AV19+BB19)/'H27_市町印刷①'!C19*100</f>
        <v>8.181818181818182</v>
      </c>
      <c r="BI19" s="47">
        <f>(AW19+BC19)/'H27_市町印刷①'!D19*100</f>
        <v>12.017167381974248</v>
      </c>
    </row>
    <row r="20" spans="1:61" ht="19.5" customHeight="1">
      <c r="A20" s="48" t="s">
        <v>20</v>
      </c>
      <c r="B20" s="28">
        <v>0</v>
      </c>
      <c r="C20" s="53">
        <v>1</v>
      </c>
      <c r="D20" s="116">
        <f t="shared" si="0"/>
        <v>1</v>
      </c>
      <c r="E20" s="45">
        <f>B20/'H27_市町印刷①'!B20*100</f>
        <v>0</v>
      </c>
      <c r="F20" s="117">
        <f>C20/'H27_市町印刷①'!C20*100</f>
        <v>2.0408163265306123</v>
      </c>
      <c r="G20" s="45">
        <f>D20/'H27_市町印刷①'!D20*100</f>
        <v>1.1235955056179776</v>
      </c>
      <c r="H20" s="116">
        <v>0</v>
      </c>
      <c r="I20" s="53">
        <v>1</v>
      </c>
      <c r="J20" s="116">
        <f t="shared" si="1"/>
        <v>1</v>
      </c>
      <c r="K20" s="45">
        <f>H20/'H27_市町印刷①'!B20*100</f>
        <v>0</v>
      </c>
      <c r="L20" s="117">
        <f>I20/'H27_市町印刷①'!C20*100</f>
        <v>2.0408163265306123</v>
      </c>
      <c r="M20" s="45">
        <f>J20/'H27_市町印刷①'!D20*100</f>
        <v>1.1235955056179776</v>
      </c>
      <c r="N20" s="141">
        <f>(B20+H20)/'H27_市町印刷①'!B20*100</f>
        <v>0</v>
      </c>
      <c r="O20" s="142">
        <f>(C20+I20)/'H27_市町印刷①'!C20*100</f>
        <v>4.081632653061225</v>
      </c>
      <c r="P20" s="143">
        <f>(D20+J20)/'H27_市町印刷①'!D20*100</f>
        <v>2.247191011235955</v>
      </c>
      <c r="Q20" s="28">
        <v>0</v>
      </c>
      <c r="R20" s="50">
        <v>0</v>
      </c>
      <c r="S20" s="36">
        <f t="shared" si="2"/>
        <v>0</v>
      </c>
      <c r="T20" s="45">
        <f>Q20/'H27_市町印刷①'!B20*100</f>
        <v>0</v>
      </c>
      <c r="U20" s="117">
        <f>R20/'H27_市町印刷①'!C20*100</f>
        <v>0</v>
      </c>
      <c r="V20" s="45">
        <f>S20/'H27_市町印刷①'!D20*100</f>
        <v>0</v>
      </c>
      <c r="W20" s="53">
        <v>0</v>
      </c>
      <c r="X20" s="53">
        <v>0</v>
      </c>
      <c r="Y20" s="42">
        <f t="shared" si="3"/>
        <v>0</v>
      </c>
      <c r="Z20" s="118">
        <f>W20/'H27_市町印刷①'!B20*100</f>
        <v>0</v>
      </c>
      <c r="AA20" s="118">
        <f>X20/'H27_市町印刷①'!C20*100</f>
        <v>0</v>
      </c>
      <c r="AB20" s="118">
        <f>Y20/'H27_市町印刷①'!D20*100</f>
        <v>0</v>
      </c>
      <c r="AC20" s="230">
        <f>(Q20+W20)/'H27_市町印刷①'!B20*100</f>
        <v>0</v>
      </c>
      <c r="AD20" s="142">
        <f>(R20+X20)/'H27_市町印刷①'!C20*100</f>
        <v>0</v>
      </c>
      <c r="AE20" s="143">
        <f>(S20+Y20)/'H27_市町印刷①'!D20*100</f>
        <v>0</v>
      </c>
      <c r="AF20" s="28">
        <v>7</v>
      </c>
      <c r="AG20" s="53">
        <v>7</v>
      </c>
      <c r="AH20" s="42">
        <f t="shared" si="4"/>
        <v>14</v>
      </c>
      <c r="AI20" s="45">
        <f>AF20/'H27_市町印刷①'!B20*100</f>
        <v>17.5</v>
      </c>
      <c r="AJ20" s="45">
        <f>AG20/'H27_市町印刷①'!C20*100</f>
        <v>14.285714285714285</v>
      </c>
      <c r="AK20" s="45">
        <f>AH20/'H27_市町印刷①'!D20*100</f>
        <v>15.730337078651685</v>
      </c>
      <c r="AL20" s="53">
        <v>0</v>
      </c>
      <c r="AM20" s="53">
        <v>1</v>
      </c>
      <c r="AN20" s="42">
        <f t="shared" si="5"/>
        <v>1</v>
      </c>
      <c r="AO20" s="45">
        <f>AL20/'H27_市町印刷①'!B20*100</f>
        <v>0</v>
      </c>
      <c r="AP20" s="45">
        <f>AM20/'H27_市町印刷①'!C20*100</f>
        <v>2.0408163265306123</v>
      </c>
      <c r="AQ20" s="45">
        <f>AN20/'H27_市町印刷①'!D20*100</f>
        <v>1.1235955056179776</v>
      </c>
      <c r="AR20" s="45">
        <f>(AF20+AL20)/'H27_市町印刷①'!B20*100</f>
        <v>17.5</v>
      </c>
      <c r="AS20" s="46">
        <f>(AG20+AM20)/'H27_市町印刷①'!C20*100</f>
        <v>16.3265306122449</v>
      </c>
      <c r="AT20" s="47">
        <f>(AH20+AN20)/'H27_市町印刷①'!D20*100</f>
        <v>16.853932584269664</v>
      </c>
      <c r="AU20" s="28">
        <v>3</v>
      </c>
      <c r="AV20" s="50">
        <v>2</v>
      </c>
      <c r="AW20" s="36">
        <f t="shared" si="6"/>
        <v>5</v>
      </c>
      <c r="AX20" s="45">
        <f>AU20/'H27_市町印刷①'!B20*100</f>
        <v>7.5</v>
      </c>
      <c r="AY20" s="117">
        <f>AV20/'H27_市町印刷①'!C20*100</f>
        <v>4.081632653061225</v>
      </c>
      <c r="AZ20" s="46">
        <f>AW20/'H27_市町印刷①'!D20*100</f>
        <v>5.617977528089887</v>
      </c>
      <c r="BA20" s="53">
        <v>0</v>
      </c>
      <c r="BB20" s="116">
        <v>0</v>
      </c>
      <c r="BC20" s="36">
        <f t="shared" si="7"/>
        <v>0</v>
      </c>
      <c r="BD20" s="46">
        <f>BA20/'H27_市町印刷①'!B20*100</f>
        <v>0</v>
      </c>
      <c r="BE20" s="46">
        <f>BB20/'H27_市町印刷①'!C20*100</f>
        <v>0</v>
      </c>
      <c r="BF20" s="46">
        <f>BC20/'H27_市町印刷①'!D20*100</f>
        <v>0</v>
      </c>
      <c r="BG20" s="45">
        <f>(AU20+BA20)/'H27_市町印刷①'!B20*100</f>
        <v>7.5</v>
      </c>
      <c r="BH20" s="117">
        <f>(AV20+BB20)/'H27_市町印刷①'!C20*100</f>
        <v>4.081632653061225</v>
      </c>
      <c r="BI20" s="47">
        <f>(AW20+BC20)/'H27_市町印刷①'!D20*100</f>
        <v>5.617977528089887</v>
      </c>
    </row>
    <row r="21" spans="1:61" ht="19.5" customHeight="1">
      <c r="A21" s="48" t="s">
        <v>21</v>
      </c>
      <c r="B21" s="28">
        <v>1</v>
      </c>
      <c r="C21" s="53">
        <v>1</v>
      </c>
      <c r="D21" s="116">
        <f t="shared" si="0"/>
        <v>2</v>
      </c>
      <c r="E21" s="45">
        <f>B21/'H27_市町印刷①'!B21*100</f>
        <v>4.545454545454546</v>
      </c>
      <c r="F21" s="117">
        <f>C21/'H27_市町印刷①'!C21*100</f>
        <v>2.272727272727273</v>
      </c>
      <c r="G21" s="45">
        <f>D21/'H27_市町印刷①'!D21*100</f>
        <v>3.0303030303030303</v>
      </c>
      <c r="H21" s="116">
        <v>0</v>
      </c>
      <c r="I21" s="53">
        <v>0</v>
      </c>
      <c r="J21" s="116">
        <f t="shared" si="1"/>
        <v>0</v>
      </c>
      <c r="K21" s="45">
        <f>H21/'H27_市町印刷①'!B21*100</f>
        <v>0</v>
      </c>
      <c r="L21" s="117">
        <f>I21/'H27_市町印刷①'!C21*100</f>
        <v>0</v>
      </c>
      <c r="M21" s="45">
        <f>J21/'H27_市町印刷①'!D21*100</f>
        <v>0</v>
      </c>
      <c r="N21" s="141">
        <f>(B21+H21)/'H27_市町印刷①'!B21*100</f>
        <v>4.545454545454546</v>
      </c>
      <c r="O21" s="142">
        <f>(C21+I21)/'H27_市町印刷①'!C21*100</f>
        <v>2.272727272727273</v>
      </c>
      <c r="P21" s="143">
        <f>(D21+J21)/'H27_市町印刷①'!D21*100</f>
        <v>3.0303030303030303</v>
      </c>
      <c r="Q21" s="28">
        <v>0</v>
      </c>
      <c r="R21" s="50">
        <v>0</v>
      </c>
      <c r="S21" s="36">
        <f t="shared" si="2"/>
        <v>0</v>
      </c>
      <c r="T21" s="45">
        <f>Q21/'H27_市町印刷①'!B21*100</f>
        <v>0</v>
      </c>
      <c r="U21" s="117">
        <f>R21/'H27_市町印刷①'!C21*100</f>
        <v>0</v>
      </c>
      <c r="V21" s="45">
        <f>S21/'H27_市町印刷①'!D21*100</f>
        <v>0</v>
      </c>
      <c r="W21" s="53">
        <v>0</v>
      </c>
      <c r="X21" s="53">
        <v>0</v>
      </c>
      <c r="Y21" s="42">
        <f t="shared" si="3"/>
        <v>0</v>
      </c>
      <c r="Z21" s="118">
        <f>W21/'H27_市町印刷①'!B21*100</f>
        <v>0</v>
      </c>
      <c r="AA21" s="118">
        <f>X21/'H27_市町印刷①'!C21*100</f>
        <v>0</v>
      </c>
      <c r="AB21" s="118">
        <f>Y21/'H27_市町印刷①'!D21*100</f>
        <v>0</v>
      </c>
      <c r="AC21" s="230">
        <f>(Q21+W21)/'H27_市町印刷①'!B21*100</f>
        <v>0</v>
      </c>
      <c r="AD21" s="142">
        <f>(R21+X21)/'H27_市町印刷①'!C21*100</f>
        <v>0</v>
      </c>
      <c r="AE21" s="143">
        <f>(S21+Y21)/'H27_市町印刷①'!D21*100</f>
        <v>0</v>
      </c>
      <c r="AF21" s="28">
        <v>1</v>
      </c>
      <c r="AG21" s="53">
        <v>2</v>
      </c>
      <c r="AH21" s="42">
        <f t="shared" si="4"/>
        <v>3</v>
      </c>
      <c r="AI21" s="45">
        <f>AF21/'H27_市町印刷①'!B21*100</f>
        <v>4.545454545454546</v>
      </c>
      <c r="AJ21" s="45">
        <f>AG21/'H27_市町印刷①'!C21*100</f>
        <v>4.545454545454546</v>
      </c>
      <c r="AK21" s="45">
        <f>AH21/'H27_市町印刷①'!D21*100</f>
        <v>4.545454545454546</v>
      </c>
      <c r="AL21" s="53">
        <v>0</v>
      </c>
      <c r="AM21" s="53">
        <v>0</v>
      </c>
      <c r="AN21" s="42">
        <f t="shared" si="5"/>
        <v>0</v>
      </c>
      <c r="AO21" s="45">
        <f>AL21/'H27_市町印刷①'!B21*100</f>
        <v>0</v>
      </c>
      <c r="AP21" s="45">
        <f>AM21/'H27_市町印刷①'!C21*100</f>
        <v>0</v>
      </c>
      <c r="AQ21" s="45">
        <f>AN21/'H27_市町印刷①'!D21*100</f>
        <v>0</v>
      </c>
      <c r="AR21" s="45">
        <f>(AF21+AL21)/'H27_市町印刷①'!B21*100</f>
        <v>4.545454545454546</v>
      </c>
      <c r="AS21" s="46">
        <f>(AG21+AM21)/'H27_市町印刷①'!C21*100</f>
        <v>4.545454545454546</v>
      </c>
      <c r="AT21" s="47">
        <f>(AH21+AN21)/'H27_市町印刷①'!D21*100</f>
        <v>4.545454545454546</v>
      </c>
      <c r="AU21" s="28">
        <v>0</v>
      </c>
      <c r="AV21" s="50">
        <v>0</v>
      </c>
      <c r="AW21" s="36">
        <f t="shared" si="6"/>
        <v>0</v>
      </c>
      <c r="AX21" s="45">
        <f>AU21/'H27_市町印刷①'!B21*100</f>
        <v>0</v>
      </c>
      <c r="AY21" s="117">
        <f>AV21/'H27_市町印刷①'!C21*100</f>
        <v>0</v>
      </c>
      <c r="AZ21" s="46">
        <f>AW21/'H27_市町印刷①'!D21*100</f>
        <v>0</v>
      </c>
      <c r="BA21" s="53">
        <v>0</v>
      </c>
      <c r="BB21" s="116">
        <v>0</v>
      </c>
      <c r="BC21" s="36">
        <f t="shared" si="7"/>
        <v>0</v>
      </c>
      <c r="BD21" s="46">
        <f>BA21/'H27_市町印刷①'!B21*100</f>
        <v>0</v>
      </c>
      <c r="BE21" s="46">
        <f>BB21/'H27_市町印刷①'!C21*100</f>
        <v>0</v>
      </c>
      <c r="BF21" s="46">
        <f>BC21/'H27_市町印刷①'!D21*100</f>
        <v>0</v>
      </c>
      <c r="BG21" s="45">
        <f>(AU21+BA21)/'H27_市町印刷①'!B21*100</f>
        <v>0</v>
      </c>
      <c r="BH21" s="117">
        <f>(AV21+BB21)/'H27_市町印刷①'!C21*100</f>
        <v>0</v>
      </c>
      <c r="BI21" s="47">
        <f>(AW21+BC21)/'H27_市町印刷①'!D21*100</f>
        <v>0</v>
      </c>
    </row>
    <row r="22" spans="1:61" ht="19.5" customHeight="1">
      <c r="A22" s="65" t="s">
        <v>22</v>
      </c>
      <c r="B22" s="132">
        <v>1</v>
      </c>
      <c r="C22" s="70">
        <v>3</v>
      </c>
      <c r="D22" s="133">
        <f t="shared" si="0"/>
        <v>4</v>
      </c>
      <c r="E22" s="144">
        <f>B22/'H27_市町印刷①'!B22*100</f>
        <v>3.4482758620689653</v>
      </c>
      <c r="F22" s="134">
        <f>C22/'H27_市町印刷①'!C22*100</f>
        <v>7.894736842105263</v>
      </c>
      <c r="G22" s="144">
        <f>D22/'H27_市町印刷①'!D22*100</f>
        <v>5.970149253731343</v>
      </c>
      <c r="H22" s="133">
        <v>4</v>
      </c>
      <c r="I22" s="70">
        <v>2</v>
      </c>
      <c r="J22" s="133">
        <f t="shared" si="1"/>
        <v>6</v>
      </c>
      <c r="K22" s="144">
        <f>H22/'H27_市町印刷①'!B22*100</f>
        <v>13.793103448275861</v>
      </c>
      <c r="L22" s="134">
        <f>I22/'H27_市町印刷①'!C22*100</f>
        <v>5.263157894736842</v>
      </c>
      <c r="M22" s="144">
        <f>J22/'H27_市町印刷①'!D22*100</f>
        <v>8.955223880597014</v>
      </c>
      <c r="N22" s="145">
        <f>(B22+H22)/'H27_市町印刷①'!B22*100</f>
        <v>17.24137931034483</v>
      </c>
      <c r="O22" s="146">
        <f>(C22+I22)/'H27_市町印刷①'!C22*100</f>
        <v>13.157894736842104</v>
      </c>
      <c r="P22" s="147">
        <f>(D22+J22)/'H27_市町印刷①'!D22*100</f>
        <v>14.925373134328357</v>
      </c>
      <c r="Q22" s="132">
        <v>0</v>
      </c>
      <c r="R22" s="67">
        <v>0</v>
      </c>
      <c r="S22" s="148">
        <f t="shared" si="2"/>
        <v>0</v>
      </c>
      <c r="T22" s="144">
        <f>Q22/'H27_市町印刷①'!B22*100</f>
        <v>0</v>
      </c>
      <c r="U22" s="134">
        <f>R22/'H27_市町印刷①'!C22*100</f>
        <v>0</v>
      </c>
      <c r="V22" s="144">
        <f>S22/'H27_市町印刷①'!D22*100</f>
        <v>0</v>
      </c>
      <c r="W22" s="70">
        <v>0</v>
      </c>
      <c r="X22" s="70">
        <v>0</v>
      </c>
      <c r="Y22" s="149">
        <f t="shared" si="3"/>
        <v>0</v>
      </c>
      <c r="Z22" s="150">
        <f>W22/'H27_市町印刷①'!B22*100</f>
        <v>0</v>
      </c>
      <c r="AA22" s="150">
        <f>X22/'H27_市町印刷①'!C22*100</f>
        <v>0</v>
      </c>
      <c r="AB22" s="150">
        <f>Y22/'H27_市町印刷①'!D22*100</f>
        <v>0</v>
      </c>
      <c r="AC22" s="231">
        <f>(Q22+W22)/'H27_市町印刷①'!B22*100</f>
        <v>0</v>
      </c>
      <c r="AD22" s="146">
        <f>(R22+X22)/'H27_市町印刷①'!C22*100</f>
        <v>0</v>
      </c>
      <c r="AE22" s="147">
        <f>(S22+Y22)/'H27_市町印刷①'!D22*100</f>
        <v>0</v>
      </c>
      <c r="AF22" s="132">
        <v>1</v>
      </c>
      <c r="AG22" s="70">
        <v>0</v>
      </c>
      <c r="AH22" s="149">
        <f t="shared" si="4"/>
        <v>1</v>
      </c>
      <c r="AI22" s="144">
        <f>AF22/'H27_市町印刷①'!B22*100</f>
        <v>3.4482758620689653</v>
      </c>
      <c r="AJ22" s="144">
        <f>AG22/'H27_市町印刷①'!C22*100</f>
        <v>0</v>
      </c>
      <c r="AK22" s="144">
        <f>AH22/'H27_市町印刷①'!D22*100</f>
        <v>1.4925373134328357</v>
      </c>
      <c r="AL22" s="70">
        <v>1</v>
      </c>
      <c r="AM22" s="70">
        <v>0</v>
      </c>
      <c r="AN22" s="149">
        <f t="shared" si="5"/>
        <v>1</v>
      </c>
      <c r="AO22" s="144">
        <f>AL22/'H27_市町印刷①'!B22*100</f>
        <v>3.4482758620689653</v>
      </c>
      <c r="AP22" s="144">
        <f>AM22/'H27_市町印刷①'!C22*100</f>
        <v>0</v>
      </c>
      <c r="AQ22" s="144">
        <f>AN22/'H27_市町印刷①'!D22*100</f>
        <v>1.4925373134328357</v>
      </c>
      <c r="AR22" s="144">
        <f>(AF22+AL22)/'H27_市町印刷①'!B22*100</f>
        <v>6.896551724137931</v>
      </c>
      <c r="AS22" s="151">
        <f>(AG22+AM22)/'H27_市町印刷①'!C22*100</f>
        <v>0</v>
      </c>
      <c r="AT22" s="152">
        <f>(AH22+AN22)/'H27_市町印刷①'!D22*100</f>
        <v>2.9850746268656714</v>
      </c>
      <c r="AU22" s="132">
        <v>0</v>
      </c>
      <c r="AV22" s="67">
        <v>0</v>
      </c>
      <c r="AW22" s="148">
        <f t="shared" si="6"/>
        <v>0</v>
      </c>
      <c r="AX22" s="144">
        <f>AU22/'H27_市町印刷①'!B22*100</f>
        <v>0</v>
      </c>
      <c r="AY22" s="134">
        <f>AV22/'H27_市町印刷①'!C22*100</f>
        <v>0</v>
      </c>
      <c r="AZ22" s="151">
        <f>AW22/'H27_市町印刷①'!D22*100</f>
        <v>0</v>
      </c>
      <c r="BA22" s="70">
        <v>0</v>
      </c>
      <c r="BB22" s="133">
        <v>0</v>
      </c>
      <c r="BC22" s="148">
        <f t="shared" si="7"/>
        <v>0</v>
      </c>
      <c r="BD22" s="151">
        <f>BA22/'H27_市町印刷①'!B22*100</f>
        <v>0</v>
      </c>
      <c r="BE22" s="151">
        <f>BB22/'H27_市町印刷①'!C22*100</f>
        <v>0</v>
      </c>
      <c r="BF22" s="151">
        <f>BC22/'H27_市町印刷①'!D22*100</f>
        <v>0</v>
      </c>
      <c r="BG22" s="144">
        <f>(AU22+BA22)/'H27_市町印刷①'!B22*100</f>
        <v>0</v>
      </c>
      <c r="BH22" s="134">
        <f>(AV22+BB22)/'H27_市町印刷①'!C22*100</f>
        <v>0</v>
      </c>
      <c r="BI22" s="152">
        <f>(AW22+BC22)/'H27_市町印刷①'!D22*100</f>
        <v>0</v>
      </c>
    </row>
    <row r="23" spans="1:61" ht="19.5" customHeight="1">
      <c r="A23" s="154" t="s">
        <v>43</v>
      </c>
      <c r="B23" s="85">
        <v>614</v>
      </c>
      <c r="C23" s="86">
        <v>769</v>
      </c>
      <c r="D23" s="86">
        <f t="shared" si="0"/>
        <v>1383</v>
      </c>
      <c r="E23" s="89">
        <f>B23/'H27_市町印刷①'!B23*100</f>
        <v>8.790264853256978</v>
      </c>
      <c r="F23" s="89">
        <f>C23/'H27_市町印刷①'!C23*100</f>
        <v>11.489616016733901</v>
      </c>
      <c r="G23" s="89">
        <f>D23/'H27_市町印刷①'!D23*100</f>
        <v>10.111127357800848</v>
      </c>
      <c r="H23" s="86">
        <v>237</v>
      </c>
      <c r="I23" s="86">
        <v>272</v>
      </c>
      <c r="J23" s="86">
        <f t="shared" si="1"/>
        <v>509</v>
      </c>
      <c r="K23" s="89">
        <f>H23/'H27_市町印刷①'!B23*100</f>
        <v>3.3929849677881174</v>
      </c>
      <c r="L23" s="89">
        <f>I23/'H27_市町印刷①'!C23*100</f>
        <v>4.0639474077394295</v>
      </c>
      <c r="M23" s="89">
        <f>J23/'H27_市町印刷①'!D23*100</f>
        <v>3.721304284252084</v>
      </c>
      <c r="N23" s="153">
        <f>(B23+H23)/'H27_市町印刷①'!B23*100</f>
        <v>12.183249821045097</v>
      </c>
      <c r="O23" s="153">
        <f>(C23+I23)/'H27_市町印刷①'!C23*100</f>
        <v>15.55356342447333</v>
      </c>
      <c r="P23" s="155">
        <f>(D23+J23)/'H27_市町印刷①'!D23*100</f>
        <v>13.832431642052931</v>
      </c>
      <c r="Q23" s="85">
        <v>15</v>
      </c>
      <c r="R23" s="86">
        <v>22</v>
      </c>
      <c r="S23" s="86">
        <f t="shared" si="2"/>
        <v>37</v>
      </c>
      <c r="T23" s="89">
        <f>Q23/'H27_市町印刷①'!B23*100</f>
        <v>0.21474588403722264</v>
      </c>
      <c r="U23" s="89">
        <f>R23/'H27_市町印刷①'!C23*100</f>
        <v>0.32870162856715973</v>
      </c>
      <c r="V23" s="89">
        <f>S23/'H27_市町印刷①'!D23*100</f>
        <v>0.2705073841204855</v>
      </c>
      <c r="W23" s="86">
        <v>2</v>
      </c>
      <c r="X23" s="86">
        <v>4</v>
      </c>
      <c r="Y23" s="86">
        <f t="shared" si="3"/>
        <v>6</v>
      </c>
      <c r="Z23" s="87">
        <f>W23/'H27_市町印刷①'!B23*100</f>
        <v>0.02863278453829635</v>
      </c>
      <c r="AA23" s="87">
        <f>X23/'H27_市町印刷①'!C23*100</f>
        <v>0.059763932466756306</v>
      </c>
      <c r="AB23" s="87">
        <f>Y23/'H27_市町印刷①'!D23*100</f>
        <v>0.04386606228980845</v>
      </c>
      <c r="AC23" s="153">
        <f>(Q23+W23)/'H27_市町印刷①'!B23*100</f>
        <v>0.24337866857551899</v>
      </c>
      <c r="AD23" s="153">
        <f>(R23+X23)/'H27_市町印刷①'!C23*100</f>
        <v>0.388465561033916</v>
      </c>
      <c r="AE23" s="155">
        <f>(S23+Y23)/'H27_市町印刷①'!D23*100</f>
        <v>0.31437344641029386</v>
      </c>
      <c r="AF23" s="85">
        <v>462</v>
      </c>
      <c r="AG23" s="86">
        <v>404</v>
      </c>
      <c r="AH23" s="86">
        <f t="shared" si="4"/>
        <v>866</v>
      </c>
      <c r="AI23" s="89">
        <f>AF23/'H27_市町印刷①'!B23*100</f>
        <v>6.6141732283464565</v>
      </c>
      <c r="AJ23" s="89">
        <f>AG23/'H27_市町印刷①'!C23*100</f>
        <v>6.036157179142387</v>
      </c>
      <c r="AK23" s="89">
        <f>AH23/'H27_市町印刷①'!D23*100</f>
        <v>6.331334990495686</v>
      </c>
      <c r="AL23" s="86">
        <v>94</v>
      </c>
      <c r="AM23" s="86">
        <v>68</v>
      </c>
      <c r="AN23" s="86">
        <f t="shared" si="5"/>
        <v>162</v>
      </c>
      <c r="AO23" s="89">
        <f>AL23/'H27_市町印刷①'!B23*100</f>
        <v>1.3457408732999283</v>
      </c>
      <c r="AP23" s="89">
        <f>AM23/'H27_市町印刷①'!C23*100</f>
        <v>1.0159868519348574</v>
      </c>
      <c r="AQ23" s="89">
        <f>AN23/'H27_市町印刷①'!D23*100</f>
        <v>1.1843836818248281</v>
      </c>
      <c r="AR23" s="89">
        <f>(AF23+AL23)/'H27_市町印刷①'!B23*100</f>
        <v>7.959914101646386</v>
      </c>
      <c r="AS23" s="89">
        <f>(AG23+AM23)/'H27_市町印刷①'!C23*100</f>
        <v>7.052144031077246</v>
      </c>
      <c r="AT23" s="96">
        <f>(AH23+AN23)/'H27_市町印刷①'!D23*100</f>
        <v>7.515718672320515</v>
      </c>
      <c r="AU23" s="85">
        <v>180</v>
      </c>
      <c r="AV23" s="86">
        <v>193</v>
      </c>
      <c r="AW23" s="86">
        <f t="shared" si="6"/>
        <v>373</v>
      </c>
      <c r="AX23" s="89">
        <f>AU23/'H27_市町印刷①'!B23*100</f>
        <v>2.576950608446672</v>
      </c>
      <c r="AY23" s="89">
        <f>AV23/'H27_市町印刷①'!C23*100</f>
        <v>2.883609741520992</v>
      </c>
      <c r="AZ23" s="89">
        <f>AW23/'H27_市町印刷①'!D23*100</f>
        <v>2.7270068723497585</v>
      </c>
      <c r="BA23" s="86">
        <v>28</v>
      </c>
      <c r="BB23" s="86">
        <v>15</v>
      </c>
      <c r="BC23" s="86">
        <f t="shared" si="7"/>
        <v>43</v>
      </c>
      <c r="BD23" s="89">
        <f>BA23/'H27_市町印刷①'!B23*100</f>
        <v>0.4008589835361489</v>
      </c>
      <c r="BE23" s="89">
        <f>BB23/'H27_市町印刷①'!C23*100</f>
        <v>0.22411474675033619</v>
      </c>
      <c r="BF23" s="89">
        <f>BC23/'H27_市町印刷①'!D23*100</f>
        <v>0.31437344641029386</v>
      </c>
      <c r="BG23" s="89">
        <f>(AU23+BA23)/'H27_市町印刷①'!B23*100</f>
        <v>2.9778095919828202</v>
      </c>
      <c r="BH23" s="89">
        <f>(AV23+BB23)/'H27_市町印刷①'!C23*100</f>
        <v>3.107724488271328</v>
      </c>
      <c r="BI23" s="96">
        <f>(AW23+BC23)/'H27_市町印刷①'!D23*100</f>
        <v>3.0413803187600523</v>
      </c>
    </row>
    <row r="24" spans="1:61" ht="19.5" customHeight="1">
      <c r="A24" s="154" t="s">
        <v>23</v>
      </c>
      <c r="B24" s="85">
        <v>28</v>
      </c>
      <c r="C24" s="86">
        <v>33</v>
      </c>
      <c r="D24" s="86">
        <f t="shared" si="0"/>
        <v>61</v>
      </c>
      <c r="E24" s="89">
        <f>B24/'H27_市町印刷①'!B24*100</f>
        <v>54.90196078431373</v>
      </c>
      <c r="F24" s="89">
        <f>C24/'H27_市町印刷①'!C24*100</f>
        <v>63.46153846153846</v>
      </c>
      <c r="G24" s="89">
        <f>D24/'H27_市町印刷①'!D24*100</f>
        <v>59.22330097087378</v>
      </c>
      <c r="H24" s="86">
        <v>0</v>
      </c>
      <c r="I24" s="86">
        <v>1</v>
      </c>
      <c r="J24" s="86">
        <f t="shared" si="1"/>
        <v>1</v>
      </c>
      <c r="K24" s="89">
        <f>H24/'H27_市町印刷①'!B24*100</f>
        <v>0</v>
      </c>
      <c r="L24" s="89">
        <f>I24/'H27_市町印刷①'!C24*100</f>
        <v>1.9230769230769231</v>
      </c>
      <c r="M24" s="89">
        <f>J24/'H27_市町印刷①'!D24*100</f>
        <v>0.9708737864077669</v>
      </c>
      <c r="N24" s="153">
        <f>(B24+H24)/'H27_市町印刷①'!B24*100</f>
        <v>54.90196078431373</v>
      </c>
      <c r="O24" s="153">
        <f>(C24+I24)/'H27_市町印刷①'!C24*100</f>
        <v>65.38461538461539</v>
      </c>
      <c r="P24" s="155">
        <f>(D24+J24)/'H27_市町印刷①'!D24*100</f>
        <v>60.19417475728155</v>
      </c>
      <c r="Q24" s="85">
        <v>0</v>
      </c>
      <c r="R24" s="86">
        <v>0</v>
      </c>
      <c r="S24" s="86">
        <f t="shared" si="2"/>
        <v>0</v>
      </c>
      <c r="T24" s="89">
        <f>Q24/'H27_市町印刷①'!B24*100</f>
        <v>0</v>
      </c>
      <c r="U24" s="89">
        <f>R24/'H27_市町印刷①'!C24*100</f>
        <v>0</v>
      </c>
      <c r="V24" s="89">
        <f>S24/'H27_市町印刷①'!D24*100</f>
        <v>0</v>
      </c>
      <c r="W24" s="86">
        <v>0</v>
      </c>
      <c r="X24" s="86">
        <v>0</v>
      </c>
      <c r="Y24" s="86">
        <f t="shared" si="3"/>
        <v>0</v>
      </c>
      <c r="Z24" s="87">
        <f>W24/'H27_市町印刷①'!B24*100</f>
        <v>0</v>
      </c>
      <c r="AA24" s="87">
        <f>X24/'H27_市町印刷①'!C24*100</f>
        <v>0</v>
      </c>
      <c r="AB24" s="87">
        <f>Y24/'H27_市町印刷①'!D24*100</f>
        <v>0</v>
      </c>
      <c r="AC24" s="153">
        <f>(Q24+W24)/'H27_市町印刷①'!B24*100</f>
        <v>0</v>
      </c>
      <c r="AD24" s="153">
        <f>(R24+X24)/'H27_市町印刷①'!C24*100</f>
        <v>0</v>
      </c>
      <c r="AE24" s="155">
        <f>(S24+Y24)/'H27_市町印刷①'!D24*100</f>
        <v>0</v>
      </c>
      <c r="AF24" s="85">
        <v>3</v>
      </c>
      <c r="AG24" s="86">
        <v>1</v>
      </c>
      <c r="AH24" s="86">
        <f t="shared" si="4"/>
        <v>4</v>
      </c>
      <c r="AI24" s="89">
        <f>AF24/'H27_市町印刷①'!B24*100</f>
        <v>5.88235294117647</v>
      </c>
      <c r="AJ24" s="89">
        <f>AG24/'H27_市町印刷①'!C24*100</f>
        <v>1.9230769230769231</v>
      </c>
      <c r="AK24" s="89">
        <f>AH24/'H27_市町印刷①'!D24*100</f>
        <v>3.8834951456310676</v>
      </c>
      <c r="AL24" s="86">
        <v>0</v>
      </c>
      <c r="AM24" s="86">
        <v>0</v>
      </c>
      <c r="AN24" s="86">
        <f t="shared" si="5"/>
        <v>0</v>
      </c>
      <c r="AO24" s="89">
        <f>AL24/'H27_市町印刷①'!B24*100</f>
        <v>0</v>
      </c>
      <c r="AP24" s="89">
        <f>AM24/'H27_市町印刷①'!C24*100</f>
        <v>0</v>
      </c>
      <c r="AQ24" s="89">
        <f>AN24/'H27_市町印刷①'!D24*100</f>
        <v>0</v>
      </c>
      <c r="AR24" s="89">
        <f>(AF24+AL24)/'H27_市町印刷①'!B24*100</f>
        <v>5.88235294117647</v>
      </c>
      <c r="AS24" s="89">
        <f>(AG24+AM24)/'H27_市町印刷①'!C24*100</f>
        <v>1.9230769230769231</v>
      </c>
      <c r="AT24" s="96">
        <f>(AH24+AN24)/'H27_市町印刷①'!D24*100</f>
        <v>3.8834951456310676</v>
      </c>
      <c r="AU24" s="85">
        <v>0</v>
      </c>
      <c r="AV24" s="86">
        <v>1</v>
      </c>
      <c r="AW24" s="86">
        <f t="shared" si="6"/>
        <v>1</v>
      </c>
      <c r="AX24" s="89">
        <f>AU24/'H27_市町印刷①'!B24*100</f>
        <v>0</v>
      </c>
      <c r="AY24" s="89">
        <f>AV24/'H27_市町印刷①'!C24*100</f>
        <v>1.9230769230769231</v>
      </c>
      <c r="AZ24" s="89">
        <f>AW24/'H27_市町印刷①'!D24*100</f>
        <v>0.9708737864077669</v>
      </c>
      <c r="BA24" s="86">
        <v>0</v>
      </c>
      <c r="BB24" s="86">
        <v>0</v>
      </c>
      <c r="BC24" s="86">
        <f t="shared" si="7"/>
        <v>0</v>
      </c>
      <c r="BD24" s="89">
        <f>BA24/'H27_市町印刷①'!B24*100</f>
        <v>0</v>
      </c>
      <c r="BE24" s="89">
        <f>BB24/'H27_市町印刷①'!C24*100</f>
        <v>0</v>
      </c>
      <c r="BF24" s="89">
        <f>BC24/'H27_市町印刷①'!D24*100</f>
        <v>0</v>
      </c>
      <c r="BG24" s="89">
        <f>(AU24+BA24)/'H27_市町印刷①'!B24*100</f>
        <v>0</v>
      </c>
      <c r="BH24" s="89">
        <f>(AV24+BB24)/'H27_市町印刷①'!C24*100</f>
        <v>1.9230769230769231</v>
      </c>
      <c r="BI24" s="96">
        <f>(AW24+BC24)/'H27_市町印刷①'!D24*100</f>
        <v>0.9708737864077669</v>
      </c>
    </row>
    <row r="25" spans="1:61" ht="19.5" customHeight="1">
      <c r="A25" s="154" t="s">
        <v>52</v>
      </c>
      <c r="B25" s="85">
        <v>0</v>
      </c>
      <c r="C25" s="86">
        <v>1</v>
      </c>
      <c r="D25" s="86">
        <f t="shared" si="0"/>
        <v>1</v>
      </c>
      <c r="E25" s="89">
        <f>B25/'H27_市町印刷①'!B25*100</f>
        <v>0</v>
      </c>
      <c r="F25" s="89">
        <f>C25/'H27_市町印刷①'!C25*100</f>
        <v>9.090909090909092</v>
      </c>
      <c r="G25" s="89">
        <f>D25/'H27_市町印刷①'!D25*100</f>
        <v>4.3478260869565215</v>
      </c>
      <c r="H25" s="86">
        <v>0</v>
      </c>
      <c r="I25" s="86">
        <v>0</v>
      </c>
      <c r="J25" s="86">
        <f t="shared" si="1"/>
        <v>0</v>
      </c>
      <c r="K25" s="89">
        <f>H25/'H27_市町印刷①'!B25*100</f>
        <v>0</v>
      </c>
      <c r="L25" s="89">
        <f>I25/'H27_市町印刷①'!C25*100</f>
        <v>0</v>
      </c>
      <c r="M25" s="89">
        <f>J25/'H27_市町印刷①'!D25*100</f>
        <v>0</v>
      </c>
      <c r="N25" s="153">
        <f>(B25+H25)/'H27_市町印刷①'!B25*100</f>
        <v>0</v>
      </c>
      <c r="O25" s="153">
        <f>(C25+I25)/'H27_市町印刷①'!C25*100</f>
        <v>9.090909090909092</v>
      </c>
      <c r="P25" s="155">
        <f>(D25+J25)/'H27_市町印刷①'!D25*100</f>
        <v>4.3478260869565215</v>
      </c>
      <c r="Q25" s="85">
        <v>0</v>
      </c>
      <c r="R25" s="86">
        <v>0</v>
      </c>
      <c r="S25" s="86">
        <f t="shared" si="2"/>
        <v>0</v>
      </c>
      <c r="T25" s="89">
        <f>Q25/'H27_市町印刷①'!B25*100</f>
        <v>0</v>
      </c>
      <c r="U25" s="89">
        <f>R25/'H27_市町印刷①'!C25*100</f>
        <v>0</v>
      </c>
      <c r="V25" s="89">
        <f>S25/'H27_市町印刷①'!D25*100</f>
        <v>0</v>
      </c>
      <c r="W25" s="86">
        <v>0</v>
      </c>
      <c r="X25" s="86">
        <v>0</v>
      </c>
      <c r="Y25" s="86">
        <f t="shared" si="3"/>
        <v>0</v>
      </c>
      <c r="Z25" s="87">
        <f>W25/'H27_市町印刷①'!B25*100</f>
        <v>0</v>
      </c>
      <c r="AA25" s="87">
        <f>X25/'H27_市町印刷①'!C25*100</f>
        <v>0</v>
      </c>
      <c r="AB25" s="87">
        <f>Y25/'H27_市町印刷①'!D25*100</f>
        <v>0</v>
      </c>
      <c r="AC25" s="153">
        <f>(Q25+W25)/'H27_市町印刷①'!B25*100</f>
        <v>0</v>
      </c>
      <c r="AD25" s="153">
        <f>(R25+X25)/'H27_市町印刷①'!C25*100</f>
        <v>0</v>
      </c>
      <c r="AE25" s="155">
        <f>(S25+Y25)/'H27_市町印刷①'!D25*100</f>
        <v>0</v>
      </c>
      <c r="AF25" s="85">
        <v>0</v>
      </c>
      <c r="AG25" s="86">
        <v>0</v>
      </c>
      <c r="AH25" s="86">
        <f t="shared" si="4"/>
        <v>0</v>
      </c>
      <c r="AI25" s="89">
        <f>AF25/'H27_市町印刷①'!B25*100</f>
        <v>0</v>
      </c>
      <c r="AJ25" s="89">
        <f>AG25/'H27_市町印刷①'!C25*100</f>
        <v>0</v>
      </c>
      <c r="AK25" s="89">
        <f>AH25/'H27_市町印刷①'!D25*100</f>
        <v>0</v>
      </c>
      <c r="AL25" s="86">
        <v>0</v>
      </c>
      <c r="AM25" s="86">
        <v>0</v>
      </c>
      <c r="AN25" s="86">
        <f t="shared" si="5"/>
        <v>0</v>
      </c>
      <c r="AO25" s="89">
        <f>AL25/'H27_市町印刷①'!B25*100</f>
        <v>0</v>
      </c>
      <c r="AP25" s="89">
        <f>AM25/'H27_市町印刷①'!C25*100</f>
        <v>0</v>
      </c>
      <c r="AQ25" s="89">
        <f>AN25/'H27_市町印刷①'!D25*100</f>
        <v>0</v>
      </c>
      <c r="AR25" s="89">
        <f>(AF25+AL25)/'H27_市町印刷①'!B25*100</f>
        <v>0</v>
      </c>
      <c r="AS25" s="89">
        <f>(AG25+AM25)/'H27_市町印刷①'!C25*100</f>
        <v>0</v>
      </c>
      <c r="AT25" s="96">
        <f>(AH25+AN25)/'H27_市町印刷①'!D25*100</f>
        <v>0</v>
      </c>
      <c r="AU25" s="85">
        <v>0</v>
      </c>
      <c r="AV25" s="86">
        <v>0</v>
      </c>
      <c r="AW25" s="86">
        <f t="shared" si="6"/>
        <v>0</v>
      </c>
      <c r="AX25" s="89">
        <f>AU25/'H27_市町印刷①'!B25*100</f>
        <v>0</v>
      </c>
      <c r="AY25" s="89">
        <f>AV25/'H27_市町印刷①'!C25*100</f>
        <v>0</v>
      </c>
      <c r="AZ25" s="89">
        <f>AW25/'H27_市町印刷①'!D25*100</f>
        <v>0</v>
      </c>
      <c r="BA25" s="86">
        <v>0</v>
      </c>
      <c r="BB25" s="86">
        <v>0</v>
      </c>
      <c r="BC25" s="86">
        <f t="shared" si="7"/>
        <v>0</v>
      </c>
      <c r="BD25" s="89">
        <f>BA25/'H27_市町印刷①'!B25*100</f>
        <v>0</v>
      </c>
      <c r="BE25" s="89">
        <f>BB25/'H27_市町印刷①'!C25*100</f>
        <v>0</v>
      </c>
      <c r="BF25" s="89">
        <f>BC25/'H27_市町印刷①'!D25*100</f>
        <v>0</v>
      </c>
      <c r="BG25" s="89">
        <f>(AU25+BA25)/'H27_市町印刷①'!B25*100</f>
        <v>0</v>
      </c>
      <c r="BH25" s="89">
        <f>(AV25+BB25)/'H27_市町印刷①'!C25*100</f>
        <v>0</v>
      </c>
      <c r="BI25" s="96">
        <f>(AW25+BC25)/'H27_市町印刷①'!D25*100</f>
        <v>0</v>
      </c>
    </row>
    <row r="26" spans="1:61" ht="19.5" customHeight="1">
      <c r="A26" s="154" t="s">
        <v>53</v>
      </c>
      <c r="B26" s="85">
        <v>4</v>
      </c>
      <c r="C26" s="86">
        <v>9</v>
      </c>
      <c r="D26" s="86">
        <f t="shared" si="0"/>
        <v>13</v>
      </c>
      <c r="E26" s="89">
        <f>B26/'H27_市町印刷①'!B26*100</f>
        <v>4.651162790697675</v>
      </c>
      <c r="F26" s="89">
        <f>C26/'H27_市町印刷①'!C26*100</f>
        <v>25</v>
      </c>
      <c r="G26" s="89">
        <f>D26/'H27_市町印刷①'!D26*100</f>
        <v>10.655737704918032</v>
      </c>
      <c r="H26" s="86">
        <v>2</v>
      </c>
      <c r="I26" s="86">
        <v>2</v>
      </c>
      <c r="J26" s="86">
        <f t="shared" si="1"/>
        <v>4</v>
      </c>
      <c r="K26" s="89">
        <f>H26/'H27_市町印刷①'!B26*100</f>
        <v>2.3255813953488373</v>
      </c>
      <c r="L26" s="89">
        <f>I26/'H27_市町印刷①'!C26*100</f>
        <v>5.555555555555555</v>
      </c>
      <c r="M26" s="89">
        <f>J26/'H27_市町印刷①'!D26*100</f>
        <v>3.278688524590164</v>
      </c>
      <c r="N26" s="153">
        <f>(B26+H26)/'H27_市町印刷①'!B26*100</f>
        <v>6.976744186046512</v>
      </c>
      <c r="O26" s="153">
        <f>(C26+I26)/'H27_市町印刷①'!C26*100</f>
        <v>30.555555555555557</v>
      </c>
      <c r="P26" s="155">
        <f>(D26+J26)/'H27_市町印刷①'!D26*100</f>
        <v>13.934426229508196</v>
      </c>
      <c r="Q26" s="85">
        <v>0</v>
      </c>
      <c r="R26" s="86">
        <v>0</v>
      </c>
      <c r="S26" s="86">
        <f t="shared" si="2"/>
        <v>0</v>
      </c>
      <c r="T26" s="89">
        <f>Q26/'H27_市町印刷①'!B26*100</f>
        <v>0</v>
      </c>
      <c r="U26" s="89">
        <f>R26/'H27_市町印刷①'!C26*100</f>
        <v>0</v>
      </c>
      <c r="V26" s="89">
        <f>S26/'H27_市町印刷①'!D26*100</f>
        <v>0</v>
      </c>
      <c r="W26" s="86">
        <v>0</v>
      </c>
      <c r="X26" s="86">
        <v>0</v>
      </c>
      <c r="Y26" s="86">
        <f t="shared" si="3"/>
        <v>0</v>
      </c>
      <c r="Z26" s="87">
        <f>W26/'H27_市町印刷①'!B26*100</f>
        <v>0</v>
      </c>
      <c r="AA26" s="87">
        <f>X26/'H27_市町印刷①'!C26*100</f>
        <v>0</v>
      </c>
      <c r="AB26" s="87">
        <f>Y26/'H27_市町印刷①'!D26*100</f>
        <v>0</v>
      </c>
      <c r="AC26" s="153">
        <f>(Q26+W26)/'H27_市町印刷①'!B26*100</f>
        <v>0</v>
      </c>
      <c r="AD26" s="153">
        <f>(R26+X26)/'H27_市町印刷①'!C26*100</f>
        <v>0</v>
      </c>
      <c r="AE26" s="155">
        <f>(S26+Y26)/'H27_市町印刷①'!D26*100</f>
        <v>0</v>
      </c>
      <c r="AF26" s="85">
        <v>4</v>
      </c>
      <c r="AG26" s="86">
        <v>2</v>
      </c>
      <c r="AH26" s="86">
        <f t="shared" si="4"/>
        <v>6</v>
      </c>
      <c r="AI26" s="89">
        <f>AF26/'H27_市町印刷①'!B26*100</f>
        <v>4.651162790697675</v>
      </c>
      <c r="AJ26" s="89">
        <f>AG26/'H27_市町印刷①'!C26*100</f>
        <v>5.555555555555555</v>
      </c>
      <c r="AK26" s="89">
        <f>AH26/'H27_市町印刷①'!D26*100</f>
        <v>4.918032786885246</v>
      </c>
      <c r="AL26" s="86">
        <v>1</v>
      </c>
      <c r="AM26" s="86">
        <v>2</v>
      </c>
      <c r="AN26" s="86">
        <f t="shared" si="5"/>
        <v>3</v>
      </c>
      <c r="AO26" s="89">
        <f>AL26/'H27_市町印刷①'!B26*100</f>
        <v>1.1627906976744187</v>
      </c>
      <c r="AP26" s="89">
        <f>AM26/'H27_市町印刷①'!C26*100</f>
        <v>5.555555555555555</v>
      </c>
      <c r="AQ26" s="89">
        <f>AN26/'H27_市町印刷①'!D26*100</f>
        <v>2.459016393442623</v>
      </c>
      <c r="AR26" s="89">
        <f>(AF26+AL26)/'H27_市町印刷①'!B26*100</f>
        <v>5.813953488372093</v>
      </c>
      <c r="AS26" s="89">
        <f>(AG26+AM26)/'H27_市町印刷①'!C26*100</f>
        <v>11.11111111111111</v>
      </c>
      <c r="AT26" s="96">
        <f>(AH26+AN26)/'H27_市町印刷①'!D26*100</f>
        <v>7.377049180327869</v>
      </c>
      <c r="AU26" s="85">
        <v>2</v>
      </c>
      <c r="AV26" s="86">
        <v>2</v>
      </c>
      <c r="AW26" s="86">
        <f t="shared" si="6"/>
        <v>4</v>
      </c>
      <c r="AX26" s="89">
        <f>AU26/'H27_市町印刷①'!B26*100</f>
        <v>2.3255813953488373</v>
      </c>
      <c r="AY26" s="89">
        <f>AV26/'H27_市町印刷①'!C26*100</f>
        <v>5.555555555555555</v>
      </c>
      <c r="AZ26" s="89">
        <f>AW26/'H27_市町印刷①'!D26*100</f>
        <v>3.278688524590164</v>
      </c>
      <c r="BA26" s="86">
        <v>1</v>
      </c>
      <c r="BB26" s="86">
        <v>0</v>
      </c>
      <c r="BC26" s="86">
        <f t="shared" si="7"/>
        <v>1</v>
      </c>
      <c r="BD26" s="89">
        <f>BA26/'H27_市町印刷①'!B26*100</f>
        <v>1.1627906976744187</v>
      </c>
      <c r="BE26" s="89">
        <f>BB26/'H27_市町印刷①'!C26*100</f>
        <v>0</v>
      </c>
      <c r="BF26" s="89">
        <f>BC26/'H27_市町印刷①'!D26*100</f>
        <v>0.819672131147541</v>
      </c>
      <c r="BG26" s="89">
        <f>(AU26+BA26)/'H27_市町印刷①'!B26*100</f>
        <v>3.488372093023256</v>
      </c>
      <c r="BH26" s="89">
        <f>(AV26+BB26)/'H27_市町印刷①'!C26*100</f>
        <v>5.555555555555555</v>
      </c>
      <c r="BI26" s="96">
        <f>(AW26+BC26)/'H27_市町印刷①'!D26*100</f>
        <v>4.098360655737705</v>
      </c>
    </row>
    <row r="27" spans="1:61" ht="19.5" customHeight="1">
      <c r="A27" s="154" t="s">
        <v>25</v>
      </c>
      <c r="B27" s="85">
        <v>646</v>
      </c>
      <c r="C27" s="86">
        <v>812</v>
      </c>
      <c r="D27" s="86">
        <f t="shared" si="0"/>
        <v>1458</v>
      </c>
      <c r="E27" s="89">
        <f>B27/'H27_市町印刷①'!B27*100</f>
        <v>9.055228483319317</v>
      </c>
      <c r="F27" s="89">
        <f>C27/'H27_市町印刷①'!C27*100</f>
        <v>11.955241460541814</v>
      </c>
      <c r="G27" s="89">
        <f>D27/'H27_市町印刷①'!D27*100</f>
        <v>10.46962516156829</v>
      </c>
      <c r="H27" s="86">
        <v>239</v>
      </c>
      <c r="I27" s="86">
        <v>275</v>
      </c>
      <c r="J27" s="86">
        <f t="shared" si="1"/>
        <v>514</v>
      </c>
      <c r="K27" s="89">
        <f>H27/'H27_市町印刷①'!B27*100</f>
        <v>3.3501541911970842</v>
      </c>
      <c r="L27" s="89">
        <f>I27/'H27_市町印刷①'!C27*100</f>
        <v>4.048881036513546</v>
      </c>
      <c r="M27" s="89">
        <f>J27/'H27_市町印刷①'!D27*100</f>
        <v>3.690937814160563</v>
      </c>
      <c r="N27" s="153">
        <f>(B27+H27)/'H27_市町印刷①'!B27*100</f>
        <v>12.405382674516401</v>
      </c>
      <c r="O27" s="153">
        <f>(C27+I27)/'H27_市町印刷①'!C27*100</f>
        <v>16.00412249705536</v>
      </c>
      <c r="P27" s="155">
        <f>(D27+J27)/'H27_市町印刷①'!D27*100</f>
        <v>14.160562975728851</v>
      </c>
      <c r="Q27" s="85">
        <v>15</v>
      </c>
      <c r="R27" s="86">
        <v>22</v>
      </c>
      <c r="S27" s="86">
        <f t="shared" si="2"/>
        <v>37</v>
      </c>
      <c r="T27" s="89">
        <f>Q27/'H27_市町印刷①'!B27*100</f>
        <v>0.21026072329688814</v>
      </c>
      <c r="U27" s="89">
        <f>R27/'H27_市町印刷①'!C27*100</f>
        <v>0.32391048292108365</v>
      </c>
      <c r="V27" s="89">
        <f>S27/'H27_市町印刷①'!D27*100</f>
        <v>0.26569007611661644</v>
      </c>
      <c r="W27" s="86">
        <v>2</v>
      </c>
      <c r="X27" s="86">
        <v>4</v>
      </c>
      <c r="Y27" s="86">
        <f t="shared" si="3"/>
        <v>6</v>
      </c>
      <c r="Z27" s="87">
        <f>W27/'H27_市町印刷①'!B27*100</f>
        <v>0.02803476310625175</v>
      </c>
      <c r="AA27" s="87">
        <f>X27/'H27_市町印刷①'!C27*100</f>
        <v>0.058892815076560655</v>
      </c>
      <c r="AB27" s="87">
        <f>Y27/'H27_市町印刷①'!D27*100</f>
        <v>0.043084877208099955</v>
      </c>
      <c r="AC27" s="153">
        <f>(Q27+W27)/'H27_市町印刷①'!B27*100</f>
        <v>0.2382954864031399</v>
      </c>
      <c r="AD27" s="153">
        <f>(R27+X27)/'H27_市町印刷①'!C27*100</f>
        <v>0.3828032979976443</v>
      </c>
      <c r="AE27" s="155">
        <f>(S27+Y27)/'H27_市町印刷①'!D27*100</f>
        <v>0.3087749533247164</v>
      </c>
      <c r="AF27" s="85">
        <v>469</v>
      </c>
      <c r="AG27" s="86">
        <v>407</v>
      </c>
      <c r="AH27" s="86">
        <f t="shared" si="4"/>
        <v>876</v>
      </c>
      <c r="AI27" s="89">
        <f>AF27/'H27_市町印刷①'!B27*100</f>
        <v>6.574151948416036</v>
      </c>
      <c r="AJ27" s="89">
        <f>AG27/'H27_市町印刷①'!C27*100</f>
        <v>5.992343934040047</v>
      </c>
      <c r="AK27" s="89">
        <f>AH27/'H27_市町印刷①'!D27*100</f>
        <v>6.290392072382593</v>
      </c>
      <c r="AL27" s="86">
        <v>95</v>
      </c>
      <c r="AM27" s="86">
        <v>70</v>
      </c>
      <c r="AN27" s="86">
        <f t="shared" si="5"/>
        <v>165</v>
      </c>
      <c r="AO27" s="89">
        <f>AL27/'H27_市町印刷①'!B27*100</f>
        <v>1.3316512475469584</v>
      </c>
      <c r="AP27" s="89">
        <f>AM27/'H27_市町印刷①'!C27*100</f>
        <v>1.0306242638398115</v>
      </c>
      <c r="AQ27" s="89">
        <f>AN27/'H27_市町印刷①'!D27*100</f>
        <v>1.1848341232227488</v>
      </c>
      <c r="AR27" s="89">
        <f>(AF27+AL27)/'H27_市町印刷①'!B27*100</f>
        <v>7.905803195962995</v>
      </c>
      <c r="AS27" s="89">
        <f>(AG27+AM27)/'H27_市町印刷①'!C27*100</f>
        <v>7.022968197879859</v>
      </c>
      <c r="AT27" s="96">
        <f>(AH27+AN27)/'H27_市町印刷①'!D27*100</f>
        <v>7.475226195605343</v>
      </c>
      <c r="AU27" s="85">
        <v>182</v>
      </c>
      <c r="AV27" s="86">
        <v>196</v>
      </c>
      <c r="AW27" s="86">
        <f t="shared" si="6"/>
        <v>378</v>
      </c>
      <c r="AX27" s="89">
        <f>AU27/'H27_市町印刷①'!B27*100</f>
        <v>2.5511634426689094</v>
      </c>
      <c r="AY27" s="89">
        <f>AV27/'H27_市町印刷①'!C27*100</f>
        <v>2.8857479387514724</v>
      </c>
      <c r="AZ27" s="89">
        <f>AW27/'H27_市町印刷①'!D27*100</f>
        <v>2.7143472641102973</v>
      </c>
      <c r="BA27" s="86">
        <v>29</v>
      </c>
      <c r="BB27" s="86">
        <v>15</v>
      </c>
      <c r="BC27" s="86">
        <f t="shared" si="7"/>
        <v>44</v>
      </c>
      <c r="BD27" s="89">
        <f>BA27/'H27_市町印刷①'!B27*100</f>
        <v>0.40650406504065045</v>
      </c>
      <c r="BE27" s="89">
        <f>BB27/'H27_市町印刷①'!C27*100</f>
        <v>0.2208480565371025</v>
      </c>
      <c r="BF27" s="89">
        <f>BC27/'H27_市町印刷①'!D27*100</f>
        <v>0.315955766192733</v>
      </c>
      <c r="BG27" s="89">
        <f>(AU27+BA27)/'H27_市町印刷①'!B27*100</f>
        <v>2.9576675077095596</v>
      </c>
      <c r="BH27" s="89">
        <f>(AV27+BB27)/'H27_市町印刷①'!C27*100</f>
        <v>3.1065959952885747</v>
      </c>
      <c r="BI27" s="96">
        <f>(AW27+BC27)/'H27_市町印刷①'!D27*100</f>
        <v>3.0303030303030303</v>
      </c>
    </row>
    <row r="28" spans="16:36" ht="14.25">
      <c r="P28" s="156"/>
      <c r="V28" s="157"/>
      <c r="AC28" s="158"/>
      <c r="AJ28" s="157"/>
    </row>
  </sheetData>
  <sheetProtection/>
  <mergeCells count="25">
    <mergeCell ref="B1:P1"/>
    <mergeCell ref="A1:A3"/>
    <mergeCell ref="BD2:BF2"/>
    <mergeCell ref="BG2:BI2"/>
    <mergeCell ref="AR2:AT2"/>
    <mergeCell ref="AU2:AW2"/>
    <mergeCell ref="AX2:AZ2"/>
    <mergeCell ref="BA2:BC2"/>
    <mergeCell ref="AF2:AH2"/>
    <mergeCell ref="AI2:AK2"/>
    <mergeCell ref="B2:D2"/>
    <mergeCell ref="E2:G2"/>
    <mergeCell ref="H2:J2"/>
    <mergeCell ref="K2:M2"/>
    <mergeCell ref="N2:P2"/>
    <mergeCell ref="Q2:S2"/>
    <mergeCell ref="Q1:AE1"/>
    <mergeCell ref="Z2:AB2"/>
    <mergeCell ref="AC2:AE2"/>
    <mergeCell ref="AO2:AQ2"/>
    <mergeCell ref="AF1:AT1"/>
    <mergeCell ref="AU1:BI1"/>
    <mergeCell ref="T2:V2"/>
    <mergeCell ref="W2:Y2"/>
    <mergeCell ref="AL2:AN2"/>
  </mergeCells>
  <printOptions/>
  <pageMargins left="0.3937007874015748" right="0.4330708661417323" top="1.8503937007874016" bottom="0.984251968503937" header="1.4960629921259843" footer="0.5118110236220472"/>
  <pageSetup fitToHeight="1" fitToWidth="1" horizontalDpi="600" verticalDpi="600" orientation="landscape" paperSize="9" scale="65" r:id="rId1"/>
  <headerFooter alignWithMargins="0">
    <oddHeader>&amp;L&amp;16平成27年度　小学校1年生歯科健康診査集計結果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2016-02-02T02:21:44Z</cp:lastPrinted>
  <dcterms:created xsi:type="dcterms:W3CDTF">2001-09-04T01:31:42Z</dcterms:created>
  <dcterms:modified xsi:type="dcterms:W3CDTF">2016-02-02T02:22:47Z</dcterms:modified>
  <cp:category/>
  <cp:version/>
  <cp:contentType/>
  <cp:contentStatus/>
</cp:coreProperties>
</file>