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予算調整課\財政係\16_財政事情の公表\03_財政状況資料集\R4決算\20240319_県からの指摘\"/>
    </mc:Choice>
  </mc:AlternateContent>
  <bookViews>
    <workbookView xWindow="5160" yWindow="-157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C36" i="10"/>
  <c r="BE35" i="10"/>
  <c r="CO34" i="10"/>
  <c r="CO35" i="10" s="1"/>
  <c r="CO36" i="10" s="1"/>
  <c r="CO37" i="10" s="1"/>
  <c r="BW34" i="10"/>
  <c r="BW35" i="10" s="1"/>
  <c r="BW36" i="10" s="1"/>
  <c r="BW37"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<sst xmlns="http://schemas.openxmlformats.org/spreadsheetml/2006/main" count="1131" uniqueCount="593">
  <si>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</si>
  <si>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</si>
  <si>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</si>
  <si>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</si>
  <si>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</si>
  <si>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</si>
  <si>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</si>
  <si>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</si>
  <si>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</si>
  <si>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</si>
  <si>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</si>
  <si>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</si>
  <si>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</si>
  <si>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</si>
  <si>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</si>
  <si>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</si>
  <si>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</si>
  <si>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</si>
  <si>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</si>
  <si>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</si>
  <si>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</si>
  <si>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</si>
  <si>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</si>
  <si>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</si>
  <si>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</si>
  <si>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</si>
  <si>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</si>
  <si>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</si>
  <si>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</si>
  <si>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</si>
  <si>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</si>
  <si>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</si>
  <si>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</si>
  <si>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</si>
  <si>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</si>
  <si>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</si>
  <si>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</si>
  <si>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</si>
  <si>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</si>
  <si>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</si>
  <si>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</si>
  <si>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</si>
  <si>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</si>
  <si>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</si>
  <si>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</si>
  <si>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</si>
  <si>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</si>
  <si>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</si>
  <si>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</si>
  <si>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</si>
  <si>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</si>
  <si>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</si>
  <si>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</si>
  <si>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</si>
  <si>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</si>
  <si>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</si>
  <si>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</si>
  <si>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</si>
  <si>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</si>
  <si>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</si>
  <si>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</si>
  <si>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</si>
  <si>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</si>
  <si>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</si>
  <si>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</si>
  <si>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</si>
  <si>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</si>
  <si>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</si>
  <si>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</si>
  <si>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</si>
  <si>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</si>
  <si>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</si>
  <si>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</si>
  <si>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</si>
  <si>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</si>
  <si>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</si>
  <si>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</si>
  <si>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</si>
  <si>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</si>
  <si>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</si>
  <si>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</si>
  <si>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</si>
  <si>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</si>
  <si>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</si>
  <si>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</si>
  <si>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</si>
  <si>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</si>
  <si>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</si>
  <si>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</si>
  <si>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</si>
  <si>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</si>
  <si>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</si>
  <si>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</si>
  <si>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</si>
  <si>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</si>
  <si>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</si>
  <si>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</si>
  <si>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</si>
  <si>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</si>
  <si>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</si>
  <si>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</si>
  <si>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</si>
  <si>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</si>
  <si>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</si>
  <si>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</si>
  <si>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</si>
  <si>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</si>
  <si>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</si>
  <si>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</si>
  <si>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</si>
  <si>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</si>
  <si>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</si>
  <si>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</si>
  <si>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</si>
  <si>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</si>
  <si>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</si>
  <si>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</si>
  <si>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</si>
  <si>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</si>
  <si>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</si>
  <si>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</si>
  <si>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</si>
  <si>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</si>
  <si>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</si>
  <si>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</si>
  <si>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</si>
  <si>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</si>
  <si>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</si>
  <si>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</si>
  <si>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</si>
  <si>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</si>
  <si>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</si>
  <si>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</si>
  <si>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</si>
  <si>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</si>
  <si>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</si>
  <si>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</si>
  <si>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</si>
  <si>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</si>
  <si>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</si>
  <si>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</si>
  <si>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</si>
  <si>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</si>
  <si>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</si>
  <si>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</si>
  <si>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</si>
  <si>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</si>
  <si>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</si>
  <si>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</si>
  <si>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</si>
  <si>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</si>
  <si>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</si>
  <si>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</si>
  <si>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</si>
  <si>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</si>
  <si>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</si>
  <si>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</si>
  <si>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</si>
  <si>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</si>
  <si>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</si>
  <si>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</si>
  <si>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</si>
  <si>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</si>
  <si>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</si>
  <si>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</si>
  <si>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</si>
  <si>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</si>
  <si>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</si>
  <si>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</si>
  <si>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</si>
  <si>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</si>
  <si>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</si>
  <si>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</si>
  <si>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</si>
  <si>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</si>
  <si>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</si>
  <si>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</si>
  <si>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</si>
  <si>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</si>
  <si>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</si>
  <si>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</si>
  <si>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</si>
  <si>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</si>
  <si>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</si>
  <si>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</si>
  <si>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</si>
  <si>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</si>
  <si>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</si>
  <si>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</si>
  <si>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</si>
  <si>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</si>
  <si>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</si>
  <si>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</si>
  <si>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</si>
  <si>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</si>
  <si>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</si>
  <si>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</si>
  <si>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</si>
  <si>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</si>
  <si>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</si>
  <si>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</si>
  <si>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</si>
  <si>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</si>
  <si>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</si>
  <si>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</si>
  <si>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</si>
  <si>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</si>
  <si>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</si>
  <si>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</si>
  <si>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</si>
  <si>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</si>
  <si>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</si>
  <si>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</si>
  <si>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</si>
  <si>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</si>
  <si>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</si>
  <si>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</si>
  <si>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</si>
  <si>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滋賀県草津市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</si>
  <si>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</si>
  <si>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</si>
  <si>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</si>
  <si>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</si>
  <si>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</si>
  <si>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</si>
  <si>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</si>
  <si>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</si>
  <si>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</si>
  <si>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</si>
  <si>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</si>
  <si>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</si>
  <si>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</si>
  <si>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</si>
  <si>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</si>
  <si>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</si>
  <si>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</si>
  <si>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</si>
  <si>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</si>
  <si>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</si>
  <si>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</si>
  <si>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</si>
  <si>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</si>
  <si>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</si>
  <si>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</si>
  <si>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</si>
  <si>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</si>
  <si>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</si>
  <si>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</si>
  <si>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</si>
  <si>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</si>
  <si>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</si>
  <si>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</si>
  <si>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</si>
  <si>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</si>
  <si>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</si>
  <si>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</si>
  <si>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</si>
  <si>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</si>
  <si>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</si>
  <si>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</si>
  <si>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</si>
  <si>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</si>
  <si>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</si>
  <si>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</si>
  <si>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</si>
  <si>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</si>
  <si>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</si>
  <si>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</si>
  <si>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</si>
  <si>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</si>
  <si>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</si>
  <si>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</si>
  <si>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</si>
  <si>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</si>
  <si>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</si>
  <si>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</si>
  <si>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</si>
  <si>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</si>
  <si>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</si>
  <si>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</si>
  <si>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</si>
  <si>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</si>
  <si>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</si>
  <si>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</si>
  <si>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</si>
  <si>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</si>
  <si>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</si>
  <si>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</si>
  <si>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</si>
  <si>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</si>
  <si>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</si>
  <si>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</si>
  <si>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</si>
  <si>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</si>
  <si>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</si>
  <si>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</si>
  <si>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</si>
  <si>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</si>
  <si>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</si>
  <si>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</si>
  <si>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</si>
  <si>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</si>
  <si>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</si>
  <si>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</si>
  <si>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</si>
  <si>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</si>
  <si>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</si>
  <si>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</si>
  <si>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</si>
  <si>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</si>
  <si>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</si>
  <si>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</si>
  <si>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</si>
  <si>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</si>
  <si>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</si>
  <si>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</si>
  <si>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</si>
  <si>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</si>
  <si>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</si>
  <si>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</si>
  <si>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</si>
  <si>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</si>
  <si>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</si>
  <si>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</si>
  <si>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</si>
  <si>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</si>
  <si>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</si>
  <si>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</si>
  <si>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</si>
  <si>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</si>
  <si>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</si>
  <si>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</si>
  <si>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</si>
  <si>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</si>
  <si>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</si>
  <si>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</si>
  <si>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</si>
  <si>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</si>
  <si>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</si>
  <si>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</si>
  <si>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</si>
  <si>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</si>
  <si>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</si>
  <si>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</si>
  <si>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</si>
  <si>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</si>
  <si>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</si>
  <si>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</si>
  <si>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</si>
  <si>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</si>
  <si>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</si>
  <si>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</si>
  <si>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</si>
  <si>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</si>
  <si>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</si>
  <si>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</si>
  <si>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</si>
  <si>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</si>
  <si>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</si>
  <si>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</si>
  <si>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</si>
  <si>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</si>
  <si>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</si>
  <si>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</si>
  <si>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</si>
  <si>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</si>
  <si>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</si>
  <si>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</si>
  <si>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</si>
  <si>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</si>
  <si>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</si>
  <si>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</si>
  <si>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滋賀県草津市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</si>
  <si>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</si>
  <si>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</si>
  <si>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</si>
  <si>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</si>
  <si>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</si>
  <si>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</si>
  <si>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</si>
  <si>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</si>
  <si>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</si>
  <si>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</si>
  <si>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</si>
  <si>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</si>
  <si>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</si>
  <si>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</si>
  <si>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</si>
  <si>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</si>
  <si>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</si>
  <si>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</si>
  <si>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</si>
  <si>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</si>
  <si>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</si>
  <si>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</si>
  <si>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</si>
  <si>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</si>
  <si>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</si>
  <si>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</si>
  <si>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</si>
  <si>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</si>
  <si>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</si>
  <si>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</si>
  <si>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</si>
  <si>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</si>
  <si>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</si>
  <si>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</si>
  <si>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</si>
  <si>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</si>
  <si>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</si>
  <si>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</si>
  <si>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</si>
  <si>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</si>
  <si>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</si>
  <si>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</si>
  <si>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</si>
  <si>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</si>
  <si>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</si>
  <si>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</si>
  <si>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</si>
  <si>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</si>
  <si>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</si>
  <si>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</si>
  <si>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</si>
  <si>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</si>
  <si>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</si>
  <si>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</si>
  <si>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</si>
  <si>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</si>
  <si>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</si>
  <si>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</si>
  <si>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</si>
  <si>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</si>
  <si>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</si>
  <si>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</si>
  <si>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</si>
  <si>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</si>
  <si>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</si>
  <si>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</si>
  <si>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</si>
  <si>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</si>
  <si>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</si>
  <si>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</si>
  <si>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</si>
  <si>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</si>
  <si>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</si>
  <si>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</si>
  <si>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</si>
  <si>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</si>
  <si>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</si>
  <si>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</si>
  <si>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</si>
  <si>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</si>
  <si>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</si>
  <si>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</si>
  <si>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</si>
  <si>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</si>
  <si>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</si>
  <si>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</si>
  <si>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</si>
  <si>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</si>
  <si>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</si>
  <si>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</si>
  <si>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</si>
  <si>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</si>
  <si>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</si>
  <si>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</si>
  <si>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</si>
  <si>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</si>
  <si>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</si>
  <si>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</si>
  <si>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</si>
  <si>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</si>
  <si>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</si>
  <si>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</si>
  <si>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</si>
  <si>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</si>
  <si>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</si>
  <si>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</si>
  <si>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</si>
  <si>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</si>
  <si>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</si>
  <si>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</si>
  <si>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</si>
  <si>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</si>
  <si>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</si>
  <si>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</si>
  <si>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</si>
  <si>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</si>
  <si>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</si>
  <si>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</si>
  <si>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</si>
  <si>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</si>
  <si>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</si>
  <si>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</si>
  <si>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</si>
  <si>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</si>
  <si>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</si>
  <si>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</si>
  <si>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</si>
  <si>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</si>
  <si>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</si>
  <si>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</si>
  <si>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</si>
  <si>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</si>
  <si>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</si>
  <si>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</si>
  <si>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</si>
  <si>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</si>
  <si>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</si>
  <si>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</si>
  <si>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</si>
  <si>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</si>
  <si>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</si>
  <si>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</si>
  <si>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</si>
  <si>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</si>
  <si>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</si>
  <si>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</si>
  <si>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</si>
  <si>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</si>
  <si>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</si>
  <si>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</si>
  <si>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</si>
  <si>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</si>
  <si>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</si>
  <si>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</si>
  <si>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</si>
  <si>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</si>
  <si>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</si>
  <si>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</si>
  <si>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</si>
  <si>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</si>
  <si>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</si>
  <si>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</si>
  <si>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</si>
  <si>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</si>
  <si>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</si>
  <si>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</si>
  <si>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</si>
  <si>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</si>
  <si>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</si>
  <si>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</si>
  <si>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</si>
  <si>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</si>
  <si>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</si>
  <si>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</si>
  <si>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</si>
  <si>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</si>
  <si>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</si>
  <si>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</si>
  <si>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</si>
  <si>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</si>
  <si>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</si>
  <si>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</si>
  <si>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</si>
  <si>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</si>
  <si>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</si>
  <si>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</si>
  <si>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</si>
  <si>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</si>
  <si>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</si>
  <si>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水道事業会計</t>
  </si>
  <si>
    <t>下水道事業会計</t>
  </si>
  <si>
    <t>一般会計</t>
  </si>
  <si>
    <t>介護保険事業特別会計</t>
  </si>
  <si>
    <t>国民健康保険事業特別会計</t>
  </si>
  <si>
    <t>後期高齢者医療特別会計</t>
  </si>
  <si>
    <t>学校給食センター特別会計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</si>
  <si>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</si>
  <si>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</si>
  <si>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</si>
  <si>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</si>
  <si>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</si>
  <si>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</si>
  <si>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</si>
  <si>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</si>
  <si>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湖南広域行政組合</t>
    <rPh sb="0" eb="4">
      <t>コナンコウイキ</t>
    </rPh>
    <rPh sb="4" eb="8">
      <t>ギョウセイクミアイ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</si>
  <si>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</si>
  <si>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2">
      <t>コウイキ</t>
    </rPh>
    <rPh sb="12" eb="14">
      <t>レンゴウ</t>
    </rPh>
    <rPh sb="15" eb="19">
      <t>イッパンカイケイ</t>
    </rPh>
    <phoneticPr fontId="2"/>
  </si>
  <si>
    <t>滋賀県後期高齢者医療広域連合（後期高齢者医療特別会計）</t>
    <rPh sb="0" eb="3">
      <t>シガケン</t>
    </rPh>
    <rPh sb="3" eb="8">
      <t>コウキコウレイシャ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</si>
  <si>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草津市土地開発公社</t>
  </si>
  <si>
    <t>草津市コミュニティ事業団</t>
  </si>
  <si>
    <t>草津市都市開発</t>
  </si>
  <si>
    <t>草津まちづくり</t>
  </si>
  <si>
    <t>草津市まちづくり基盤整備基金</t>
    <rPh sb="0" eb="3">
      <t>クサツシ</t>
    </rPh>
    <rPh sb="8" eb="10">
      <t>キバン</t>
    </rPh>
    <rPh sb="10" eb="12">
      <t>セイビ</t>
    </rPh>
    <rPh sb="12" eb="14">
      <t>キキン</t>
    </rPh>
    <phoneticPr fontId="5"/>
  </si>
  <si>
    <t>草津市（仮称）生涯学習センター整備基金</t>
    <rPh sb="0" eb="3">
      <t>クサツシ</t>
    </rPh>
    <rPh sb="4" eb="6">
      <t>カショウ</t>
    </rPh>
    <rPh sb="7" eb="9">
      <t>ショウガイ</t>
    </rPh>
    <rPh sb="9" eb="11">
      <t>ガクシュウ</t>
    </rPh>
    <rPh sb="15" eb="17">
      <t>セイビ</t>
    </rPh>
    <rPh sb="17" eb="19">
      <t>キキン</t>
    </rPh>
    <phoneticPr fontId="5"/>
  </si>
  <si>
    <t>草津市ふるさと創生基金</t>
    <rPh sb="0" eb="3">
      <t>クサツシ</t>
    </rPh>
    <rPh sb="7" eb="9">
      <t>ソウセイ</t>
    </rPh>
    <rPh sb="9" eb="11">
      <t>キキン</t>
    </rPh>
    <phoneticPr fontId="5"/>
  </si>
  <si>
    <t>草津市環境衛生事業基金</t>
    <rPh sb="0" eb="3">
      <t>クサツシ</t>
    </rPh>
    <rPh sb="3" eb="5">
      <t>カンキョウ</t>
    </rPh>
    <rPh sb="5" eb="7">
      <t>エイセイ</t>
    </rPh>
    <rPh sb="7" eb="9">
      <t>ジギョウ</t>
    </rPh>
    <rPh sb="9" eb="11">
      <t>キキン</t>
    </rPh>
    <phoneticPr fontId="5"/>
  </si>
  <si>
    <t>草津市職員退職基金</t>
    <rPh sb="0" eb="2">
      <t>クサツ</t>
    </rPh>
    <rPh sb="2" eb="3">
      <t>シ</t>
    </rPh>
    <rPh sb="3" eb="5">
      <t>ショクイン</t>
    </rPh>
    <rPh sb="5" eb="7">
      <t>タイショク</t>
    </rPh>
    <rPh sb="7" eb="9">
      <t>キキン</t>
    </rPh>
    <phoneticPr fontId="5"/>
  </si>
  <si>
    <t>草津栗東行政事務組合</t>
    <rPh sb="0" eb="2">
      <t>クサツ</t>
    </rPh>
    <rPh sb="2" eb="4">
      <t>リットウ</t>
    </rPh>
    <rPh sb="4" eb="6">
      <t>ギョウセイ</t>
    </rPh>
    <rPh sb="6" eb="10">
      <t>ジムクミアイ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</si>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</sst>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43955</c:v>
                </c:pt>
                <c:pt idx="4">
                  <c:v>41921</c:v>
                </c:pt>
              </c:numCache>
            </c:numRef>
          </c:val>
          <c:smooth val="0"/>
          <c:extLst>
            <c:ext xmlns:c16="http://schemas.microsoft.com/office/drawing/2014/chart" uri="{C3380CC4-5D6E-409C-BE32-E72D297353CC}">
              <c16:uniqueId val="{00000000-B05C-4BF1-AC3E-A1B2A9A2E2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53520</c:v>
                </c:pt>
                <c:pt idx="1">
                  <c:v>61810</c:v>
                </c:pt>
                <c:pt idx="2">
                  <c:v>74725</c:v>
                </c:pt>
                <c:pt idx="3">
                  <c:v>60262</c:v>
                </c:pt>
                <c:pt idx="4">
                  <c:v>30307</c:v>
                </c:pt>
              </c:numCache>
            </c:numRef>
          </c:val>
          <c:smooth val="0"/>
          <c:extLst>
            <c:ext xmlns:c16="http://schemas.microsoft.com/office/drawing/2014/chart" uri="{C3380CC4-5D6E-409C-BE32-E72D297353CC}">
              <c16:uniqueId val="{00000001-B05C-4BF1-AC3E-A1B2A9A2E2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1.76</c:v>
                </c:pt>
                <c:pt idx="1">
                  <c:v>1.75</c:v>
                </c:pt>
                <c:pt idx="2">
                  <c:v>1.44</c:v>
                </c:pt>
                <c:pt idx="3">
                  <c:v>1.76</c:v>
                </c:pt>
                <c:pt idx="4">
                  <c:v>2.29</c:v>
                </c:pt>
              </c:numCache>
            </c:numRef>
          </c:val>
          <c:extLst>
            <c:ext xmlns:c16="http://schemas.microsoft.com/office/drawing/2014/chart" uri="{C3380CC4-5D6E-409C-BE32-E72D297353CC}">
              <c16:uniqueId val="{00000000-B024-48EE-83FC-E73D9E82C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18.600000000000001</c:v>
                </c:pt>
                <c:pt idx="1">
                  <c:v>19.149999999999999</c:v>
                </c:pt>
                <c:pt idx="2">
                  <c:v>19.23</c:v>
                </c:pt>
                <c:pt idx="3">
                  <c:v>18.96</c:v>
                </c:pt>
                <c:pt idx="4">
                  <c:v>21.97</c:v>
                </c:pt>
              </c:numCache>
            </c:numRef>
          </c:val>
          <c:extLst>
            <c:ext xmlns:c16="http://schemas.microsoft.com/office/drawing/2014/chart" uri="{C3380CC4-5D6E-409C-BE32-E72D297353CC}">
              <c16:uniqueId val="{00000001-B024-48EE-83FC-E73D9E82C2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0.9</c:v>
                </c:pt>
                <c:pt idx="2">
                  <c:v>0.61</c:v>
                </c:pt>
                <c:pt idx="3">
                  <c:v>1.07</c:v>
                </c:pt>
                <c:pt idx="4">
                  <c:v>3.48</c:v>
                </c:pt>
              </c:numCache>
            </c:numRef>
          </c:val>
          <c:smooth val="0"/>
          <c:extLst>
            <c:ext xmlns:c16="http://schemas.microsoft.com/office/drawing/2014/chart" uri="{C3380CC4-5D6E-409C-BE32-E72D297353CC}">
              <c16:uniqueId val="{00000002-B024-48EE-83FC-E73D9E82C2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F5-40BB-B484-FB76FDAC0A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F5-40BB-B484-FB76FDAC0A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F5-40BB-B484-FB76FDAC0A55}"/>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EF5-40BB-B484-FB76FDAC0A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4-5EF5-40BB-B484-FB76FDAC0A5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0.11</c:v>
                </c:pt>
                <c:pt idx="4">
                  <c:v>#N/A</c:v>
                </c:pt>
                <c:pt idx="5">
                  <c:v>0.5</c:v>
                </c:pt>
                <c:pt idx="6">
                  <c:v>#N/A</c:v>
                </c:pt>
                <c:pt idx="7">
                  <c:v>0.33</c:v>
                </c:pt>
                <c:pt idx="8">
                  <c:v>#N/A</c:v>
                </c:pt>
                <c:pt idx="9">
                  <c:v>0.23</c:v>
                </c:pt>
              </c:numCache>
            </c:numRef>
          </c:val>
          <c:extLst>
            <c:ext xmlns:c16="http://schemas.microsoft.com/office/drawing/2014/chart" uri="{C3380CC4-5D6E-409C-BE32-E72D297353CC}">
              <c16:uniqueId val="{00000005-5EF5-40BB-B484-FB76FDAC0A5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0.01</c:v>
                </c:pt>
                <c:pt idx="4">
                  <c:v>#N/A</c:v>
                </c:pt>
                <c:pt idx="5">
                  <c:v>0.34</c:v>
                </c:pt>
                <c:pt idx="6">
                  <c:v>#N/A</c:v>
                </c:pt>
                <c:pt idx="7">
                  <c:v>0.78</c:v>
                </c:pt>
                <c:pt idx="8">
                  <c:v>#N/A</c:v>
                </c:pt>
                <c:pt idx="9">
                  <c:v>0.7</c:v>
                </c:pt>
              </c:numCache>
            </c:numRef>
          </c:val>
          <c:extLst>
            <c:ext xmlns:c16="http://schemas.microsoft.com/office/drawing/2014/chart" uri="{C3380CC4-5D6E-409C-BE32-E72D297353CC}">
              <c16:uniqueId val="{00000006-5EF5-40BB-B484-FB76FDAC0A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1.75</c:v>
                </c:pt>
                <c:pt idx="2">
                  <c:v>#N/A</c:v>
                </c:pt>
                <c:pt idx="3">
                  <c:v>1.75</c:v>
                </c:pt>
                <c:pt idx="4">
                  <c:v>#N/A</c:v>
                </c:pt>
                <c:pt idx="5">
                  <c:v>1.44</c:v>
                </c:pt>
                <c:pt idx="6">
                  <c:v>#N/A</c:v>
                </c:pt>
                <c:pt idx="7">
                  <c:v>1.75</c:v>
                </c:pt>
                <c:pt idx="8">
                  <c:v>#N/A</c:v>
                </c:pt>
                <c:pt idx="9">
                  <c:v>2.29</c:v>
                </c:pt>
              </c:numCache>
            </c:numRef>
          </c:val>
          <c:extLst>
            <c:ext xmlns:c16="http://schemas.microsoft.com/office/drawing/2014/chart" uri="{C3380CC4-5D6E-409C-BE32-E72D297353CC}">
              <c16:uniqueId val="{00000007-5EF5-40BB-B484-FB76FDAC0A5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c:v>
                </c:pt>
                <c:pt idx="2">
                  <c:v>#N/A</c:v>
                </c:pt>
                <c:pt idx="3">
                  <c:v>2.61</c:v>
                </c:pt>
                <c:pt idx="4">
                  <c:v>#N/A</c:v>
                </c:pt>
                <c:pt idx="5">
                  <c:v>3.33</c:v>
                </c:pt>
                <c:pt idx="6">
                  <c:v>#N/A</c:v>
                </c:pt>
                <c:pt idx="7">
                  <c:v>4.43</c:v>
                </c:pt>
                <c:pt idx="8">
                  <c:v>#N/A</c:v>
                </c:pt>
                <c:pt idx="9">
                  <c:v>4.9000000000000004</c:v>
                </c:pt>
              </c:numCache>
            </c:numRef>
          </c:val>
          <c:extLst>
            <c:ext xmlns:c16="http://schemas.microsoft.com/office/drawing/2014/chart" uri="{C3380CC4-5D6E-409C-BE32-E72D297353CC}">
              <c16:uniqueId val="{00000008-5EF5-40BB-B484-FB76FDAC0A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12.45</c:v>
                </c:pt>
                <c:pt idx="2">
                  <c:v>#N/A</c:v>
                </c:pt>
                <c:pt idx="3">
                  <c:v>12.1</c:v>
                </c:pt>
                <c:pt idx="4">
                  <c:v>#N/A</c:v>
                </c:pt>
                <c:pt idx="5">
                  <c:v>10.61</c:v>
                </c:pt>
                <c:pt idx="6">
                  <c:v>#N/A</c:v>
                </c:pt>
                <c:pt idx="7">
                  <c:v>9.64</c:v>
                </c:pt>
                <c:pt idx="8">
                  <c:v>#N/A</c:v>
                </c:pt>
                <c:pt idx="9">
                  <c:v>8.69</c:v>
                </c:pt>
              </c:numCache>
            </c:numRef>
          </c:val>
          <c:extLst>
            <c:ext xmlns:c16="http://schemas.microsoft.com/office/drawing/2014/chart" uri="{C3380CC4-5D6E-409C-BE32-E72D297353CC}">
              <c16:uniqueId val="{00000009-5EF5-40BB-B484-FB76FDAC0A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4454</c:v>
                </c:pt>
                <c:pt idx="5">
                  <c:v>4405</c:v>
                </c:pt>
                <c:pt idx="8">
                  <c:v>4371</c:v>
                </c:pt>
                <c:pt idx="11">
                  <c:v>4517</c:v>
                </c:pt>
                <c:pt idx="14">
                  <c:v>4244</c:v>
                </c:pt>
              </c:numCache>
            </c:numRef>
          </c:val>
          <c:extLst>
            <c:ext xmlns:c16="http://schemas.microsoft.com/office/drawing/2014/chart" uri="{C3380CC4-5D6E-409C-BE32-E72D297353CC}">
              <c16:uniqueId val="{00000000-B2F2-4605-9367-E1349C4400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F2-4605-9367-E1349C4400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F2-4605-9367-E1349C4400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147</c:v>
                </c:pt>
                <c:pt idx="3">
                  <c:v>139</c:v>
                </c:pt>
                <c:pt idx="6">
                  <c:v>144</c:v>
                </c:pt>
                <c:pt idx="9">
                  <c:v>139</c:v>
                </c:pt>
                <c:pt idx="12">
                  <c:v>142</c:v>
                </c:pt>
              </c:numCache>
            </c:numRef>
          </c:val>
          <c:extLst>
            <c:ext xmlns:c16="http://schemas.microsoft.com/office/drawing/2014/chart" uri="{C3380CC4-5D6E-409C-BE32-E72D297353CC}">
              <c16:uniqueId val="{00000003-B2F2-4605-9367-E1349C4400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1097</c:v>
                </c:pt>
                <c:pt idx="3">
                  <c:v>1071</c:v>
                </c:pt>
                <c:pt idx="6">
                  <c:v>1071</c:v>
                </c:pt>
                <c:pt idx="9">
                  <c:v>960</c:v>
                </c:pt>
                <c:pt idx="12">
                  <c:v>591</c:v>
                </c:pt>
              </c:numCache>
            </c:numRef>
          </c:val>
          <c:extLst>
            <c:ext xmlns:c16="http://schemas.microsoft.com/office/drawing/2014/chart" uri="{C3380CC4-5D6E-409C-BE32-E72D297353CC}">
              <c16:uniqueId val="{00000004-B2F2-4605-9367-E1349C4400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2-4605-9367-E1349C4400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F2-4605-9367-E1349C4400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4690</c:v>
                </c:pt>
                <c:pt idx="3">
                  <c:v>4804</c:v>
                </c:pt>
                <c:pt idx="6">
                  <c:v>4837</c:v>
                </c:pt>
                <c:pt idx="9">
                  <c:v>4861</c:v>
                </c:pt>
                <c:pt idx="12">
                  <c:v>4707</c:v>
                </c:pt>
              </c:numCache>
            </c:numRef>
          </c:val>
          <c:extLst>
            <c:ext xmlns:c16="http://schemas.microsoft.com/office/drawing/2014/chart" uri="{C3380CC4-5D6E-409C-BE32-E72D297353CC}">
              <c16:uniqueId val="{00000007-B2F2-4605-9367-E1349C4400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1480</c:v>
                </c:pt>
                <c:pt idx="2">
                  <c:v>#N/A</c:v>
                </c:pt>
                <c:pt idx="3">
                  <c:v>#N/A</c:v>
                </c:pt>
                <c:pt idx="4">
                  <c:v>1609</c:v>
                </c:pt>
                <c:pt idx="5">
                  <c:v>#N/A</c:v>
                </c:pt>
                <c:pt idx="6">
                  <c:v>#N/A</c:v>
                </c:pt>
                <c:pt idx="7">
                  <c:v>1681</c:v>
                </c:pt>
                <c:pt idx="8">
                  <c:v>#N/A</c:v>
                </c:pt>
                <c:pt idx="9">
                  <c:v>#N/A</c:v>
                </c:pt>
                <c:pt idx="10">
                  <c:v>1443</c:v>
                </c:pt>
                <c:pt idx="11">
                  <c:v>#N/A</c:v>
                </c:pt>
                <c:pt idx="12">
                  <c:v>#N/A</c:v>
                </c:pt>
                <c:pt idx="13">
                  <c:v>1196</c:v>
                </c:pt>
                <c:pt idx="14">
                  <c:v>#N/A</c:v>
                </c:pt>
              </c:numCache>
            </c:numRef>
          </c:val>
          <c:smooth val="0"/>
          <c:extLst>
            <c:ext xmlns:c16="http://schemas.microsoft.com/office/drawing/2014/chart" uri="{C3380CC4-5D6E-409C-BE32-E72D297353CC}">
              <c16:uniqueId val="{00000008-B2F2-4605-9367-E1349C4400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38382</c:v>
                </c:pt>
                <c:pt idx="5">
                  <c:v>37628</c:v>
                </c:pt>
                <c:pt idx="8">
                  <c:v>36396</c:v>
                </c:pt>
                <c:pt idx="11">
                  <c:v>35628</c:v>
                </c:pt>
                <c:pt idx="14">
                  <c:v>34011</c:v>
                </c:pt>
              </c:numCache>
            </c:numRef>
          </c:val>
          <c:extLst>
            <c:ext xmlns:c16="http://schemas.microsoft.com/office/drawing/2014/chart" uri="{C3380CC4-5D6E-409C-BE32-E72D297353CC}">
              <c16:uniqueId val="{00000000-63BD-4E0B-B896-CA41C7933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12708</c:v>
                </c:pt>
                <c:pt idx="5">
                  <c:v>12854</c:v>
                </c:pt>
                <c:pt idx="8">
                  <c:v>11758</c:v>
                </c:pt>
                <c:pt idx="11">
                  <c:v>11514</c:v>
                </c:pt>
                <c:pt idx="14">
                  <c:v>10577</c:v>
                </c:pt>
              </c:numCache>
            </c:numRef>
          </c:val>
          <c:extLst>
            <c:ext xmlns:c16="http://schemas.microsoft.com/office/drawing/2014/chart" uri="{C3380CC4-5D6E-409C-BE32-E72D297353CC}">
              <c16:uniqueId val="{00000001-63BD-4E0B-B896-CA41C7933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15991</c:v>
                </c:pt>
                <c:pt idx="5">
                  <c:v>15013</c:v>
                </c:pt>
                <c:pt idx="8">
                  <c:v>14774</c:v>
                </c:pt>
                <c:pt idx="11">
                  <c:v>17535</c:v>
                </c:pt>
                <c:pt idx="14">
                  <c:v>19875</c:v>
                </c:pt>
              </c:numCache>
            </c:numRef>
          </c:val>
          <c:extLst>
            <c:ext xmlns:c16="http://schemas.microsoft.com/office/drawing/2014/chart" uri="{C3380CC4-5D6E-409C-BE32-E72D297353CC}">
              <c16:uniqueId val="{00000002-63BD-4E0B-B896-CA41C7933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BD-4E0B-B896-CA41C7933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BD-4E0B-B896-CA41C7933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BD-4E0B-B896-CA41C7933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3712</c:v>
                </c:pt>
                <c:pt idx="3">
                  <c:v>3650</c:v>
                </c:pt>
                <c:pt idx="6">
                  <c:v>3576</c:v>
                </c:pt>
                <c:pt idx="9">
                  <c:v>3751</c:v>
                </c:pt>
                <c:pt idx="12">
                  <c:v>3761</c:v>
                </c:pt>
              </c:numCache>
            </c:numRef>
          </c:val>
          <c:extLst>
            <c:ext xmlns:c16="http://schemas.microsoft.com/office/drawing/2014/chart" uri="{C3380CC4-5D6E-409C-BE32-E72D297353CC}">
              <c16:uniqueId val="{00000006-63BD-4E0B-B896-CA41C7933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1204</c:v>
                </c:pt>
                <c:pt idx="3">
                  <c:v>1123</c:v>
                </c:pt>
                <c:pt idx="6">
                  <c:v>1092</c:v>
                </c:pt>
                <c:pt idx="9">
                  <c:v>1083</c:v>
                </c:pt>
                <c:pt idx="12">
                  <c:v>1023</c:v>
                </c:pt>
              </c:numCache>
            </c:numRef>
          </c:val>
          <c:extLst>
            <c:ext xmlns:c16="http://schemas.microsoft.com/office/drawing/2014/chart" uri="{C3380CC4-5D6E-409C-BE32-E72D297353CC}">
              <c16:uniqueId val="{00000007-63BD-4E0B-B896-CA41C7933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9706</c:v>
                </c:pt>
                <c:pt idx="3">
                  <c:v>8991</c:v>
                </c:pt>
                <c:pt idx="6">
                  <c:v>8270</c:v>
                </c:pt>
                <c:pt idx="9">
                  <c:v>7718</c:v>
                </c:pt>
                <c:pt idx="12">
                  <c:v>6216</c:v>
                </c:pt>
              </c:numCache>
            </c:numRef>
          </c:val>
          <c:extLst>
            <c:ext xmlns:c16="http://schemas.microsoft.com/office/drawing/2014/chart" uri="{C3380CC4-5D6E-409C-BE32-E72D297353CC}">
              <c16:uniqueId val="{00000008-63BD-4E0B-B896-CA41C7933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832</c:v>
                </c:pt>
                <c:pt idx="12">
                  <c:v>833</c:v>
                </c:pt>
              </c:numCache>
            </c:numRef>
          </c:val>
          <c:extLst>
            <c:ext xmlns:c16="http://schemas.microsoft.com/office/drawing/2014/chart" uri="{C3380CC4-5D6E-409C-BE32-E72D297353CC}">
              <c16:uniqueId val="{00000009-63BD-4E0B-B896-CA41C7933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45078</c:v>
                </c:pt>
                <c:pt idx="3">
                  <c:v>44559</c:v>
                </c:pt>
                <c:pt idx="6">
                  <c:v>46109</c:v>
                </c:pt>
                <c:pt idx="9">
                  <c:v>44516</c:v>
                </c:pt>
                <c:pt idx="12">
                  <c:v>41609</c:v>
                </c:pt>
              </c:numCache>
            </c:numRef>
          </c:val>
          <c:extLst>
            <c:ext xmlns:c16="http://schemas.microsoft.com/office/drawing/2014/chart" uri="{C3380CC4-5D6E-409C-BE32-E72D297353CC}">
              <c16:uniqueId val="{0000000A-63BD-4E0B-B896-CA41C79339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BD-4E0B-B896-CA41C79339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5343</c:v>
                </c:pt>
                <c:pt idx="1">
                  <c:v>5544</c:v>
                </c:pt>
                <c:pt idx="2">
                  <c:v>6402</c:v>
                </c:pt>
              </c:numCache>
            </c:numRef>
          </c:val>
          <c:extLst>
            <c:ext xmlns:c16="http://schemas.microsoft.com/office/drawing/2014/chart" uri="{C3380CC4-5D6E-409C-BE32-E72D297353CC}">
              <c16:uniqueId val="{00000000-A7DD-4922-97D7-45700F727C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2381</c:v>
                </c:pt>
                <c:pt idx="1">
                  <c:v>3181</c:v>
                </c:pt>
                <c:pt idx="2">
                  <c:v>3782</c:v>
                </c:pt>
              </c:numCache>
            </c:numRef>
          </c:val>
          <c:extLst>
            <c:ext xmlns:c16="http://schemas.microsoft.com/office/drawing/2014/chart" uri="{C3380CC4-5D6E-409C-BE32-E72D297353CC}">
              <c16:uniqueId val="{00000001-A7DD-4922-97D7-45700F727C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5428</c:v>
                </c:pt>
                <c:pt idx="1">
                  <c:v>6992</c:v>
                </c:pt>
                <c:pt idx="2">
                  <c:v>7852</c:v>
                </c:pt>
              </c:numCache>
            </c:numRef>
          </c:val>
          <c:extLst>
            <c:ext xmlns:c16="http://schemas.microsoft.com/office/drawing/2014/chart" uri="{C3380CC4-5D6E-409C-BE32-E72D297353CC}">
              <c16:uniqueId val="{00000002-A7DD-4922-97D7-45700F727C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「元利償還金」については、過去の大規模事業に伴う建設事業債の償還が終了したことにより、</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本市においては、満期一括償還地方債の償還の財源としての積立は行っていない。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地方債の現在高については、過去の大規模事業に伴う建設事業債の償還が終了したことにより、前年度と比べて</a:t>
          </a:r>
          <a:r>
            <a:rPr kumimoji="1" lang="en-US" altLang="ja-JP" sz="1400">
              <a:latin typeface="ＭＳ ゴシック" pitchFamily="49" charset="-128"/>
              <a:ea typeface="ＭＳ ゴシック" pitchFamily="49" charset="-128"/>
            </a:rPr>
            <a:t>2,907</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公営企業債等繰入見込額についても、下水道事業における過去の起債の償還が終了したことにより、</a:t>
          </a:r>
          <a:r>
            <a:rPr kumimoji="1" lang="en-US" altLang="ja-JP" sz="1400">
              <a:latin typeface="ＭＳ ゴシック" pitchFamily="49" charset="-128"/>
              <a:ea typeface="ＭＳ ゴシック" pitchFamily="49" charset="-128"/>
            </a:rPr>
            <a:t>1,502</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令和４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p>
        <a:p>
          <a:r>
            <a:rPr kumimoji="1" lang="ja-JP" altLang="en-US" sz="1400">
              <a:latin typeface="ＭＳ ゴシック" pitchFamily="49" charset="-128"/>
              <a:ea typeface="ＭＳ ゴシック" pitchFamily="49" charset="-128"/>
            </a:rPr>
            <a:t>　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年度末における収支余剰分の一部を財政調整基金に積み立てたことなどからから、基金全体の残高は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％以上の金額を維持すること、また、その他特定目的基金については、今後も大規模事業の推進に伴い一定額の取崩を行っていくが、整備した施設の更新に備えて積立を行っていくことに努める。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（仮称）生涯学習センター整備基金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年度まで実施していたクリーンセンター更新整備事業に充当していた。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職員の退職基金として設置している。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ふるさと創生基金について、福祉・医療や子育て支援、教育環境の整備などに関する事業へ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百万円充当する一方で、ふるさと寄附金の積立など、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百万円の積立を行ったほか、公共施設の更新など、将来の大規模な投資の財源の一部として、まちづくり基盤整備基金に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百万円の積立を行ったことで、その他特定目的金全体で残高が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今後も大規模事業の推進に伴い一定額の取崩を行っていくが、整備した施設の更新に備えて積立を行っていく。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年度末において、収支余剰分の一部を積立金として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年度末において、収支余剰分の一部を積立金として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今後も建設事業の実施により公債費負担が生じること、また、歳入の大幅な減収や不測の財政支出など年度間の財源不足に備えて、財政調整基金と減債基金については、合わせて標準財政規模の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138,336
135,047
67.82
55,398,973
54,466,414
668,600
29,143,872
41,609,441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基準財政需要額は、社会福祉費や高齢者保健福祉の増などにより、</a:t>
          </a:r>
          <a:r>
            <a:rPr kumimoji="1" lang="en-US" altLang="ja-JP" sz="1300">
              <a:latin typeface="ＭＳ Ｐゴシック" panose="020B0600070205080204" pitchFamily="50" charset="-128"/>
              <a:ea typeface="ＭＳ Ｐゴシック" panose="020B0600070205080204" pitchFamily="50" charset="-128"/>
            </a:rPr>
            <a:t>1,201</a:t>
          </a:r>
          <a:r>
            <a:rPr kumimoji="1" lang="ja-JP" altLang="en-US" sz="1300">
              <a:latin typeface="ＭＳ Ｐゴシック" panose="020B0600070205080204" pitchFamily="50" charset="-128"/>
              <a:ea typeface="ＭＳ Ｐゴシック" panose="020B0600070205080204" pitchFamily="50" charset="-128"/>
            </a:rPr>
            <a:t>百万円の増となった。一方、基準財政収入額は、市民税（所得割・法人税割）や固定資産税の増などにより</a:t>
          </a:r>
          <a:r>
            <a:rPr kumimoji="1" lang="en-US" altLang="ja-JP" sz="1300">
              <a:latin typeface="ＭＳ Ｐゴシック" panose="020B0600070205080204" pitchFamily="50" charset="-128"/>
              <a:ea typeface="ＭＳ Ｐゴシック" panose="020B0600070205080204" pitchFamily="50" charset="-128"/>
            </a:rPr>
            <a:t>1,382</a:t>
          </a:r>
          <a:r>
            <a:rPr kumimoji="1" lang="ja-JP" altLang="en-US" sz="1300">
              <a:latin typeface="ＭＳ Ｐゴシック" panose="020B0600070205080204" pitchFamily="50" charset="-128"/>
              <a:ea typeface="ＭＳ Ｐゴシック" panose="020B0600070205080204" pitchFamily="50" charset="-128"/>
            </a:rPr>
            <a:t>百万円の増となり、交付基準となる財源不足額は</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百万円縮小した。その結果、財政力指数は、単年度では</a:t>
          </a:r>
          <a:r>
            <a:rPr kumimoji="1" lang="en-US" altLang="ja-JP" sz="1300">
              <a:latin typeface="ＭＳ Ｐゴシック" panose="020B0600070205080204" pitchFamily="50" charset="-128"/>
              <a:ea typeface="ＭＳ Ｐゴシック" panose="020B0600070205080204" pitchFamily="50" charset="-128"/>
            </a:rPr>
            <a:t>0.910</a:t>
          </a:r>
          <a:r>
            <a:rPr kumimoji="1" lang="ja-JP" altLang="en-US" sz="1300">
              <a:latin typeface="ＭＳ Ｐゴシック" panose="020B0600070205080204" pitchFamily="50" charset="-128"/>
              <a:ea typeface="ＭＳ Ｐゴシック" panose="020B0600070205080204" pitchFamily="50" charset="-128"/>
            </a:rPr>
            <a:t>と、前年度よりも</a:t>
          </a:r>
          <a:r>
            <a:rPr kumimoji="1" lang="en-US" altLang="ja-JP" sz="1300">
              <a:latin typeface="ＭＳ Ｐゴシック" panose="020B0600070205080204" pitchFamily="50" charset="-128"/>
              <a:ea typeface="ＭＳ Ｐゴシック" panose="020B0600070205080204" pitchFamily="50" charset="-128"/>
            </a:rPr>
            <a:t>0.014</a:t>
          </a:r>
          <a:r>
            <a:rPr kumimoji="1" lang="ja-JP" altLang="en-US" sz="1300">
              <a:latin typeface="ＭＳ Ｐゴシック" panose="020B0600070205080204" pitchFamily="50" charset="-128"/>
              <a:ea typeface="ＭＳ Ｐゴシック" panose="020B0600070205080204" pitchFamily="50" charset="-128"/>
            </a:rPr>
            <a:t>ポイント増、３か年平均では</a:t>
          </a:r>
          <a:r>
            <a:rPr kumimoji="1" lang="en-US" altLang="ja-JP" sz="1300">
              <a:latin typeface="ＭＳ Ｐゴシック" panose="020B0600070205080204" pitchFamily="50" charset="-128"/>
              <a:ea typeface="ＭＳ Ｐゴシック" panose="020B0600070205080204" pitchFamily="50" charset="-128"/>
            </a:rPr>
            <a:t>0.019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0.922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年連続で交付税の交付団体となった。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経常収支比率は</a:t>
          </a:r>
          <a:r>
            <a:rPr kumimoji="1" lang="en-US" altLang="ja-JP" sz="1000">
              <a:latin typeface="ＭＳ Ｐゴシック" panose="020B0600070205080204" pitchFamily="50" charset="-128"/>
              <a:ea typeface="ＭＳ Ｐゴシック" panose="020B0600070205080204" pitchFamily="50" charset="-128"/>
            </a:rPr>
            <a:t>89.2</a:t>
          </a:r>
          <a:r>
            <a:rPr kumimoji="1" lang="ja-JP" altLang="en-US" sz="1000">
              <a:latin typeface="ＭＳ Ｐゴシック" panose="020B0600070205080204" pitchFamily="50" charset="-128"/>
              <a:ea typeface="ＭＳ Ｐゴシック" panose="020B0600070205080204" pitchFamily="50" charset="-128"/>
            </a:rPr>
            <a:t>％となり、前年度から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ポイント上昇した。これは、経常一般財源（歳入）において、市税の増などにより、全体で</a:t>
          </a:r>
          <a:r>
            <a:rPr kumimoji="1" lang="en-US" altLang="ja-JP" sz="1000">
              <a:latin typeface="ＭＳ Ｐゴシック" panose="020B0600070205080204" pitchFamily="50" charset="-128"/>
              <a:ea typeface="ＭＳ Ｐゴシック" panose="020B0600070205080204" pitchFamily="50" charset="-128"/>
            </a:rPr>
            <a:t>205</a:t>
          </a:r>
          <a:r>
            <a:rPr kumimoji="1" lang="ja-JP" altLang="en-US" sz="1000">
              <a:latin typeface="ＭＳ Ｐゴシック" panose="020B0600070205080204" pitchFamily="50" charset="-128"/>
              <a:ea typeface="ＭＳ Ｐゴシック" panose="020B0600070205080204" pitchFamily="50" charset="-128"/>
            </a:rPr>
            <a:t>百万円の増（比率への影響</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ポイント）となった一方で、経常一般財源充当額（歳出）において、光熱費の高騰による物件費の増や社会保障関係経費の増などにより全体で</a:t>
          </a:r>
          <a:r>
            <a:rPr kumimoji="1" lang="en-US" altLang="ja-JP" sz="1000">
              <a:latin typeface="ＭＳ Ｐゴシック" panose="020B0600070205080204" pitchFamily="50" charset="-128"/>
              <a:ea typeface="ＭＳ Ｐゴシック" panose="020B0600070205080204" pitchFamily="50" charset="-128"/>
            </a:rPr>
            <a:t>455</a:t>
          </a:r>
          <a:r>
            <a:rPr kumimoji="1" lang="ja-JP" altLang="en-US" sz="1000">
              <a:latin typeface="ＭＳ Ｐゴシック" panose="020B0600070205080204" pitchFamily="50" charset="-128"/>
              <a:ea typeface="ＭＳ Ｐゴシック" panose="020B0600070205080204" pitchFamily="50" charset="-128"/>
            </a:rPr>
            <a:t>百万円の増（比率への影響</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ポイント）となったことによる。</a:t>
          </a:r>
        </a:p>
        <a:p>
          <a:r>
            <a:rPr kumimoji="1" lang="ja-JP" altLang="en-US" sz="1000">
              <a:latin typeface="ＭＳ Ｐゴシック" panose="020B0600070205080204" pitchFamily="50" charset="-128"/>
              <a:ea typeface="ＭＳ Ｐゴシック" panose="020B0600070205080204" pitchFamily="50" charset="-128"/>
            </a:rPr>
            <a:t>　今後、大規模事業の実施による公債費の増加を見込んでおり、社会保障関係経費をはじめとする経常経費についても増加する傾向が続いていることに加え、人件費や物価高騰の影響もあり、引き続き、厳しい財政運営が見込まれるところである。</a:t>
          </a:r>
        </a:p>
        <a:p>
          <a:r>
            <a:rPr kumimoji="1" lang="ja-JP" altLang="en-US" sz="1000">
              <a:latin typeface="ＭＳ Ｐゴシック" panose="020B0600070205080204" pitchFamily="50" charset="-128"/>
              <a:ea typeface="ＭＳ Ｐゴシック" panose="020B0600070205080204" pitchFamily="50" charset="-128"/>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41487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560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5609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132927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人件費は、職員給などの増、物件費は、指定管理者制度の導入やアウトソーシングの推進を積極的に実施していることから、増加傾向にある。また、令和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年度は物価高騰の影響による光熱水費の増などに伴う物件費の増も影響している。</a:t>
          </a:r>
        </a:p>
        <a:p>
          <a:r>
            <a:rPr kumimoji="1" lang="ja-JP" altLang="en-US" sz="13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引き続き、人件費等を含めたトータルコストの概念により行政サービスを点検・検証し、執行体制の見直しや既存事業の廃止・見直し等を図り、更に効率的な事業運営に努めていく。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151507</xdr:rowOff>
    </xdr:from>
    <xdr:to>
      <xdr:col>23</xdr:col>
      <xdr:colOff>133350</xdr:colOff>
      <xdr:row>83</xdr:row>
      <xdr:rowOff>15717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0407"/>
          <a:ext cx="838200" cy="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89722</xdr:rowOff>
    </xdr:from>
    <xdr:to>
      <xdr:col>19</xdr:col>
      <xdr:colOff>133350</xdr:colOff>
      <xdr:row>82</xdr:row>
      <xdr:rowOff>151507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48622"/>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169210</xdr:rowOff>
    </xdr:from>
    <xdr:to>
      <xdr:col>15</xdr:col>
      <xdr:colOff>82550</xdr:colOff>
      <xdr:row>82</xdr:row>
      <xdr:rowOff>89722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6660"/>
          <a:ext cx="8890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149557</xdr:rowOff>
    </xdr:from>
    <xdr:to>
      <xdr:col>15</xdr:col>
      <xdr:colOff>133350</xdr:colOff>
      <xdr:row>83</xdr:row>
      <xdr:rowOff>79707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9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135012</xdr:rowOff>
    </xdr:from>
    <xdr:to>
      <xdr:col>11</xdr:col>
      <xdr:colOff>31750</xdr:colOff>
      <xdr:row>81</xdr:row>
      <xdr:rowOff>169210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2462"/>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56282</xdr:rowOff>
    </xdr:from>
    <xdr:to>
      <xdr:col>11</xdr:col>
      <xdr:colOff>82550</xdr:colOff>
      <xdr:row>82</xdr:row>
      <xdr:rowOff>157882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1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142659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1493</xdr:rowOff>
    </xdr:from>
    <xdr:to>
      <xdr:col>7</xdr:col>
      <xdr:colOff>31750</xdr:colOff>
      <xdr:row>82</xdr:row>
      <xdr:rowOff>103093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87870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136367</xdr:rowOff>
    </xdr:from>
    <xdr:to>
      <xdr:col>23</xdr:col>
      <xdr:colOff>184150</xdr:colOff>
      <xdr:row>83</xdr:row>
      <xdr:rowOff>66517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152894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4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100707</xdr:rowOff>
    </xdr:from>
    <xdr:to>
      <xdr:col>19</xdr:col>
      <xdr:colOff>184150</xdr:colOff>
      <xdr:row>83</xdr:row>
      <xdr:rowOff>30857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41034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38922</xdr:rowOff>
    </xdr:from>
    <xdr:to>
      <xdr:col>15</xdr:col>
      <xdr:colOff>133350</xdr:colOff>
      <xdr:row>82</xdr:row>
      <xdr:rowOff>140522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150699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118410</xdr:rowOff>
    </xdr:from>
    <xdr:to>
      <xdr:col>11</xdr:col>
      <xdr:colOff>82550</xdr:colOff>
      <xdr:row>82</xdr:row>
      <xdr:rowOff>48560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58737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84212</xdr:rowOff>
    </xdr:from>
    <xdr:to>
      <xdr:col>7</xdr:col>
      <xdr:colOff>31750</xdr:colOff>
      <xdr:row>82</xdr:row>
      <xdr:rowOff>14362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24539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ポイントと令和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年度から微増となり、国との差は概ね横ばいで推移している。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3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引き続き、「草津市健全で持続可能な財政運営および財政規律に関する条例」、「草津市財政規律ガイドライン」に基づき、適正な定員管理による人件費の抑制に努めていく。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42439</xdr:rowOff>
    </xdr:from>
    <xdr:to>
      <xdr:col>81</xdr:col>
      <xdr:colOff>44450</xdr:colOff>
      <xdr:row>62</xdr:row>
      <xdr:rowOff>46461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7233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46461</xdr:rowOff>
    </xdr:from>
    <xdr:to>
      <xdr:col>77</xdr:col>
      <xdr:colOff>44450</xdr:colOff>
      <xdr:row>62</xdr:row>
      <xdr:rowOff>56515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763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34396</xdr:rowOff>
    </xdr:from>
    <xdr:to>
      <xdr:col>72</xdr:col>
      <xdr:colOff>203200</xdr:colOff>
      <xdr:row>62</xdr:row>
      <xdr:rowOff>56515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429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53446</xdr:rowOff>
    </xdr:from>
    <xdr:to>
      <xdr:col>73</xdr:col>
      <xdr:colOff>44450</xdr:colOff>
      <xdr:row>63</xdr:row>
      <xdr:rowOff>155046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8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139823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34396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82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75565</xdr:rowOff>
    </xdr:from>
    <xdr:to>
      <xdr:col>68</xdr:col>
      <xdr:colOff>203200</xdr:colOff>
      <xdr:row>64</xdr:row>
      <xdr:rowOff>5715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45403</xdr:rowOff>
    </xdr:from>
    <xdr:to>
      <xdr:col>64</xdr:col>
      <xdr:colOff>152400</xdr:colOff>
      <xdr:row>63</xdr:row>
      <xdr:rowOff>147003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131780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167111</xdr:rowOff>
    </xdr:from>
    <xdr:to>
      <xdr:col>77</xdr:col>
      <xdr:colOff>95250</xdr:colOff>
      <xdr:row>62</xdr:row>
      <xdr:rowOff>97261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5715</xdr:rowOff>
    </xdr:from>
    <xdr:to>
      <xdr:col>73</xdr:col>
      <xdr:colOff>44450</xdr:colOff>
      <xdr:row>62</xdr:row>
      <xdr:rowOff>107315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117492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155046</xdr:rowOff>
    </xdr:from>
    <xdr:to>
      <xdr:col>68</xdr:col>
      <xdr:colOff>203200</xdr:colOff>
      <xdr:row>62</xdr:row>
      <xdr:rowOff>85196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95373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実質公債費比率は、過去の大規模事業に伴う建設事業債や公営企業債の償還が終了したことにより、ベースとなる公債費が減少したことなどから、単年度では前年から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％となり、３か年平均では、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42</xdr:row>
      <xdr:rowOff>2419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1139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25400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13909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p>
        <a:p>
          <a:r>
            <a:rPr kumimoji="1" lang="ja-JP" altLang="en-US" sz="1300">
              <a:latin typeface="ＭＳ Ｐゴシック" panose="020B0600070205080204" pitchFamily="50" charset="-128"/>
              <a:ea typeface="ＭＳ Ｐゴシック" panose="020B0600070205080204" pitchFamily="50" charset="-128"/>
            </a:rPr>
            <a:t>　今後も、「草津市財政規律ガイドライン」に基づき、将来の財政負担を見通し、引き続き健全な財政運営に努めていく。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135255</xdr:rowOff>
    </xdr:from>
    <xdr:to>
      <xdr:col>73</xdr:col>
      <xdr:colOff>44450</xdr:colOff>
      <xdr:row>14</xdr:row>
      <xdr:rowOff>65405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36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75582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42182</xdr:rowOff>
    </xdr:from>
    <xdr:to>
      <xdr:col>68</xdr:col>
      <xdr:colOff>203200</xdr:colOff>
      <xdr:row>13</xdr:row>
      <xdr:rowOff>143782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2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153959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80101</xdr:rowOff>
    </xdr:from>
    <xdr:to>
      <xdr:col>64</xdr:col>
      <xdr:colOff>152400</xdr:colOff>
      <xdr:row>14</xdr:row>
      <xdr:rowOff>10251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0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20428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138,336
135,047
67.82
55,398,973
54,466,414
668,600
29,143,872
41,609,441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職員給などの増により、人件費における経常経費は対前年度比で</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百万円の増となった一方で、市税の増などにより分母の経常一般財源が増えたなどから比率としては横ばいとなった。</a:t>
          </a:r>
        </a:p>
        <a:p>
          <a:r>
            <a:rPr kumimoji="1" lang="ja-JP" altLang="en-US" sz="12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xdr:rowOff>
    </xdr:from>
    <xdr:to>
      <xdr:col>15</xdr:col>
      <xdr:colOff>149225</xdr:colOff>
      <xdr:row>38</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光熱水費の増や中学校給食の通年化の影響などにより、物件費における経常経費は対前年度比で</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百万円の増となったことなどから、比率としては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99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9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84364</xdr:rowOff>
    </xdr:from>
    <xdr:to>
      <xdr:col>69</xdr:col>
      <xdr:colOff>142875</xdr:colOff>
      <xdr:row>18</xdr:row>
      <xdr:rowOff>14514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障害福祉費の増や児童数増に伴う民間保育所・認定こども園運営費等の増、医療助成費などの増により、扶助費における経常経費は対前年度で</a:t>
          </a:r>
          <a:r>
            <a:rPr kumimoji="1" lang="en-US" altLang="ja-JP" sz="1200">
              <a:latin typeface="ＭＳ Ｐゴシック" panose="020B0600070205080204" pitchFamily="50" charset="-128"/>
              <a:ea typeface="ＭＳ Ｐゴシック" panose="020B0600070205080204" pitchFamily="50" charset="-128"/>
            </a:rPr>
            <a:t>258</a:t>
          </a:r>
          <a:r>
            <a:rPr kumimoji="1" lang="ja-JP" altLang="en-US" sz="1200">
              <a:latin typeface="ＭＳ Ｐゴシック" panose="020B0600070205080204" pitchFamily="50" charset="-128"/>
              <a:ea typeface="ＭＳ Ｐゴシック" panose="020B0600070205080204" pitchFamily="50" charset="-128"/>
            </a:rPr>
            <a:t>百万円の増となったことなどから、比率としては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高齢者や児童数の増加に伴う社会保障関係経費の増加は継続していくと予想されることから、「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148590</xdr:rowOff>
    </xdr:from>
    <xdr:to>
      <xdr:col>11</xdr:col>
      <xdr:colOff>60325</xdr:colOff>
      <xdr:row>56</xdr:row>
      <xdr:rowOff>78740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88917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介護保険事業、後期高齢者医療事業など各種特別会計への繰出金の増などにより、その他における経常経費は対前年度で</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百万円の増となったことなどから、比率としては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81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99785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1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56</xdr:row>
      <xdr:rowOff>99785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67128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下水道事業繰出金の減などにより、補助費等における経常経費は対前年度比で</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百万円の減となったことなどから、比率としては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今後、引き続き、一部事務組合の負担金や市独自で実施している各種団体への補助金について、事業内容や執行体制を精査し、適正な交付となるよう努めていく。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40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31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53848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35052</xdr:rowOff>
    </xdr:from>
    <xdr:to>
      <xdr:col>69</xdr:col>
      <xdr:colOff>142875</xdr:colOff>
      <xdr:row>36</xdr:row>
      <xdr:rowOff>136652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過去の大規模事業に伴う建設事業債や公営企業債の償還が終了したことなどにより、公債費における経常経費は対前年度で</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百万円の減となったことなどから、比率としては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81280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公債費以外の比率については、物件費や扶助費が増加した一方で市税の増などにより分母の経常一般財源が増加したことから、比率としては、類似団体平均を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ポイント下回っており、類似団体と比較して低い水準となった。</a:t>
          </a:r>
        </a:p>
        <a:p>
          <a:r>
            <a:rPr kumimoji="1" lang="ja-JP" altLang="en-US" sz="13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142240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15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7152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27939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70155</xdr:rowOff>
    </xdr:from>
    <xdr:to>
      <xdr:col>29</xdr:col>
      <xdr:colOff>127000</xdr:colOff>
      <xdr:row>16</xdr:row>
      <xdr:rowOff>71069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60980"/>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55847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66452</xdr:rowOff>
    </xdr:from>
    <xdr:to>
      <xdr:col>26</xdr:col>
      <xdr:colOff>50800</xdr:colOff>
      <xdr:row>16</xdr:row>
      <xdr:rowOff>70155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57277"/>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66452</xdr:rowOff>
    </xdr:from>
    <xdr:to>
      <xdr:col>22</xdr:col>
      <xdr:colOff>114300</xdr:colOff>
      <xdr:row>16</xdr:row>
      <xdr:rowOff>132448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7277"/>
          <a:ext cx="698500" cy="6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149062</xdr:rowOff>
    </xdr:from>
    <xdr:to>
      <xdr:col>22</xdr:col>
      <xdr:colOff>165100</xdr:colOff>
      <xdr:row>16</xdr:row>
      <xdr:rowOff>79212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68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89389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132448</xdr:rowOff>
    </xdr:from>
    <xdr:to>
      <xdr:col>18</xdr:col>
      <xdr:colOff>177800</xdr:colOff>
      <xdr:row>16</xdr:row>
      <xdr:rowOff>136929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3273"/>
          <a:ext cx="698500" cy="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2941</xdr:rowOff>
    </xdr:from>
    <xdr:to>
      <xdr:col>19</xdr:col>
      <xdr:colOff>38100</xdr:colOff>
      <xdr:row>16</xdr:row>
      <xdr:rowOff>104541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93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114718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6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50193</xdr:rowOff>
    </xdr:from>
    <xdr:to>
      <xdr:col>15</xdr:col>
      <xdr:colOff>101600</xdr:colOff>
      <xdr:row>16</xdr:row>
      <xdr:rowOff>151793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161970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0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20269</xdr:rowOff>
    </xdr:from>
    <xdr:to>
      <xdr:col>29</xdr:col>
      <xdr:colOff>177800</xdr:colOff>
      <xdr:row>16</xdr:row>
      <xdr:rowOff>121869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1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36796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19355</xdr:rowOff>
    </xdr:from>
    <xdr:to>
      <xdr:col>26</xdr:col>
      <xdr:colOff>101600</xdr:colOff>
      <xdr:row>16</xdr:row>
      <xdr:rowOff>120955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1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131132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7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15652</xdr:rowOff>
    </xdr:from>
    <xdr:to>
      <xdr:col>22</xdr:col>
      <xdr:colOff>165100</xdr:colOff>
      <xdr:row>16</xdr:row>
      <xdr:rowOff>117252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102029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9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81648</xdr:rowOff>
    </xdr:from>
    <xdr:to>
      <xdr:col>19</xdr:col>
      <xdr:colOff>38100</xdr:colOff>
      <xdr:row>17</xdr:row>
      <xdr:rowOff>11798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168025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5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86129</xdr:rowOff>
    </xdr:from>
    <xdr:to>
      <xdr:col>15</xdr:col>
      <xdr:colOff>101600</xdr:colOff>
      <xdr:row>17</xdr:row>
      <xdr:rowOff>16279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164833</xdr:rowOff>
    </xdr:from>
    <xdr:to>
      <xdr:col>29</xdr:col>
      <xdr:colOff>127000</xdr:colOff>
      <xdr:row>35</xdr:row>
      <xdr:rowOff>235662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75183"/>
          <a:ext cx="647700" cy="7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93853</xdr:rowOff>
    </xdr:from>
    <xdr:to>
      <xdr:col>26</xdr:col>
      <xdr:colOff>50800</xdr:colOff>
      <xdr:row>35</xdr:row>
      <xdr:rowOff>164833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04203"/>
          <a:ext cx="6985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93853</xdr:rowOff>
    </xdr:from>
    <xdr:to>
      <xdr:col>22</xdr:col>
      <xdr:colOff>114300</xdr:colOff>
      <xdr:row>35</xdr:row>
      <xdr:rowOff>110655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0420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132017</xdr:rowOff>
    </xdr:from>
    <xdr:to>
      <xdr:col>22</xdr:col>
      <xdr:colOff>165100</xdr:colOff>
      <xdr:row>35</xdr:row>
      <xdr:rowOff>233617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218394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110655</xdr:rowOff>
    </xdr:from>
    <xdr:to>
      <xdr:col>18</xdr:col>
      <xdr:colOff>177800</xdr:colOff>
      <xdr:row>35</xdr:row>
      <xdr:rowOff>144031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21005"/>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140780</xdr:rowOff>
    </xdr:from>
    <xdr:to>
      <xdr:col>19</xdr:col>
      <xdr:colOff>38100</xdr:colOff>
      <xdr:row>35</xdr:row>
      <xdr:rowOff>242380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227157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171603</xdr:rowOff>
    </xdr:from>
    <xdr:to>
      <xdr:col>15</xdr:col>
      <xdr:colOff>101600</xdr:colOff>
      <xdr:row>35</xdr:row>
      <xdr:rowOff>273203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257980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184862</xdr:rowOff>
    </xdr:from>
    <xdr:to>
      <xdr:col>29</xdr:col>
      <xdr:colOff>177800</xdr:colOff>
      <xdr:row>35</xdr:row>
      <xdr:rowOff>286462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9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156939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6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114033</xdr:rowOff>
    </xdr:from>
    <xdr:to>
      <xdr:col>26</xdr:col>
      <xdr:colOff>101600</xdr:colOff>
      <xdr:row>35</xdr:row>
      <xdr:rowOff>215633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225810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9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43053</xdr:rowOff>
    </xdr:from>
    <xdr:to>
      <xdr:col>22</xdr:col>
      <xdr:colOff>165100</xdr:colOff>
      <xdr:row>35</xdr:row>
      <xdr:rowOff>144653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5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154830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2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59855</xdr:rowOff>
    </xdr:from>
    <xdr:to>
      <xdr:col>19</xdr:col>
      <xdr:colOff>38100</xdr:colOff>
      <xdr:row>35</xdr:row>
      <xdr:rowOff>161455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171632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93231</xdr:rowOff>
    </xdr:from>
    <xdr:to>
      <xdr:col>15</xdr:col>
      <xdr:colOff>101600</xdr:colOff>
      <xdr:row>35</xdr:row>
      <xdr:rowOff>194831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205008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7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138,336
135,047
67.82
55,398,973
54,466,414
668,600
29,143,872
41,609,441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108336</xdr:rowOff>
    </xdr:from>
    <xdr:to>
      <xdr:col>24</xdr:col>
      <xdr:colOff>63500</xdr:colOff>
      <xdr:row>36</xdr:row>
      <xdr:rowOff>114280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8053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114280</xdr:rowOff>
    </xdr:from>
    <xdr:to>
      <xdr:col>19</xdr:col>
      <xdr:colOff>177800</xdr:colOff>
      <xdr:row>36</xdr:row>
      <xdr:rowOff>119012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86480"/>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119012</xdr:rowOff>
    </xdr:from>
    <xdr:to>
      <xdr:col>15</xdr:col>
      <xdr:colOff>50800</xdr:colOff>
      <xdr:row>37</xdr:row>
      <xdr:rowOff>121778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91212"/>
          <a:ext cx="889000" cy="17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69583</xdr:rowOff>
    </xdr:from>
    <xdr:to>
      <xdr:col>15</xdr:col>
      <xdr:colOff>101600</xdr:colOff>
      <xdr:row>35</xdr:row>
      <xdr:rowOff>171183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16260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90254</xdr:rowOff>
    </xdr:from>
    <xdr:to>
      <xdr:col>10</xdr:col>
      <xdr:colOff>114300</xdr:colOff>
      <xdr:row>37</xdr:row>
      <xdr:rowOff>121778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33904"/>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50655</xdr:rowOff>
    </xdr:from>
    <xdr:to>
      <xdr:col>10</xdr:col>
      <xdr:colOff>165100</xdr:colOff>
      <xdr:row>36</xdr:row>
      <xdr:rowOff>152255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168782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65148</xdr:rowOff>
    </xdr:from>
    <xdr:to>
      <xdr:col>6</xdr:col>
      <xdr:colOff>38100</xdr:colOff>
      <xdr:row>36</xdr:row>
      <xdr:rowOff>166748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11825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57536</xdr:rowOff>
    </xdr:from>
    <xdr:to>
      <xdr:col>24</xdr:col>
      <xdr:colOff>114300</xdr:colOff>
      <xdr:row>36</xdr:row>
      <xdr:rowOff>159136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35963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63480</xdr:rowOff>
    </xdr:from>
    <xdr:to>
      <xdr:col>20</xdr:col>
      <xdr:colOff>38100</xdr:colOff>
      <xdr:row>36</xdr:row>
      <xdr:rowOff>165080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156207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68212</xdr:rowOff>
    </xdr:from>
    <xdr:to>
      <xdr:col>15</xdr:col>
      <xdr:colOff>101600</xdr:colOff>
      <xdr:row>36</xdr:row>
      <xdr:rowOff>169812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160939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70978</xdr:rowOff>
    </xdr:from>
    <xdr:to>
      <xdr:col>10</xdr:col>
      <xdr:colOff>165100</xdr:colOff>
      <xdr:row>38</xdr:row>
      <xdr:rowOff>1128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163705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39454</xdr:rowOff>
    </xdr:from>
    <xdr:to>
      <xdr:col>6</xdr:col>
      <xdr:colOff>38100</xdr:colOff>
      <xdr:row>37</xdr:row>
      <xdr:rowOff>141054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132181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69128</xdr:rowOff>
    </xdr:from>
    <xdr:to>
      <xdr:col>24</xdr:col>
      <xdr:colOff>63500</xdr:colOff>
      <xdr:row>57</xdr:row>
      <xdr:rowOff>95384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1778"/>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95384</xdr:rowOff>
    </xdr:from>
    <xdr:to>
      <xdr:col>19</xdr:col>
      <xdr:colOff>177800</xdr:colOff>
      <xdr:row>57</xdr:row>
      <xdr:rowOff>170202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8034"/>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147930</xdr:rowOff>
    </xdr:from>
    <xdr:to>
      <xdr:col>15</xdr:col>
      <xdr:colOff>50800</xdr:colOff>
      <xdr:row>57</xdr:row>
      <xdr:rowOff>170202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0580"/>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79560</xdr:rowOff>
    </xdr:from>
    <xdr:to>
      <xdr:col>15</xdr:col>
      <xdr:colOff>101600</xdr:colOff>
      <xdr:row>58</xdr:row>
      <xdr:rowOff>9710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26237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147930</xdr:rowOff>
    </xdr:from>
    <xdr:to>
      <xdr:col>10</xdr:col>
      <xdr:colOff>114300</xdr:colOff>
      <xdr:row>58</xdr:row>
      <xdr:rowOff>24910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0580"/>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79919</xdr:rowOff>
    </xdr:from>
    <xdr:to>
      <xdr:col>10</xdr:col>
      <xdr:colOff>165100</xdr:colOff>
      <xdr:row>58</xdr:row>
      <xdr:rowOff>10069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26596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127991</xdr:rowOff>
    </xdr:from>
    <xdr:to>
      <xdr:col>6</xdr:col>
      <xdr:colOff>38100</xdr:colOff>
      <xdr:row>58</xdr:row>
      <xdr:rowOff>58141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0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74668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18328</xdr:rowOff>
    </xdr:from>
    <xdr:to>
      <xdr:col>24</xdr:col>
      <xdr:colOff>114300</xdr:colOff>
      <xdr:row>57</xdr:row>
      <xdr:rowOff>119928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168205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44584</xdr:rowOff>
    </xdr:from>
    <xdr:to>
      <xdr:col>20</xdr:col>
      <xdr:colOff>38100</xdr:colOff>
      <xdr:row>57</xdr:row>
      <xdr:rowOff>146184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137311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119402</xdr:rowOff>
    </xdr:from>
    <xdr:to>
      <xdr:col>15</xdr:col>
      <xdr:colOff>101600</xdr:colOff>
      <xdr:row>58</xdr:row>
      <xdr:rowOff>49552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40679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97130</xdr:rowOff>
    </xdr:from>
    <xdr:to>
      <xdr:col>10</xdr:col>
      <xdr:colOff>165100</xdr:colOff>
      <xdr:row>58</xdr:row>
      <xdr:rowOff>27280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145560</xdr:rowOff>
    </xdr:from>
    <xdr:to>
      <xdr:col>6</xdr:col>
      <xdr:colOff>38100</xdr:colOff>
      <xdr:row>58</xdr:row>
      <xdr:rowOff>75710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66837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159863</xdr:rowOff>
    </xdr:from>
    <xdr:to>
      <xdr:col>24</xdr:col>
      <xdr:colOff>63500</xdr:colOff>
      <xdr:row>78</xdr:row>
      <xdr:rowOff>23662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1513"/>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xdr:rowOff>
    </xdr:from>
    <xdr:to>
      <xdr:col>19</xdr:col>
      <xdr:colOff>177800</xdr:colOff>
      <xdr:row>78</xdr:row>
      <xdr:rowOff>23662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943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6334</xdr:rowOff>
    </xdr:from>
    <xdr:to>
      <xdr:col>15</xdr:col>
      <xdr:colOff>50800</xdr:colOff>
      <xdr:row>78</xdr:row>
      <xdr:rowOff>17948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9434"/>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69286</xdr:rowOff>
    </xdr:from>
    <xdr:to>
      <xdr:col>15</xdr:col>
      <xdr:colOff>101600</xdr:colOff>
      <xdr:row>77</xdr:row>
      <xdr:rowOff>170886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170698</xdr:rowOff>
    </xdr:from>
    <xdr:to>
      <xdr:col>10</xdr:col>
      <xdr:colOff>114300</xdr:colOff>
      <xdr:row>78</xdr:row>
      <xdr:rowOff>17948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234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72075</xdr:rowOff>
    </xdr:from>
    <xdr:to>
      <xdr:col>10</xdr:col>
      <xdr:colOff>165100</xdr:colOff>
      <xdr:row>78</xdr:row>
      <xdr:rowOff>2225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109063</xdr:rowOff>
    </xdr:from>
    <xdr:to>
      <xdr:col>24</xdr:col>
      <xdr:colOff>114300</xdr:colOff>
      <xdr:row>78</xdr:row>
      <xdr:rowOff>39213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144312</xdr:rowOff>
    </xdr:from>
    <xdr:to>
      <xdr:col>20</xdr:col>
      <xdr:colOff>38100</xdr:colOff>
      <xdr:row>78</xdr:row>
      <xdr:rowOff>74462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65589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126984</xdr:rowOff>
    </xdr:from>
    <xdr:to>
      <xdr:col>15</xdr:col>
      <xdr:colOff>101600</xdr:colOff>
      <xdr:row>78</xdr:row>
      <xdr:rowOff>57134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48261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138598</xdr:rowOff>
    </xdr:from>
    <xdr:to>
      <xdr:col>10</xdr:col>
      <xdr:colOff>165100</xdr:colOff>
      <xdr:row>78</xdr:row>
      <xdr:rowOff>68748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59875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119898</xdr:rowOff>
    </xdr:from>
    <xdr:to>
      <xdr:col>6</xdr:col>
      <xdr:colOff>38100</xdr:colOff>
      <xdr:row>78</xdr:row>
      <xdr:rowOff>50048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41175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164838</xdr:rowOff>
    </xdr:from>
    <xdr:to>
      <xdr:col>24</xdr:col>
      <xdr:colOff>63500</xdr:colOff>
      <xdr:row>96</xdr:row>
      <xdr:rowOff>85446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52588"/>
          <a:ext cx="838200" cy="9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164838</xdr:rowOff>
    </xdr:from>
    <xdr:to>
      <xdr:col>19</xdr:col>
      <xdr:colOff>177800</xdr:colOff>
      <xdr:row>97</xdr:row>
      <xdr:rowOff>17010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52588"/>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17010</xdr:rowOff>
    </xdr:from>
    <xdr:to>
      <xdr:col>15</xdr:col>
      <xdr:colOff>50800</xdr:colOff>
      <xdr:row>97</xdr:row>
      <xdr:rowOff>49975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7660"/>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39142</xdr:rowOff>
    </xdr:from>
    <xdr:to>
      <xdr:col>15</xdr:col>
      <xdr:colOff>101600</xdr:colOff>
      <xdr:row>97</xdr:row>
      <xdr:rowOff>140742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131869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49975</xdr:rowOff>
    </xdr:from>
    <xdr:to>
      <xdr:col>10</xdr:col>
      <xdr:colOff>114300</xdr:colOff>
      <xdr:row>97</xdr:row>
      <xdr:rowOff>80012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0625"/>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68349</xdr:rowOff>
    </xdr:from>
    <xdr:to>
      <xdr:col>10</xdr:col>
      <xdr:colOff>165100</xdr:colOff>
      <xdr:row>97</xdr:row>
      <xdr:rowOff>169949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109604</xdr:rowOff>
    </xdr:from>
    <xdr:to>
      <xdr:col>6</xdr:col>
      <xdr:colOff>38100</xdr:colOff>
      <xdr:row>98</xdr:row>
      <xdr:rowOff>39754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34646</xdr:rowOff>
    </xdr:from>
    <xdr:to>
      <xdr:col>24</xdr:col>
      <xdr:colOff>114300</xdr:colOff>
      <xdr:row>96</xdr:row>
      <xdr:rowOff>136246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13073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114038</xdr:rowOff>
    </xdr:from>
    <xdr:to>
      <xdr:col>20</xdr:col>
      <xdr:colOff>38100</xdr:colOff>
      <xdr:row>96</xdr:row>
      <xdr:rowOff>44188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35315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9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137660</xdr:rowOff>
    </xdr:from>
    <xdr:to>
      <xdr:col>15</xdr:col>
      <xdr:colOff>101600</xdr:colOff>
      <xdr:row>97</xdr:row>
      <xdr:rowOff>67810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170625</xdr:rowOff>
    </xdr:from>
    <xdr:to>
      <xdr:col>10</xdr:col>
      <xdr:colOff>165100</xdr:colOff>
      <xdr:row>97</xdr:row>
      <xdr:rowOff>100775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117302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29212</xdr:rowOff>
    </xdr:from>
    <xdr:to>
      <xdr:col>6</xdr:col>
      <xdr:colOff>38100</xdr:colOff>
      <xdr:row>97</xdr:row>
      <xdr:rowOff>130812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147339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134943</xdr:rowOff>
    </xdr:from>
    <xdr:to>
      <xdr:col>55</xdr:col>
      <xdr:colOff>0</xdr:colOff>
      <xdr:row>36</xdr:row>
      <xdr:rowOff>168961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7143"/>
          <a:ext cx="8382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56838</xdr:rowOff>
    </xdr:from>
    <xdr:to>
      <xdr:col>50</xdr:col>
      <xdr:colOff>114300</xdr:colOff>
      <xdr:row>36</xdr:row>
      <xdr:rowOff>168961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00338"/>
          <a:ext cx="889000" cy="11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56838</xdr:rowOff>
    </xdr:from>
    <xdr:to>
      <xdr:col>45</xdr:col>
      <xdr:colOff>177800</xdr:colOff>
      <xdr:row>37</xdr:row>
      <xdr:rowOff>27360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00338"/>
          <a:ext cx="889000" cy="117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123538</xdr:rowOff>
    </xdr:from>
    <xdr:to>
      <xdr:col>46</xdr:col>
      <xdr:colOff>38100</xdr:colOff>
      <xdr:row>30</xdr:row>
      <xdr:rowOff>53688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09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70215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8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27360</xdr:rowOff>
    </xdr:from>
    <xdr:to>
      <xdr:col>41</xdr:col>
      <xdr:colOff>50800</xdr:colOff>
      <xdr:row>37</xdr:row>
      <xdr:rowOff>35535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71010"/>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120469</xdr:rowOff>
    </xdr:from>
    <xdr:to>
      <xdr:col>41</xdr:col>
      <xdr:colOff>101600</xdr:colOff>
      <xdr:row>37</xdr:row>
      <xdr:rowOff>50619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9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67146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151874</xdr:rowOff>
    </xdr:from>
    <xdr:to>
      <xdr:col>36</xdr:col>
      <xdr:colOff>165100</xdr:colOff>
      <xdr:row>37</xdr:row>
      <xdr:rowOff>82024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2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98551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84143</xdr:rowOff>
    </xdr:from>
    <xdr:to>
      <xdr:col>55</xdr:col>
      <xdr:colOff>50800</xdr:colOff>
      <xdr:row>37</xdr:row>
      <xdr:rowOff>14293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62570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118161</xdr:rowOff>
    </xdr:from>
    <xdr:to>
      <xdr:col>50</xdr:col>
      <xdr:colOff>165100</xdr:colOff>
      <xdr:row>37</xdr:row>
      <xdr:rowOff>48311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39438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6038</xdr:rowOff>
    </xdr:from>
    <xdr:to>
      <xdr:col>46</xdr:col>
      <xdr:colOff>38100</xdr:colOff>
      <xdr:row>30</xdr:row>
      <xdr:rowOff>107638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98765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4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148010</xdr:rowOff>
    </xdr:from>
    <xdr:to>
      <xdr:col>41</xdr:col>
      <xdr:colOff>101600</xdr:colOff>
      <xdr:row>37</xdr:row>
      <xdr:rowOff>78160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69287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156185</xdr:rowOff>
    </xdr:from>
    <xdr:to>
      <xdr:col>36</xdr:col>
      <xdr:colOff>165100</xdr:colOff>
      <xdr:row>37</xdr:row>
      <xdr:rowOff>86335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77462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136372</xdr:rowOff>
    </xdr:from>
    <xdr:to>
      <xdr:col>55</xdr:col>
      <xdr:colOff>0</xdr:colOff>
      <xdr:row>57</xdr:row>
      <xdr:rowOff>2451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394672"/>
          <a:ext cx="838200" cy="3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124143</xdr:rowOff>
    </xdr:from>
    <xdr:to>
      <xdr:col>50</xdr:col>
      <xdr:colOff>114300</xdr:colOff>
      <xdr:row>54</xdr:row>
      <xdr:rowOff>136372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10993"/>
          <a:ext cx="889000" cy="18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124143</xdr:rowOff>
    </xdr:from>
    <xdr:to>
      <xdr:col>45</xdr:col>
      <xdr:colOff>177800</xdr:colOff>
      <xdr:row>54</xdr:row>
      <xdr:rowOff>116713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10993"/>
          <a:ext cx="889000" cy="1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134417</xdr:rowOff>
    </xdr:from>
    <xdr:to>
      <xdr:col>46</xdr:col>
      <xdr:colOff>38100</xdr:colOff>
      <xdr:row>55</xdr:row>
      <xdr:rowOff>64567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9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55694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116713</xdr:rowOff>
    </xdr:from>
    <xdr:to>
      <xdr:col>41</xdr:col>
      <xdr:colOff>50800</xdr:colOff>
      <xdr:row>55</xdr:row>
      <xdr:rowOff>50546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75013"/>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8344</xdr:rowOff>
    </xdr:from>
    <xdr:to>
      <xdr:col>41</xdr:col>
      <xdr:colOff>101600</xdr:colOff>
      <xdr:row>54</xdr:row>
      <xdr:rowOff>109944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2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126471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0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90145</xdr:rowOff>
    </xdr:from>
    <xdr:to>
      <xdr:col>36</xdr:col>
      <xdr:colOff>165100</xdr:colOff>
      <xdr:row>56</xdr:row>
      <xdr:rowOff>20295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1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123101</xdr:rowOff>
    </xdr:from>
    <xdr:to>
      <xdr:col>55</xdr:col>
      <xdr:colOff>50800</xdr:colOff>
      <xdr:row>57</xdr:row>
      <xdr:rowOff>53251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101528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85572</xdr:rowOff>
    </xdr:from>
    <xdr:to>
      <xdr:col>50</xdr:col>
      <xdr:colOff>165100</xdr:colOff>
      <xdr:row>55</xdr:row>
      <xdr:rowOff>15722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32249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1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73343</xdr:rowOff>
    </xdr:from>
    <xdr:to>
      <xdr:col>46</xdr:col>
      <xdr:colOff>38100</xdr:colOff>
      <xdr:row>54</xdr:row>
      <xdr:rowOff>3493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20020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3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65913</xdr:rowOff>
    </xdr:from>
    <xdr:to>
      <xdr:col>41</xdr:col>
      <xdr:colOff>101600</xdr:colOff>
      <xdr:row>54</xdr:row>
      <xdr:rowOff>167513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158640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171196</xdr:rowOff>
    </xdr:from>
    <xdr:to>
      <xdr:col>36</xdr:col>
      <xdr:colOff>165100</xdr:colOff>
      <xdr:row>55</xdr:row>
      <xdr:rowOff>101346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117873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131563</xdr:rowOff>
    </xdr:from>
    <xdr:to>
      <xdr:col>55</xdr:col>
      <xdr:colOff>0</xdr:colOff>
      <xdr:row>78</xdr:row>
      <xdr:rowOff>13055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3213"/>
          <a:ext cx="838200" cy="5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113526</xdr:rowOff>
    </xdr:from>
    <xdr:to>
      <xdr:col>50</xdr:col>
      <xdr:colOff>114300</xdr:colOff>
      <xdr:row>77</xdr:row>
      <xdr:rowOff>131563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457926"/>
          <a:ext cx="889000" cy="87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113526</xdr:rowOff>
    </xdr:from>
    <xdr:to>
      <xdr:col>45</xdr:col>
      <xdr:colOff>177800</xdr:colOff>
      <xdr:row>77</xdr:row>
      <xdr:rowOff>159176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457926"/>
          <a:ext cx="889000" cy="90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71230</xdr:rowOff>
    </xdr:from>
    <xdr:to>
      <xdr:col>46</xdr:col>
      <xdr:colOff>38100</xdr:colOff>
      <xdr:row>77</xdr:row>
      <xdr:rowOff>1380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0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163957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9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106690</xdr:rowOff>
    </xdr:from>
    <xdr:to>
      <xdr:col>41</xdr:col>
      <xdr:colOff>50800</xdr:colOff>
      <xdr:row>77</xdr:row>
      <xdr:rowOff>159176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965440"/>
          <a:ext cx="889000" cy="39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49238</xdr:rowOff>
    </xdr:from>
    <xdr:to>
      <xdr:col>41</xdr:col>
      <xdr:colOff>101600</xdr:colOff>
      <xdr:row>75</xdr:row>
      <xdr:rowOff>150837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907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167365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138964</xdr:rowOff>
    </xdr:from>
    <xdr:to>
      <xdr:col>36</xdr:col>
      <xdr:colOff>165100</xdr:colOff>
      <xdr:row>77</xdr:row>
      <xdr:rowOff>69114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6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133705</xdr:rowOff>
    </xdr:from>
    <xdr:to>
      <xdr:col>55</xdr:col>
      <xdr:colOff>50800</xdr:colOff>
      <xdr:row>78</xdr:row>
      <xdr:rowOff>63855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48632</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5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80763</xdr:rowOff>
    </xdr:from>
    <xdr:to>
      <xdr:col>50</xdr:col>
      <xdr:colOff>165100</xdr:colOff>
      <xdr:row>78</xdr:row>
      <xdr:rowOff>10913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2040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7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62726</xdr:rowOff>
    </xdr:from>
    <xdr:to>
      <xdr:col>46</xdr:col>
      <xdr:colOff>38100</xdr:colOff>
      <xdr:row>72</xdr:row>
      <xdr:rowOff>164326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9403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1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108376</xdr:rowOff>
    </xdr:from>
    <xdr:to>
      <xdr:col>41</xdr:col>
      <xdr:colOff>101600</xdr:colOff>
      <xdr:row>78</xdr:row>
      <xdr:rowOff>38526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29653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55890</xdr:rowOff>
    </xdr:from>
    <xdr:to>
      <xdr:col>36</xdr:col>
      <xdr:colOff>165100</xdr:colOff>
      <xdr:row>75</xdr:row>
      <xdr:rowOff>157491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14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2567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21400</xdr:rowOff>
    </xdr:from>
    <xdr:to>
      <xdr:col>55</xdr:col>
      <xdr:colOff>0</xdr:colOff>
      <xdr:row>95</xdr:row>
      <xdr:rowOff>167407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5794800"/>
          <a:ext cx="838200" cy="6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21400</xdr:rowOff>
    </xdr:from>
    <xdr:to>
      <xdr:col>50</xdr:col>
      <xdr:colOff>114300</xdr:colOff>
      <xdr:row>96</xdr:row>
      <xdr:rowOff>89453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794800"/>
          <a:ext cx="889000" cy="75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42157</xdr:rowOff>
    </xdr:from>
    <xdr:to>
      <xdr:col>45</xdr:col>
      <xdr:colOff>177800</xdr:colOff>
      <xdr:row>96</xdr:row>
      <xdr:rowOff>89453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01357"/>
          <a:ext cx="889000" cy="4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52301</xdr:rowOff>
    </xdr:from>
    <xdr:to>
      <xdr:col>46</xdr:col>
      <xdr:colOff>38100</xdr:colOff>
      <xdr:row>94</xdr:row>
      <xdr:rowOff>153901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42157</xdr:rowOff>
    </xdr:from>
    <xdr:to>
      <xdr:col>41</xdr:col>
      <xdr:colOff>50800</xdr:colOff>
      <xdr:row>96</xdr:row>
      <xdr:rowOff>113914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01357"/>
          <a:ext cx="8890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147582</xdr:rowOff>
    </xdr:from>
    <xdr:to>
      <xdr:col>41</xdr:col>
      <xdr:colOff>101600</xdr:colOff>
      <xdr:row>95</xdr:row>
      <xdr:rowOff>77732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94259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84945</xdr:rowOff>
    </xdr:from>
    <xdr:to>
      <xdr:col>36</xdr:col>
      <xdr:colOff>165100</xdr:colOff>
      <xdr:row>96</xdr:row>
      <xdr:rowOff>15095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31622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116607</xdr:rowOff>
    </xdr:from>
    <xdr:to>
      <xdr:col>55</xdr:col>
      <xdr:colOff>50800</xdr:colOff>
      <xdr:row>96</xdr:row>
      <xdr:rowOff>46757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95034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3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142050</xdr:rowOff>
    </xdr:from>
    <xdr:to>
      <xdr:col>50</xdr:col>
      <xdr:colOff>165100</xdr:colOff>
      <xdr:row>92</xdr:row>
      <xdr:rowOff>72200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7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88727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5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38653</xdr:rowOff>
    </xdr:from>
    <xdr:to>
      <xdr:col>46</xdr:col>
      <xdr:colOff>38100</xdr:colOff>
      <xdr:row>96</xdr:row>
      <xdr:rowOff>140253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131380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162807</xdr:rowOff>
    </xdr:from>
    <xdr:to>
      <xdr:col>41</xdr:col>
      <xdr:colOff>101600</xdr:colOff>
      <xdr:row>96</xdr:row>
      <xdr:rowOff>92957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84084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63114</xdr:rowOff>
    </xdr:from>
    <xdr:to>
      <xdr:col>36</xdr:col>
      <xdr:colOff>165100</xdr:colOff>
      <xdr:row>96</xdr:row>
      <xdr:rowOff>164714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155841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43053</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960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41148</xdr:rowOff>
    </xdr:from>
    <xdr:to>
      <xdr:col>76</xdr:col>
      <xdr:colOff>114300</xdr:colOff>
      <xdr:row>39</xdr:row>
      <xdr:rowOff>43053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76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112395</xdr:rowOff>
    </xdr:from>
    <xdr:to>
      <xdr:col>76</xdr:col>
      <xdr:colOff>165100</xdr:colOff>
      <xdr:row>38</xdr:row>
      <xdr:rowOff>42545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59072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41148</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769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xdr:rowOff>
    </xdr:from>
    <xdr:to>
      <xdr:col>72</xdr:col>
      <xdr:colOff>38100</xdr:colOff>
      <xdr:row>34</xdr:row>
      <xdr:rowOff>109093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583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125620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56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xdr:rowOff>
    </xdr:from>
    <xdr:to>
      <xdr:col>67</xdr:col>
      <xdr:colOff>101600</xdr:colOff>
      <xdr:row>38</xdr:row>
      <xdr:rowOff>102108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118635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163703</xdr:rowOff>
    </xdr:from>
    <xdr:to>
      <xdr:col>76</xdr:col>
      <xdr:colOff>165100</xdr:colOff>
      <xdr:row>39</xdr:row>
      <xdr:rowOff>93853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84980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161798</xdr:rowOff>
    </xdr:from>
    <xdr:to>
      <xdr:col>72</xdr:col>
      <xdr:colOff>38100</xdr:colOff>
      <xdr:row>39</xdr:row>
      <xdr:rowOff>91948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83075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55594</xdr:rowOff>
    </xdr:from>
    <xdr:to>
      <xdr:col>85</xdr:col>
      <xdr:colOff>127000</xdr:colOff>
      <xdr:row>75</xdr:row>
      <xdr:rowOff>82017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14344"/>
          <a:ext cx="8382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51975</xdr:rowOff>
    </xdr:from>
    <xdr:to>
      <xdr:col>81</xdr:col>
      <xdr:colOff>50800</xdr:colOff>
      <xdr:row>75</xdr:row>
      <xdr:rowOff>55594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1072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51975</xdr:rowOff>
    </xdr:from>
    <xdr:to>
      <xdr:col>76</xdr:col>
      <xdr:colOff>114300</xdr:colOff>
      <xdr:row>75</xdr:row>
      <xdr:rowOff>51994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1072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51994</xdr:rowOff>
    </xdr:from>
    <xdr:to>
      <xdr:col>71</xdr:col>
      <xdr:colOff>177800</xdr:colOff>
      <xdr:row>75</xdr:row>
      <xdr:rowOff>63271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10744"/>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31217</xdr:rowOff>
    </xdr:from>
    <xdr:to>
      <xdr:col>85</xdr:col>
      <xdr:colOff>177800</xdr:colOff>
      <xdr:row>75</xdr:row>
      <xdr:rowOff>132817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9644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4794</xdr:rowOff>
    </xdr:from>
    <xdr:to>
      <xdr:col>81</xdr:col>
      <xdr:colOff>101600</xdr:colOff>
      <xdr:row>75</xdr:row>
      <xdr:rowOff>106394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122921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1175</xdr:rowOff>
    </xdr:from>
    <xdr:to>
      <xdr:col>76</xdr:col>
      <xdr:colOff>165100</xdr:colOff>
      <xdr:row>75</xdr:row>
      <xdr:rowOff>102775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1194</xdr:rowOff>
    </xdr:from>
    <xdr:to>
      <xdr:col>72</xdr:col>
      <xdr:colOff>38100</xdr:colOff>
      <xdr:row>75</xdr:row>
      <xdr:rowOff>102794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93921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12471</xdr:rowOff>
    </xdr:from>
    <xdr:to>
      <xdr:col>67</xdr:col>
      <xdr:colOff>101600</xdr:colOff>
      <xdr:row>75</xdr:row>
      <xdr:rowOff>114071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130598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59048</xdr:rowOff>
    </xdr:from>
    <xdr:to>
      <xdr:col>85</xdr:col>
      <xdr:colOff>127000</xdr:colOff>
      <xdr:row>98</xdr:row>
      <xdr:rowOff>64001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114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59048</xdr:rowOff>
    </xdr:from>
    <xdr:to>
      <xdr:col>81</xdr:col>
      <xdr:colOff>50800</xdr:colOff>
      <xdr:row>99</xdr:row>
      <xdr:rowOff>52614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1148"/>
          <a:ext cx="889000" cy="16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50132</xdr:rowOff>
    </xdr:from>
    <xdr:to>
      <xdr:col>76</xdr:col>
      <xdr:colOff>114300</xdr:colOff>
      <xdr:row>99</xdr:row>
      <xdr:rowOff>52614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23682"/>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77699</xdr:rowOff>
    </xdr:from>
    <xdr:to>
      <xdr:col>76</xdr:col>
      <xdr:colOff>165100</xdr:colOff>
      <xdr:row>99</xdr:row>
      <xdr:rowOff>7849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24376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30941</xdr:rowOff>
    </xdr:from>
    <xdr:to>
      <xdr:col>71</xdr:col>
      <xdr:colOff>177800</xdr:colOff>
      <xdr:row>99</xdr:row>
      <xdr:rowOff>50132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04491"/>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142229</xdr:rowOff>
    </xdr:from>
    <xdr:to>
      <xdr:col>72</xdr:col>
      <xdr:colOff>38100</xdr:colOff>
      <xdr:row>98</xdr:row>
      <xdr:rowOff>72379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104913</xdr:rowOff>
    </xdr:from>
    <xdr:to>
      <xdr:col>67</xdr:col>
      <xdr:colOff>101600</xdr:colOff>
      <xdr:row>99</xdr:row>
      <xdr:rowOff>35063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51590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13201</xdr:rowOff>
    </xdr:from>
    <xdr:to>
      <xdr:col>85</xdr:col>
      <xdr:colOff>177800</xdr:colOff>
      <xdr:row>98</xdr:row>
      <xdr:rowOff>114801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163078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8248</xdr:rowOff>
    </xdr:from>
    <xdr:to>
      <xdr:col>81</xdr:col>
      <xdr:colOff>101600</xdr:colOff>
      <xdr:row>98</xdr:row>
      <xdr:rowOff>109848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100975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1814</xdr:rowOff>
    </xdr:from>
    <xdr:to>
      <xdr:col>76</xdr:col>
      <xdr:colOff>165100</xdr:colOff>
      <xdr:row>99</xdr:row>
      <xdr:rowOff>103414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94541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6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170782</xdr:rowOff>
    </xdr:from>
    <xdr:to>
      <xdr:col>72</xdr:col>
      <xdr:colOff>38100</xdr:colOff>
      <xdr:row>99</xdr:row>
      <xdr:rowOff>100932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92059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6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151591</xdr:rowOff>
    </xdr:from>
    <xdr:to>
      <xdr:col>67</xdr:col>
      <xdr:colOff>101600</xdr:colOff>
      <xdr:row>99</xdr:row>
      <xdr:rowOff>81741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72868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4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80835</xdr:rowOff>
    </xdr:from>
    <xdr:to>
      <xdr:col>116</xdr:col>
      <xdr:colOff>63500</xdr:colOff>
      <xdr:row>38</xdr:row>
      <xdr:rowOff>159703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95935"/>
          <a:ext cx="8382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137795</xdr:rowOff>
    </xdr:from>
    <xdr:to>
      <xdr:col>111</xdr:col>
      <xdr:colOff>177800</xdr:colOff>
      <xdr:row>38</xdr:row>
      <xdr:rowOff>159703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289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38735</xdr:rowOff>
    </xdr:from>
    <xdr:to>
      <xdr:col>107</xdr:col>
      <xdr:colOff>50800</xdr:colOff>
      <xdr:row>38</xdr:row>
      <xdr:rowOff>137795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38238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11938</xdr:rowOff>
    </xdr:from>
    <xdr:to>
      <xdr:col>107</xdr:col>
      <xdr:colOff>101600</xdr:colOff>
      <xdr:row>36</xdr:row>
      <xdr:rowOff>113538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130065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38735</xdr:rowOff>
    </xdr:from>
    <xdr:to>
      <xdr:col>102</xdr:col>
      <xdr:colOff>114300</xdr:colOff>
      <xdr:row>37</xdr:row>
      <xdr:rowOff>152083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382385"/>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57086</xdr:rowOff>
    </xdr:from>
    <xdr:to>
      <xdr:col>102</xdr:col>
      <xdr:colOff>165100</xdr:colOff>
      <xdr:row>36</xdr:row>
      <xdr:rowOff>158686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2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3763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0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108141</xdr:rowOff>
    </xdr:from>
    <xdr:to>
      <xdr:col>98</xdr:col>
      <xdr:colOff>38100</xdr:colOff>
      <xdr:row>37</xdr:row>
      <xdr:rowOff>38291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2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54818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0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30035</xdr:rowOff>
    </xdr:from>
    <xdr:to>
      <xdr:col>116</xdr:col>
      <xdr:colOff>114300</xdr:colOff>
      <xdr:row>38</xdr:row>
      <xdr:rowOff>131635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8462</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108903</xdr:rowOff>
    </xdr:from>
    <xdr:to>
      <xdr:col>112</xdr:col>
      <xdr:colOff>38100</xdr:colOff>
      <xdr:row>39</xdr:row>
      <xdr:rowOff>39053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30180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86995</xdr:rowOff>
    </xdr:from>
    <xdr:to>
      <xdr:col>107</xdr:col>
      <xdr:colOff>101600</xdr:colOff>
      <xdr:row>39</xdr:row>
      <xdr:rowOff>17145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8272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159385</xdr:rowOff>
    </xdr:from>
    <xdr:to>
      <xdr:col>102</xdr:col>
      <xdr:colOff>165100</xdr:colOff>
      <xdr:row>37</xdr:row>
      <xdr:rowOff>89535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80662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101283</xdr:rowOff>
    </xdr:from>
    <xdr:to>
      <xdr:col>98</xdr:col>
      <xdr:colOff>38100</xdr:colOff>
      <xdr:row>38</xdr:row>
      <xdr:rowOff>31432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44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22559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5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169208</xdr:rowOff>
    </xdr:from>
    <xdr:to>
      <xdr:col>116</xdr:col>
      <xdr:colOff>63500</xdr:colOff>
      <xdr:row>59</xdr:row>
      <xdr:rowOff>18809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13308"/>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15570</xdr:rowOff>
    </xdr:from>
    <xdr:to>
      <xdr:col>111</xdr:col>
      <xdr:colOff>177800</xdr:colOff>
      <xdr:row>59</xdr:row>
      <xdr:rowOff>18809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3112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10770</xdr:rowOff>
    </xdr:from>
    <xdr:to>
      <xdr:col>107</xdr:col>
      <xdr:colOff>50800</xdr:colOff>
      <xdr:row>59</xdr:row>
      <xdr:rowOff>15570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2632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69774</xdr:rowOff>
    </xdr:from>
    <xdr:to>
      <xdr:col>107</xdr:col>
      <xdr:colOff>101600</xdr:colOff>
      <xdr:row>58</xdr:row>
      <xdr:rowOff>171374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5150</xdr:rowOff>
    </xdr:from>
    <xdr:to>
      <xdr:col>102</xdr:col>
      <xdr:colOff>114300</xdr:colOff>
      <xdr:row>59</xdr:row>
      <xdr:rowOff>10770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20700"/>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75184</xdr:rowOff>
    </xdr:from>
    <xdr:to>
      <xdr:col>102</xdr:col>
      <xdr:colOff>165100</xdr:colOff>
      <xdr:row>59</xdr:row>
      <xdr:rowOff>5334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21861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59296</xdr:rowOff>
    </xdr:from>
    <xdr:to>
      <xdr:col>98</xdr:col>
      <xdr:colOff>38100</xdr:colOff>
      <xdr:row>58</xdr:row>
      <xdr:rowOff>160896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118408</xdr:rowOff>
    </xdr:from>
    <xdr:to>
      <xdr:col>116</xdr:col>
      <xdr:colOff>114300</xdr:colOff>
      <xdr:row>59</xdr:row>
      <xdr:rowOff>48558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139459</xdr:rowOff>
    </xdr:from>
    <xdr:to>
      <xdr:col>112</xdr:col>
      <xdr:colOff>38100</xdr:colOff>
      <xdr:row>59</xdr:row>
      <xdr:rowOff>69609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136220</xdr:rowOff>
    </xdr:from>
    <xdr:to>
      <xdr:col>107</xdr:col>
      <xdr:colOff>101600</xdr:colOff>
      <xdr:row>59</xdr:row>
      <xdr:rowOff>66370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57497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131420</xdr:rowOff>
    </xdr:from>
    <xdr:to>
      <xdr:col>102</xdr:col>
      <xdr:colOff>165100</xdr:colOff>
      <xdr:row>59</xdr:row>
      <xdr:rowOff>61570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52697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125800</xdr:rowOff>
    </xdr:from>
    <xdr:to>
      <xdr:col>98</xdr:col>
      <xdr:colOff>38100</xdr:colOff>
      <xdr:row>59</xdr:row>
      <xdr:rowOff>55950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47077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55156</xdr:rowOff>
    </xdr:from>
    <xdr:to>
      <xdr:col>116</xdr:col>
      <xdr:colOff>63500</xdr:colOff>
      <xdr:row>77</xdr:row>
      <xdr:rowOff>67614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56806"/>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67614</xdr:rowOff>
    </xdr:from>
    <xdr:to>
      <xdr:col>111</xdr:col>
      <xdr:colOff>177800</xdr:colOff>
      <xdr:row>77</xdr:row>
      <xdr:rowOff>101257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9264"/>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101257</xdr:rowOff>
    </xdr:from>
    <xdr:to>
      <xdr:col>107</xdr:col>
      <xdr:colOff>50800</xdr:colOff>
      <xdr:row>77</xdr:row>
      <xdr:rowOff>124764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02907"/>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136068</xdr:rowOff>
    </xdr:from>
    <xdr:to>
      <xdr:col>107</xdr:col>
      <xdr:colOff>101600</xdr:colOff>
      <xdr:row>76</xdr:row>
      <xdr:rowOff>66218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124764</xdr:rowOff>
    </xdr:from>
    <xdr:to>
      <xdr:col>102</xdr:col>
      <xdr:colOff>114300</xdr:colOff>
      <xdr:row>78</xdr:row>
      <xdr:rowOff>2387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641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1956</xdr:rowOff>
    </xdr:from>
    <xdr:to>
      <xdr:col>102</xdr:col>
      <xdr:colOff>165100</xdr:colOff>
      <xdr:row>73</xdr:row>
      <xdr:rowOff>103556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120083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146469</xdr:rowOff>
    </xdr:from>
    <xdr:to>
      <xdr:col>98</xdr:col>
      <xdr:colOff>38100</xdr:colOff>
      <xdr:row>75</xdr:row>
      <xdr:rowOff>76619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4356</xdr:rowOff>
    </xdr:from>
    <xdr:to>
      <xdr:col>116</xdr:col>
      <xdr:colOff>114300</xdr:colOff>
      <xdr:row>77</xdr:row>
      <xdr:rowOff>105956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154233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8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16814</xdr:rowOff>
    </xdr:from>
    <xdr:to>
      <xdr:col>112</xdr:col>
      <xdr:colOff>38100</xdr:colOff>
      <xdr:row>77</xdr:row>
      <xdr:rowOff>118414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109541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50457</xdr:rowOff>
    </xdr:from>
    <xdr:to>
      <xdr:col>107</xdr:col>
      <xdr:colOff>101600</xdr:colOff>
      <xdr:row>77</xdr:row>
      <xdr:rowOff>152057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143184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73964</xdr:rowOff>
    </xdr:from>
    <xdr:to>
      <xdr:col>102</xdr:col>
      <xdr:colOff>165100</xdr:colOff>
      <xdr:row>78</xdr:row>
      <xdr:rowOff>4114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166691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123037</xdr:rowOff>
    </xdr:from>
    <xdr:to>
      <xdr:col>98</xdr:col>
      <xdr:colOff>38100</xdr:colOff>
      <xdr:row>78</xdr:row>
      <xdr:rowOff>53187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44314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393,725</a:t>
          </a:r>
          <a:r>
            <a:rPr kumimoji="1" lang="ja-JP" altLang="en-US" sz="1100">
              <a:latin typeface="ＭＳ Ｐゴシック" panose="020B0600070205080204" pitchFamily="50" charset="-128"/>
              <a:ea typeface="ＭＳ Ｐゴシック" panose="020B0600070205080204" pitchFamily="50" charset="-128"/>
            </a:rPr>
            <a:t>円となり、令和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年度に実施した「子育て世帯への臨時特別給付金」等が大きく影響し、前年度比</a:t>
          </a:r>
          <a:r>
            <a:rPr kumimoji="1" lang="en-US" altLang="ja-JP" sz="1100">
              <a:latin typeface="ＭＳ Ｐゴシック" panose="020B0600070205080204" pitchFamily="50" charset="-128"/>
              <a:ea typeface="ＭＳ Ｐゴシック" panose="020B0600070205080204" pitchFamily="50" charset="-128"/>
            </a:rPr>
            <a:t>36,270</a:t>
          </a:r>
          <a:r>
            <a:rPr kumimoji="1" lang="ja-JP" altLang="en-US" sz="1100">
              <a:latin typeface="ＭＳ Ｐゴシック" panose="020B0600070205080204" pitchFamily="50" charset="-128"/>
              <a:ea typeface="ＭＳ Ｐゴシック" panose="020B0600070205080204" pitchFamily="50" charset="-128"/>
            </a:rPr>
            <a:t>円の減となっている。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56,372</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112,120</a:t>
          </a:r>
          <a:r>
            <a:rPr kumimoji="1" lang="ja-JP" altLang="en-US" sz="1100">
              <a:latin typeface="ＭＳ Ｐゴシック" panose="020B0600070205080204" pitchFamily="50" charset="-128"/>
              <a:ea typeface="ＭＳ Ｐゴシック" panose="020B0600070205080204" pitchFamily="50" charset="-128"/>
            </a:rPr>
            <a:t>円となっており、前年度比で</a:t>
          </a:r>
          <a:r>
            <a:rPr kumimoji="1" lang="en-US" altLang="ja-JP" sz="1100">
              <a:latin typeface="ＭＳ Ｐゴシック" panose="020B0600070205080204" pitchFamily="50" charset="-128"/>
              <a:ea typeface="ＭＳ Ｐゴシック" panose="020B0600070205080204" pitchFamily="50" charset="-128"/>
            </a:rPr>
            <a:t>12,081</a:t>
          </a:r>
          <a:r>
            <a:rPr kumimoji="1" lang="ja-JP" altLang="en-US" sz="1100">
              <a:latin typeface="ＭＳ Ｐゴシック" panose="020B0600070205080204" pitchFamily="50" charset="-128"/>
              <a:ea typeface="ＭＳ Ｐゴシック" panose="020B0600070205080204" pitchFamily="50" charset="-128"/>
            </a:rPr>
            <a:t>円の減となっており、これは令和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年度に実施した住民税非課税世帯や子育て世帯への臨時特例給付金などコロナ関連の交付金の減少が影響しているものである。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30,307</a:t>
          </a:r>
          <a:r>
            <a:rPr kumimoji="1" lang="ja-JP" altLang="en-US" sz="1100">
              <a:latin typeface="ＭＳ Ｐゴシック" panose="020B0600070205080204" pitchFamily="50" charset="-128"/>
              <a:ea typeface="ＭＳ Ｐゴシック" panose="020B0600070205080204" pitchFamily="50" charset="-128"/>
            </a:rPr>
            <a:t>円となっており、対前年度で</a:t>
          </a:r>
          <a:r>
            <a:rPr kumimoji="1" lang="en-US" altLang="ja-JP" sz="1100">
              <a:latin typeface="ＭＳ Ｐゴシック" panose="020B0600070205080204" pitchFamily="50" charset="-128"/>
              <a:ea typeface="ＭＳ Ｐゴシック" panose="020B0600070205080204" pitchFamily="50" charset="-128"/>
            </a:rPr>
            <a:t>29,955</a:t>
          </a:r>
          <a:r>
            <a:rPr kumimoji="1" lang="ja-JP" altLang="en-US" sz="1100">
              <a:latin typeface="ＭＳ Ｐゴシック" panose="020B0600070205080204" pitchFamily="50" charset="-128"/>
              <a:ea typeface="ＭＳ Ｐゴシック" panose="020B0600070205080204" pitchFamily="50" charset="-128"/>
            </a:rPr>
            <a:t>円の減となっている。これは、（仮称）草津市立プール整備費の減や、中学校給食センター整備事業が令和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年度に完了したことなどが影響しているものである。</a:t>
          </a:r>
        </a:p>
        <a:p>
          <a:r>
            <a:rPr kumimoji="1" lang="ja-JP" altLang="en-US" sz="1100">
              <a:latin typeface="ＭＳ Ｐゴシック" panose="020B0600070205080204" pitchFamily="50" charset="-128"/>
              <a:ea typeface="ＭＳ Ｐゴシック" panose="020B0600070205080204" pitchFamily="50" charset="-128"/>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138,336
135,047
67.82
55,398,973
54,466,414
668,600
29,143,872
41,609,441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57513</xdr:rowOff>
    </xdr:from>
    <xdr:to>
      <xdr:col>24</xdr:col>
      <xdr:colOff>63500</xdr:colOff>
      <xdr:row>37</xdr:row>
      <xdr:rowOff>144599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116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154940</xdr:rowOff>
    </xdr:from>
    <xdr:to>
      <xdr:col>19</xdr:col>
      <xdr:colOff>177800</xdr:colOff>
      <xdr:row>37</xdr:row>
      <xdr:rowOff>57513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27140"/>
          <a:ext cx="889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129903</xdr:rowOff>
    </xdr:from>
    <xdr:to>
      <xdr:col>15</xdr:col>
      <xdr:colOff>50800</xdr:colOff>
      <xdr:row>36</xdr:row>
      <xdr:rowOff>154940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0210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68943</xdr:rowOff>
    </xdr:from>
    <xdr:to>
      <xdr:col>10</xdr:col>
      <xdr:colOff>114300</xdr:colOff>
      <xdr:row>36</xdr:row>
      <xdr:rowOff>129903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114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93799</xdr:rowOff>
    </xdr:from>
    <xdr:to>
      <xdr:col>24</xdr:col>
      <xdr:colOff>114300</xdr:colOff>
      <xdr:row>38</xdr:row>
      <xdr:rowOff>23949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72226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6713</xdr:rowOff>
    </xdr:from>
    <xdr:to>
      <xdr:col>20</xdr:col>
      <xdr:colOff>38100</xdr:colOff>
      <xdr:row>37</xdr:row>
      <xdr:rowOff>108313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99440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104140</xdr:rowOff>
    </xdr:from>
    <xdr:to>
      <xdr:col>15</xdr:col>
      <xdr:colOff>101600</xdr:colOff>
      <xdr:row>37</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79103</xdr:rowOff>
    </xdr:from>
    <xdr:to>
      <xdr:col>10</xdr:col>
      <xdr:colOff>165100</xdr:colOff>
      <xdr:row>37</xdr:row>
      <xdr:rowOff>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18143</xdr:rowOff>
    </xdr:from>
    <xdr:to>
      <xdr:col>6</xdr:col>
      <xdr:colOff>38100</xdr:colOff>
      <xdr:row>36</xdr:row>
      <xdr:rowOff>119743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110870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69369</xdr:rowOff>
    </xdr:from>
    <xdr:to>
      <xdr:col>24</xdr:col>
      <xdr:colOff>63500</xdr:colOff>
      <xdr:row>57</xdr:row>
      <xdr:rowOff>71970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2019"/>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71047</xdr:rowOff>
    </xdr:from>
    <xdr:to>
      <xdr:col>19</xdr:col>
      <xdr:colOff>177800</xdr:colOff>
      <xdr:row>57</xdr:row>
      <xdr:rowOff>71970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29347"/>
          <a:ext cx="889000" cy="5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71047</xdr:rowOff>
    </xdr:from>
    <xdr:to>
      <xdr:col>15</xdr:col>
      <xdr:colOff>50800</xdr:colOff>
      <xdr:row>57</xdr:row>
      <xdr:rowOff>136957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29347"/>
          <a:ext cx="889000" cy="58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72665</xdr:rowOff>
    </xdr:from>
    <xdr:to>
      <xdr:col>15</xdr:col>
      <xdr:colOff>101600</xdr:colOff>
      <xdr:row>55</xdr:row>
      <xdr:rowOff>2815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3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165392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129660</xdr:rowOff>
    </xdr:from>
    <xdr:to>
      <xdr:col>10</xdr:col>
      <xdr:colOff>114300</xdr:colOff>
      <xdr:row>57</xdr:row>
      <xdr:rowOff>136957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231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161316</xdr:rowOff>
    </xdr:from>
    <xdr:to>
      <xdr:col>10</xdr:col>
      <xdr:colOff>165100</xdr:colOff>
      <xdr:row>57</xdr:row>
      <xdr:rowOff>91466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107993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63100</xdr:rowOff>
    </xdr:from>
    <xdr:to>
      <xdr:col>6</xdr:col>
      <xdr:colOff>38100</xdr:colOff>
      <xdr:row>57</xdr:row>
      <xdr:rowOff>164700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9777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18569</xdr:rowOff>
    </xdr:from>
    <xdr:to>
      <xdr:col>24</xdr:col>
      <xdr:colOff>114300</xdr:colOff>
      <xdr:row>57</xdr:row>
      <xdr:rowOff>120169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21170</xdr:rowOff>
    </xdr:from>
    <xdr:to>
      <xdr:col>20</xdr:col>
      <xdr:colOff>38100</xdr:colOff>
      <xdr:row>57</xdr:row>
      <xdr:rowOff>122770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113897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20247</xdr:rowOff>
    </xdr:from>
    <xdr:to>
      <xdr:col>15</xdr:col>
      <xdr:colOff>101600</xdr:colOff>
      <xdr:row>54</xdr:row>
      <xdr:rowOff>121847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138374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86157</xdr:rowOff>
    </xdr:from>
    <xdr:to>
      <xdr:col>10</xdr:col>
      <xdr:colOff>165100</xdr:colOff>
      <xdr:row>58</xdr:row>
      <xdr:rowOff>16307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78860</xdr:rowOff>
    </xdr:from>
    <xdr:to>
      <xdr:col>6</xdr:col>
      <xdr:colOff>38100</xdr:colOff>
      <xdr:row>58</xdr:row>
      <xdr:rowOff>9010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81445</xdr:rowOff>
    </xdr:from>
    <xdr:to>
      <xdr:col>24</xdr:col>
      <xdr:colOff>63500</xdr:colOff>
      <xdr:row>75</xdr:row>
      <xdr:rowOff>145728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40195"/>
          <a:ext cx="8382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81445</xdr:rowOff>
    </xdr:from>
    <xdr:to>
      <xdr:col>19</xdr:col>
      <xdr:colOff>177800</xdr:colOff>
      <xdr:row>76</xdr:row>
      <xdr:rowOff>63278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40195"/>
          <a:ext cx="889000" cy="15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63278</xdr:rowOff>
    </xdr:from>
    <xdr:to>
      <xdr:col>15</xdr:col>
      <xdr:colOff>50800</xdr:colOff>
      <xdr:row>76</xdr:row>
      <xdr:rowOff>108930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3478"/>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160330</xdr:rowOff>
    </xdr:from>
    <xdr:to>
      <xdr:col>15</xdr:col>
      <xdr:colOff>101600</xdr:colOff>
      <xdr:row>77</xdr:row>
      <xdr:rowOff>90480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81607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108930</xdr:rowOff>
    </xdr:from>
    <xdr:to>
      <xdr:col>10</xdr:col>
      <xdr:colOff>114300</xdr:colOff>
      <xdr:row>77</xdr:row>
      <xdr:rowOff>25301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9130"/>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27254</xdr:rowOff>
    </xdr:from>
    <xdr:to>
      <xdr:col>10</xdr:col>
      <xdr:colOff>165100</xdr:colOff>
      <xdr:row>77</xdr:row>
      <xdr:rowOff>128854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2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119981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88587</xdr:rowOff>
    </xdr:from>
    <xdr:to>
      <xdr:col>6</xdr:col>
      <xdr:colOff>38100</xdr:colOff>
      <xdr:row>78</xdr:row>
      <xdr:rowOff>18737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94928</xdr:rowOff>
    </xdr:from>
    <xdr:to>
      <xdr:col>24</xdr:col>
      <xdr:colOff>114300</xdr:colOff>
      <xdr:row>76</xdr:row>
      <xdr:rowOff>25078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73355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30645</xdr:rowOff>
    </xdr:from>
    <xdr:to>
      <xdr:col>20</xdr:col>
      <xdr:colOff>38100</xdr:colOff>
      <xdr:row>75</xdr:row>
      <xdr:rowOff>132245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123372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12478</xdr:rowOff>
    </xdr:from>
    <xdr:to>
      <xdr:col>15</xdr:col>
      <xdr:colOff>101600</xdr:colOff>
      <xdr:row>76</xdr:row>
      <xdr:rowOff>114078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58130</xdr:rowOff>
    </xdr:from>
    <xdr:to>
      <xdr:col>10</xdr:col>
      <xdr:colOff>165100</xdr:colOff>
      <xdr:row>76</xdr:row>
      <xdr:rowOff>159730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145951</xdr:rowOff>
    </xdr:from>
    <xdr:to>
      <xdr:col>6</xdr:col>
      <xdr:colOff>38100</xdr:colOff>
      <xdr:row>77</xdr:row>
      <xdr:rowOff>76101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91398</xdr:rowOff>
    </xdr:from>
    <xdr:to>
      <xdr:col>24</xdr:col>
      <xdr:colOff>63500</xdr:colOff>
      <xdr:row>97</xdr:row>
      <xdr:rowOff>94300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22048"/>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94300</xdr:rowOff>
    </xdr:from>
    <xdr:to>
      <xdr:col>19</xdr:col>
      <xdr:colOff>177800</xdr:colOff>
      <xdr:row>98</xdr:row>
      <xdr:rowOff>69086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24950"/>
          <a:ext cx="889000" cy="1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69086</xdr:rowOff>
    </xdr:from>
    <xdr:to>
      <xdr:col>15</xdr:col>
      <xdr:colOff>50800</xdr:colOff>
      <xdr:row>98</xdr:row>
      <xdr:rowOff>97295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7118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97295</xdr:rowOff>
    </xdr:from>
    <xdr:to>
      <xdr:col>10</xdr:col>
      <xdr:colOff>114300</xdr:colOff>
      <xdr:row>98</xdr:row>
      <xdr:rowOff>125549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99395"/>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40598</xdr:rowOff>
    </xdr:from>
    <xdr:to>
      <xdr:col>24</xdr:col>
      <xdr:colOff>114300</xdr:colOff>
      <xdr:row>97</xdr:row>
      <xdr:rowOff>142198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7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126975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43500</xdr:rowOff>
    </xdr:from>
    <xdr:to>
      <xdr:col>20</xdr:col>
      <xdr:colOff>38100</xdr:colOff>
      <xdr:row>97</xdr:row>
      <xdr:rowOff>145100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136227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18286</xdr:rowOff>
    </xdr:from>
    <xdr:to>
      <xdr:col>15</xdr:col>
      <xdr:colOff>101600</xdr:colOff>
      <xdr:row>98</xdr:row>
      <xdr:rowOff>119886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46495</xdr:rowOff>
    </xdr:from>
    <xdr:to>
      <xdr:col>10</xdr:col>
      <xdr:colOff>165100</xdr:colOff>
      <xdr:row>98</xdr:row>
      <xdr:rowOff>148095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139222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74749</xdr:rowOff>
    </xdr:from>
    <xdr:to>
      <xdr:col>6</xdr:col>
      <xdr:colOff>38100</xdr:colOff>
      <xdr:row>99</xdr:row>
      <xdr:rowOff>4899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167476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125222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3534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111506</xdr:rowOff>
    </xdr:from>
    <xdr:to>
      <xdr:col>50</xdr:col>
      <xdr:colOff>114300</xdr:colOff>
      <xdr:row>37</xdr:row>
      <xdr:rowOff>125222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55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111506</xdr:rowOff>
    </xdr:from>
    <xdr:to>
      <xdr:col>45</xdr:col>
      <xdr:colOff>177800</xdr:colOff>
      <xdr:row>37</xdr:row>
      <xdr:rowOff>132461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551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22987</xdr:rowOff>
    </xdr:from>
    <xdr:to>
      <xdr:col>46</xdr:col>
      <xdr:colOff>38100</xdr:colOff>
      <xdr:row>34</xdr:row>
      <xdr:rowOff>124587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8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141114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132461</xdr:rowOff>
    </xdr:from>
    <xdr:to>
      <xdr:col>41</xdr:col>
      <xdr:colOff>50800</xdr:colOff>
      <xdr:row>37</xdr:row>
      <xdr:rowOff>133985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761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117856</xdr:rowOff>
    </xdr:from>
    <xdr:to>
      <xdr:col>41</xdr:col>
      <xdr:colOff>101600</xdr:colOff>
      <xdr:row>34</xdr:row>
      <xdr:rowOff>48006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77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64533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119761</xdr:rowOff>
    </xdr:from>
    <xdr:to>
      <xdr:col>36</xdr:col>
      <xdr:colOff>165100</xdr:colOff>
      <xdr:row>34</xdr:row>
      <xdr:rowOff>49911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7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66438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5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40894</xdr:rowOff>
    </xdr:from>
    <xdr:to>
      <xdr:col>55</xdr:col>
      <xdr:colOff>50800</xdr:colOff>
      <xdr:row>37</xdr:row>
      <xdr:rowOff>142494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63771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74422</xdr:rowOff>
    </xdr:from>
    <xdr:to>
      <xdr:col>50</xdr:col>
      <xdr:colOff>165100</xdr:colOff>
      <xdr:row>38</xdr:row>
      <xdr:rowOff>4572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167149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60706</xdr:rowOff>
    </xdr:from>
    <xdr:to>
      <xdr:col>46</xdr:col>
      <xdr:colOff>38100</xdr:colOff>
      <xdr:row>37</xdr:row>
      <xdr:rowOff>162306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153433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9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81661</xdr:rowOff>
    </xdr:from>
    <xdr:to>
      <xdr:col>41</xdr:col>
      <xdr:colOff>101600</xdr:colOff>
      <xdr:row>38</xdr:row>
      <xdr:rowOff>11811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83185</xdr:rowOff>
    </xdr:from>
    <xdr:to>
      <xdr:col>36</xdr:col>
      <xdr:colOff>165100</xdr:colOff>
      <xdr:row>38</xdr:row>
      <xdr:rowOff>13335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131425</xdr:rowOff>
    </xdr:from>
    <xdr:to>
      <xdr:col>55</xdr:col>
      <xdr:colOff>0</xdr:colOff>
      <xdr:row>57</xdr:row>
      <xdr:rowOff>144135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04075"/>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80950</xdr:rowOff>
    </xdr:from>
    <xdr:to>
      <xdr:col>50</xdr:col>
      <xdr:colOff>114300</xdr:colOff>
      <xdr:row>57</xdr:row>
      <xdr:rowOff>131425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53600"/>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48351</xdr:rowOff>
    </xdr:from>
    <xdr:to>
      <xdr:col>45</xdr:col>
      <xdr:colOff>177800</xdr:colOff>
      <xdr:row>57</xdr:row>
      <xdr:rowOff>80950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21001"/>
          <a:ext cx="8890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48351</xdr:rowOff>
    </xdr:from>
    <xdr:to>
      <xdr:col>41</xdr:col>
      <xdr:colOff>50800</xdr:colOff>
      <xdr:row>57</xdr:row>
      <xdr:rowOff>109068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21001"/>
          <a:ext cx="889000" cy="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93335</xdr:rowOff>
    </xdr:from>
    <xdr:to>
      <xdr:col>55</xdr:col>
      <xdr:colOff>50800</xdr:colOff>
      <xdr:row>58</xdr:row>
      <xdr:rowOff>23485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71762</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4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80625</xdr:rowOff>
    </xdr:from>
    <xdr:to>
      <xdr:col>50</xdr:col>
      <xdr:colOff>165100</xdr:colOff>
      <xdr:row>58</xdr:row>
      <xdr:rowOff>10775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4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30150</xdr:rowOff>
    </xdr:from>
    <xdr:to>
      <xdr:col>46</xdr:col>
      <xdr:colOff>38100</xdr:colOff>
      <xdr:row>57</xdr:row>
      <xdr:rowOff>131750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122877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8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169001</xdr:rowOff>
    </xdr:from>
    <xdr:to>
      <xdr:col>41</xdr:col>
      <xdr:colOff>101600</xdr:colOff>
      <xdr:row>57</xdr:row>
      <xdr:rowOff>99151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90278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58268</xdr:rowOff>
    </xdr:from>
    <xdr:to>
      <xdr:col>36</xdr:col>
      <xdr:colOff>165100</xdr:colOff>
      <xdr:row>57</xdr:row>
      <xdr:rowOff>159868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150995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48864</xdr:rowOff>
    </xdr:from>
    <xdr:to>
      <xdr:col>55</xdr:col>
      <xdr:colOff>0</xdr:colOff>
      <xdr:row>79</xdr:row>
      <xdr:rowOff>51803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9341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30674</xdr:rowOff>
    </xdr:from>
    <xdr:to>
      <xdr:col>50</xdr:col>
      <xdr:colOff>114300</xdr:colOff>
      <xdr:row>79</xdr:row>
      <xdr:rowOff>48864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75224"/>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30674</xdr:rowOff>
    </xdr:from>
    <xdr:to>
      <xdr:col>45</xdr:col>
      <xdr:colOff>177800</xdr:colOff>
      <xdr:row>79</xdr:row>
      <xdr:rowOff>67773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5224"/>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154591</xdr:rowOff>
    </xdr:from>
    <xdr:to>
      <xdr:col>46</xdr:col>
      <xdr:colOff>38100</xdr:colOff>
      <xdr:row>78</xdr:row>
      <xdr:rowOff>84741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101268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65405</xdr:rowOff>
    </xdr:from>
    <xdr:to>
      <xdr:col>41</xdr:col>
      <xdr:colOff>50800</xdr:colOff>
      <xdr:row>79</xdr:row>
      <xdr:rowOff>67773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609955"/>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43703</xdr:rowOff>
    </xdr:from>
    <xdr:to>
      <xdr:col>41</xdr:col>
      <xdr:colOff>101600</xdr:colOff>
      <xdr:row>78</xdr:row>
      <xdr:rowOff>145303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161830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52716</xdr:rowOff>
    </xdr:from>
    <xdr:to>
      <xdr:col>36</xdr:col>
      <xdr:colOff>165100</xdr:colOff>
      <xdr:row>78</xdr:row>
      <xdr:rowOff>154316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170843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1003</xdr:rowOff>
    </xdr:from>
    <xdr:to>
      <xdr:col>55</xdr:col>
      <xdr:colOff>50800</xdr:colOff>
      <xdr:row>79</xdr:row>
      <xdr:rowOff>102603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87380</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6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169514</xdr:rowOff>
    </xdr:from>
    <xdr:to>
      <xdr:col>50</xdr:col>
      <xdr:colOff>165100</xdr:colOff>
      <xdr:row>79</xdr:row>
      <xdr:rowOff>99664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90791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151324</xdr:rowOff>
    </xdr:from>
    <xdr:to>
      <xdr:col>46</xdr:col>
      <xdr:colOff>38100</xdr:colOff>
      <xdr:row>79</xdr:row>
      <xdr:rowOff>81474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72601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16973</xdr:rowOff>
    </xdr:from>
    <xdr:to>
      <xdr:col>41</xdr:col>
      <xdr:colOff>101600</xdr:colOff>
      <xdr:row>79</xdr:row>
      <xdr:rowOff>118573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109700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14605</xdr:rowOff>
    </xdr:from>
    <xdr:to>
      <xdr:col>36</xdr:col>
      <xdr:colOff>165100</xdr:colOff>
      <xdr:row>79</xdr:row>
      <xdr:rowOff>116205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107332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36128</xdr:rowOff>
    </xdr:from>
    <xdr:to>
      <xdr:col>55</xdr:col>
      <xdr:colOff>0</xdr:colOff>
      <xdr:row>97</xdr:row>
      <xdr:rowOff>106406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95328"/>
          <a:ext cx="838200" cy="2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36128</xdr:rowOff>
    </xdr:from>
    <xdr:to>
      <xdr:col>50</xdr:col>
      <xdr:colOff>114300</xdr:colOff>
      <xdr:row>97</xdr:row>
      <xdr:rowOff>149840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95328"/>
          <a:ext cx="889000" cy="2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171230</xdr:rowOff>
    </xdr:from>
    <xdr:to>
      <xdr:col>45</xdr:col>
      <xdr:colOff>177800</xdr:colOff>
      <xdr:row>97</xdr:row>
      <xdr:rowOff>149840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58980"/>
          <a:ext cx="889000" cy="3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16303</xdr:rowOff>
    </xdr:from>
    <xdr:to>
      <xdr:col>46</xdr:col>
      <xdr:colOff>38100</xdr:colOff>
      <xdr:row>97</xdr:row>
      <xdr:rowOff>117903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4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134430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2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104153</xdr:rowOff>
    </xdr:from>
    <xdr:to>
      <xdr:col>41</xdr:col>
      <xdr:colOff>50800</xdr:colOff>
      <xdr:row>95</xdr:row>
      <xdr:rowOff>171230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91903"/>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85341</xdr:rowOff>
    </xdr:from>
    <xdr:to>
      <xdr:col>41</xdr:col>
      <xdr:colOff>101600</xdr:colOff>
      <xdr:row>96</xdr:row>
      <xdr:rowOff>15491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32018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3403</xdr:rowOff>
    </xdr:from>
    <xdr:to>
      <xdr:col>36</xdr:col>
      <xdr:colOff>165100</xdr:colOff>
      <xdr:row>97</xdr:row>
      <xdr:rowOff>105003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96130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55606</xdr:rowOff>
    </xdr:from>
    <xdr:to>
      <xdr:col>55</xdr:col>
      <xdr:colOff>50800</xdr:colOff>
      <xdr:row>97</xdr:row>
      <xdr:rowOff>157206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78483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156778</xdr:rowOff>
    </xdr:from>
    <xdr:to>
      <xdr:col>50</xdr:col>
      <xdr:colOff>165100</xdr:colOff>
      <xdr:row>96</xdr:row>
      <xdr:rowOff>86928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103455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99040</xdr:rowOff>
    </xdr:from>
    <xdr:to>
      <xdr:col>46</xdr:col>
      <xdr:colOff>38100</xdr:colOff>
      <xdr:row>98</xdr:row>
      <xdr:rowOff>29190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20317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120430</xdr:rowOff>
    </xdr:from>
    <xdr:to>
      <xdr:col>41</xdr:col>
      <xdr:colOff>101600</xdr:colOff>
      <xdr:row>96</xdr:row>
      <xdr:rowOff>50580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41707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53353</xdr:rowOff>
    </xdr:from>
    <xdr:to>
      <xdr:col>36</xdr:col>
      <xdr:colOff>165100</xdr:colOff>
      <xdr:row>95</xdr:row>
      <xdr:rowOff>154953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35687</xdr:rowOff>
    </xdr:from>
    <xdr:to>
      <xdr:col>85</xdr:col>
      <xdr:colOff>127000</xdr:colOff>
      <xdr:row>37</xdr:row>
      <xdr:rowOff>63595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79337"/>
          <a:ext cx="8382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59976</xdr:rowOff>
    </xdr:from>
    <xdr:to>
      <xdr:col>81</xdr:col>
      <xdr:colOff>50800</xdr:colOff>
      <xdr:row>37</xdr:row>
      <xdr:rowOff>63595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0362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26829</xdr:rowOff>
    </xdr:from>
    <xdr:to>
      <xdr:col>76</xdr:col>
      <xdr:colOff>114300</xdr:colOff>
      <xdr:row>37</xdr:row>
      <xdr:rowOff>59976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7047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17463</xdr:rowOff>
    </xdr:from>
    <xdr:to>
      <xdr:col>76</xdr:col>
      <xdr:colOff>165100</xdr:colOff>
      <xdr:row>34</xdr:row>
      <xdr:rowOff>119063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135590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26829</xdr:rowOff>
    </xdr:from>
    <xdr:to>
      <xdr:col>71</xdr:col>
      <xdr:colOff>177800</xdr:colOff>
      <xdr:row>37</xdr:row>
      <xdr:rowOff>33306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7047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53086</xdr:rowOff>
    </xdr:from>
    <xdr:to>
      <xdr:col>72</xdr:col>
      <xdr:colOff>38100</xdr:colOff>
      <xdr:row>34</xdr:row>
      <xdr:rowOff>154686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171213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139859</xdr:rowOff>
    </xdr:from>
    <xdr:to>
      <xdr:col>67</xdr:col>
      <xdr:colOff>101600</xdr:colOff>
      <xdr:row>35</xdr:row>
      <xdr:rowOff>70009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96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86536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156337</xdr:rowOff>
    </xdr:from>
    <xdr:to>
      <xdr:col>85</xdr:col>
      <xdr:colOff>177800</xdr:colOff>
      <xdr:row>37</xdr:row>
      <xdr:rowOff>86487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134764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12795</xdr:rowOff>
    </xdr:from>
    <xdr:to>
      <xdr:col>81</xdr:col>
      <xdr:colOff>101600</xdr:colOff>
      <xdr:row>37</xdr:row>
      <xdr:rowOff>114395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105522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9176</xdr:rowOff>
    </xdr:from>
    <xdr:to>
      <xdr:col>76</xdr:col>
      <xdr:colOff>165100</xdr:colOff>
      <xdr:row>37</xdr:row>
      <xdr:rowOff>110776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101903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147479</xdr:rowOff>
    </xdr:from>
    <xdr:to>
      <xdr:col>72</xdr:col>
      <xdr:colOff>38100</xdr:colOff>
      <xdr:row>37</xdr:row>
      <xdr:rowOff>77629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68756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153956</xdr:rowOff>
    </xdr:from>
    <xdr:to>
      <xdr:col>67</xdr:col>
      <xdr:colOff>101600</xdr:colOff>
      <xdr:row>37</xdr:row>
      <xdr:rowOff>84106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92608</xdr:rowOff>
    </xdr:from>
    <xdr:to>
      <xdr:col>85</xdr:col>
      <xdr:colOff>127000</xdr:colOff>
      <xdr:row>56</xdr:row>
      <xdr:rowOff>28211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50908"/>
          <a:ext cx="838200" cy="27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37493</xdr:rowOff>
    </xdr:from>
    <xdr:to>
      <xdr:col>81</xdr:col>
      <xdr:colOff>50800</xdr:colOff>
      <xdr:row>54</xdr:row>
      <xdr:rowOff>92608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95793"/>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37493</xdr:rowOff>
    </xdr:from>
    <xdr:to>
      <xdr:col>76</xdr:col>
      <xdr:colOff>114300</xdr:colOff>
      <xdr:row>56</xdr:row>
      <xdr:rowOff>21879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95793"/>
          <a:ext cx="889000" cy="3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119921</xdr:rowOff>
    </xdr:from>
    <xdr:to>
      <xdr:col>76</xdr:col>
      <xdr:colOff>165100</xdr:colOff>
      <xdr:row>54</xdr:row>
      <xdr:rowOff>50071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66598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21879</xdr:rowOff>
    </xdr:from>
    <xdr:to>
      <xdr:col>71</xdr:col>
      <xdr:colOff>177800</xdr:colOff>
      <xdr:row>56</xdr:row>
      <xdr:rowOff>152913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23079"/>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26950</xdr:rowOff>
    </xdr:from>
    <xdr:to>
      <xdr:col>72</xdr:col>
      <xdr:colOff>38100</xdr:colOff>
      <xdr:row>54</xdr:row>
      <xdr:rowOff>128550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145077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32184</xdr:rowOff>
    </xdr:from>
    <xdr:to>
      <xdr:col>67</xdr:col>
      <xdr:colOff>101600</xdr:colOff>
      <xdr:row>55</xdr:row>
      <xdr:rowOff>133784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150311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148861</xdr:rowOff>
    </xdr:from>
    <xdr:to>
      <xdr:col>85</xdr:col>
      <xdr:colOff>177800</xdr:colOff>
      <xdr:row>56</xdr:row>
      <xdr:rowOff>79011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127288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41808</xdr:rowOff>
    </xdr:from>
    <xdr:to>
      <xdr:col>81</xdr:col>
      <xdr:colOff>101600</xdr:colOff>
      <xdr:row>54</xdr:row>
      <xdr:rowOff>143408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159935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158143</xdr:rowOff>
    </xdr:from>
    <xdr:to>
      <xdr:col>76</xdr:col>
      <xdr:colOff>165100</xdr:colOff>
      <xdr:row>54</xdr:row>
      <xdr:rowOff>88293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79420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142529</xdr:rowOff>
    </xdr:from>
    <xdr:to>
      <xdr:col>72</xdr:col>
      <xdr:colOff>38100</xdr:colOff>
      <xdr:row>56</xdr:row>
      <xdr:rowOff>72679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7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63806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6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102113</xdr:rowOff>
    </xdr:from>
    <xdr:to>
      <xdr:col>67</xdr:col>
      <xdr:colOff>101600</xdr:colOff>
      <xdr:row>57</xdr:row>
      <xdr:rowOff>32263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23390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43053</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60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41148</xdr:rowOff>
    </xdr:from>
    <xdr:to>
      <xdr:col>76</xdr:col>
      <xdr:colOff>114300</xdr:colOff>
      <xdr:row>79</xdr:row>
      <xdr:rowOff>43053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56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112395</xdr:rowOff>
    </xdr:from>
    <xdr:to>
      <xdr:col>76</xdr:col>
      <xdr:colOff>165100</xdr:colOff>
      <xdr:row>78</xdr:row>
      <xdr:rowOff>42545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59072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41148</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569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7493</xdr:rowOff>
    </xdr:from>
    <xdr:to>
      <xdr:col>72</xdr:col>
      <xdr:colOff>38100</xdr:colOff>
      <xdr:row>74</xdr:row>
      <xdr:rowOff>109093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69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125620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47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xdr:rowOff>
    </xdr:from>
    <xdr:to>
      <xdr:col>67</xdr:col>
      <xdr:colOff>101600</xdr:colOff>
      <xdr:row>78</xdr:row>
      <xdr:rowOff>102108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7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118635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163703</xdr:rowOff>
    </xdr:from>
    <xdr:to>
      <xdr:col>76</xdr:col>
      <xdr:colOff>165100</xdr:colOff>
      <xdr:row>79</xdr:row>
      <xdr:rowOff>93853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84980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161798</xdr:rowOff>
    </xdr:from>
    <xdr:to>
      <xdr:col>72</xdr:col>
      <xdr:colOff>38100</xdr:colOff>
      <xdr:row>79</xdr:row>
      <xdr:rowOff>91948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83075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55594</xdr:rowOff>
    </xdr:from>
    <xdr:to>
      <xdr:col>85</xdr:col>
      <xdr:colOff>127000</xdr:colOff>
      <xdr:row>95</xdr:row>
      <xdr:rowOff>82017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43344"/>
          <a:ext cx="8382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51975</xdr:rowOff>
    </xdr:from>
    <xdr:to>
      <xdr:col>81</xdr:col>
      <xdr:colOff>50800</xdr:colOff>
      <xdr:row>95</xdr:row>
      <xdr:rowOff>55594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3972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51975</xdr:rowOff>
    </xdr:from>
    <xdr:to>
      <xdr:col>76</xdr:col>
      <xdr:colOff>114300</xdr:colOff>
      <xdr:row>95</xdr:row>
      <xdr:rowOff>51994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3972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51994</xdr:rowOff>
    </xdr:from>
    <xdr:to>
      <xdr:col>71</xdr:col>
      <xdr:colOff>177800</xdr:colOff>
      <xdr:row>95</xdr:row>
      <xdr:rowOff>63272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3974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31217</xdr:rowOff>
    </xdr:from>
    <xdr:to>
      <xdr:col>85</xdr:col>
      <xdr:colOff>177800</xdr:colOff>
      <xdr:row>95</xdr:row>
      <xdr:rowOff>132817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9644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4794</xdr:rowOff>
    </xdr:from>
    <xdr:to>
      <xdr:col>81</xdr:col>
      <xdr:colOff>101600</xdr:colOff>
      <xdr:row>95</xdr:row>
      <xdr:rowOff>106394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122921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1175</xdr:rowOff>
    </xdr:from>
    <xdr:to>
      <xdr:col>76</xdr:col>
      <xdr:colOff>165100</xdr:colOff>
      <xdr:row>95</xdr:row>
      <xdr:rowOff>102775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93902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1194</xdr:rowOff>
    </xdr:from>
    <xdr:to>
      <xdr:col>72</xdr:col>
      <xdr:colOff>38100</xdr:colOff>
      <xdr:row>95</xdr:row>
      <xdr:rowOff>102794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93921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12472</xdr:rowOff>
    </xdr:from>
    <xdr:to>
      <xdr:col>67</xdr:col>
      <xdr:colOff>101600</xdr:colOff>
      <xdr:row>95</xdr:row>
      <xdr:rowOff>114072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130599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74499</xdr:rowOff>
    </xdr:from>
    <xdr:to>
      <xdr:col>107</xdr:col>
      <xdr:colOff>101600</xdr:colOff>
      <xdr:row>39</xdr:row>
      <xdr:rowOff>4649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21175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32893</xdr:rowOff>
    </xdr:from>
    <xdr:to>
      <xdr:col>102</xdr:col>
      <xdr:colOff>165100</xdr:colOff>
      <xdr:row>38</xdr:row>
      <xdr:rowOff>134493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151020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2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67183</xdr:rowOff>
    </xdr:from>
    <xdr:to>
      <xdr:col>98</xdr:col>
      <xdr:colOff>38100</xdr:colOff>
      <xdr:row>38</xdr:row>
      <xdr:rowOff>168783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52,883</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円の増となっている。これは、ふるさと寄附運営費の増などが要因となっている。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176,709</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8,436</a:t>
          </a:r>
          <a:r>
            <a:rPr kumimoji="1" lang="ja-JP" altLang="en-US" sz="1300">
              <a:latin typeface="ＭＳ Ｐゴシック" panose="020B0600070205080204" pitchFamily="50" charset="-128"/>
              <a:ea typeface="ＭＳ Ｐゴシック" panose="020B0600070205080204" pitchFamily="50" charset="-128"/>
            </a:rPr>
            <a:t>円の減となっている。これは、前年度に実施した住民税非課税世帯等や子育て世帯への臨時特別給付金の減により社会福祉費および児童福祉費が減少したことなどが要因となっている。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40,539</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14,804</a:t>
          </a:r>
          <a:r>
            <a:rPr kumimoji="1" lang="ja-JP" altLang="en-US" sz="1300">
              <a:latin typeface="ＭＳ Ｐゴシック" panose="020B0600070205080204" pitchFamily="50" charset="-128"/>
              <a:ea typeface="ＭＳ Ｐゴシック" panose="020B0600070205080204" pitchFamily="50" charset="-128"/>
            </a:rPr>
            <a:t>円の減となっている。これは、（仮称）草津市立プール整備費や市営住宅運営費の減による影響などが要因となっている。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39,877</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12,183</a:t>
          </a:r>
          <a:r>
            <a:rPr kumimoji="1" lang="ja-JP" altLang="en-US" sz="1300">
              <a:latin typeface="ＭＳ Ｐゴシック" panose="020B0600070205080204" pitchFamily="50" charset="-128"/>
              <a:ea typeface="ＭＳ Ｐゴシック" panose="020B0600070205080204" pitchFamily="50" charset="-128"/>
            </a:rPr>
            <a:t>円の減となっている。これは、中学校給食センターやこども園の整備が完了したことによる影響などが要因となっている。</a:t>
          </a:r>
        </a:p>
        <a:p>
          <a:r>
            <a:rPr kumimoji="1" lang="ja-JP" altLang="en-US" sz="1300">
              <a:latin typeface="ＭＳ Ｐゴシック" panose="020B0600070205080204" pitchFamily="50" charset="-128"/>
              <a:ea typeface="ＭＳ Ｐゴシック" panose="020B0600070205080204" pitchFamily="50" charset="-128"/>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草津市財政規律ガイドライン」に定める目標値を達成しており、また、前年度と同様に、年度末における収支余剰分の一部を積み立て、取り崩しを行わなかったことにより、基金残高が増加したことから、標準財政規模に対する比率が増加しており、これに伴い実質単年度収支の比率も増加している。</a:t>
          </a:r>
        </a:p>
        <a:p>
          <a:r>
            <a:rPr kumimoji="1" lang="ja-JP" altLang="en-US" sz="12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200">
              <a:latin typeface="ＭＳ ゴシック" pitchFamily="49" charset="-128"/>
              <a:ea typeface="ＭＳ ゴシック" pitchFamily="49" charset="-128"/>
            </a:rPr>
            <a:t>11.92</a:t>
          </a:r>
          <a:r>
            <a:rPr kumimoji="1" lang="ja-JP" altLang="en-US" sz="1200">
              <a:latin typeface="ＭＳ ゴシック" pitchFamily="49" charset="-128"/>
              <a:ea typeface="ＭＳ ゴシック" pitchFamily="49" charset="-128"/>
            </a:rPr>
            <a:t>％以上の保持に努めていく。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55398973</v>
      </c>
      <c r="BO4" s="371"/>
      <c r="BP4" s="371"/>
      <c r="BQ4" s="371"/>
      <c r="BR4" s="371"/>
      <c r="BS4" s="371"/>
      <c r="BT4" s="371"/>
      <c r="BU4" s="372"/>
      <c r="BV4" s="370">
        <v>60157969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2.2999999999999998</v>
      </c>
      <c r="CU4" s="377"/>
      <c r="CV4" s="377"/>
      <c r="CW4" s="377"/>
      <c r="CX4" s="377"/>
      <c r="CY4" s="377"/>
      <c r="CZ4" s="377"/>
      <c r="DA4" s="378"/>
      <c r="DB4" s="376">
        <v>1.8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54466414</v>
      </c>
      <c r="BO5" s="439"/>
      <c r="BP5" s="439"/>
      <c r="BQ5" s="439"/>
      <c r="BR5" s="439"/>
      <c r="BS5" s="439"/>
      <c r="BT5" s="439"/>
      <c r="BU5" s="440"/>
      <c r="BV5" s="438">
        <v>59024653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89.2</v>
      </c>
      <c r="CU5" s="405"/>
      <c r="CV5" s="405"/>
      <c r="CW5" s="405"/>
      <c r="CX5" s="405"/>
      <c r="CY5" s="405"/>
      <c r="CZ5" s="405"/>
      <c r="DA5" s="406"/>
      <c r="DB5" s="404">
        <v>88.3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932559</v>
      </c>
      <c r="BO6" s="439"/>
      <c r="BP6" s="439"/>
      <c r="BQ6" s="439"/>
      <c r="BR6" s="439"/>
      <c r="BS6" s="439"/>
      <c r="BT6" s="439"/>
      <c r="BU6" s="440"/>
      <c r="BV6" s="438">
        <v>1133316</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90.7</v>
      </c>
      <c r="CU6" s="445"/>
      <c r="CV6" s="445"/>
      <c r="CW6" s="445"/>
      <c r="CX6" s="445"/>
      <c r="CY6" s="445"/>
      <c r="CZ6" s="445"/>
      <c r="DA6" s="446"/>
      <c r="DB6" s="444">
        <v>93.7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263959</v>
      </c>
      <c r="BO7" s="439"/>
      <c r="BP7" s="439"/>
      <c r="BQ7" s="439"/>
      <c r="BR7" s="439"/>
      <c r="BS7" s="439"/>
      <c r="BT7" s="439"/>
      <c r="BU7" s="440"/>
      <c r="BV7" s="438">
        <v>620104</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29143872</v>
      </c>
      <c r="CU7" s="439"/>
      <c r="CV7" s="439"/>
      <c r="CW7" s="439"/>
      <c r="CX7" s="439"/>
      <c r="CY7" s="439"/>
      <c r="CZ7" s="439"/>
      <c r="DA7" s="440"/>
      <c r="DB7" s="438">
        <v>29238534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668600</v>
      </c>
      <c r="BO8" s="439"/>
      <c r="BP8" s="439"/>
      <c r="BQ8" s="439"/>
      <c r="BR8" s="439"/>
      <c r="BS8" s="439"/>
      <c r="BT8" s="439"/>
      <c r="BU8" s="440"/>
      <c r="BV8" s="438">
        <v>513212</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0.92</v>
      </c>
      <c r="CU8" s="448"/>
      <c r="CV8" s="448"/>
      <c r="CW8" s="448"/>
      <c r="CX8" s="448"/>
      <c r="CY8" s="448"/>
      <c r="CZ8" s="448"/>
      <c r="DA8" s="449"/>
      <c r="DB8" s="447">
        <v>0.94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143913</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155388</v>
      </c>
      <c r="BO9" s="439"/>
      <c r="BP9" s="439"/>
      <c r="BQ9" s="439"/>
      <c r="BR9" s="439"/>
      <c r="BS9" s="439"/>
      <c r="BT9" s="439"/>
      <c r="BU9" s="440"/>
      <c r="BV9" s="438">
        <v>112706</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13</v>
      </c>
      <c r="CU9" s="405"/>
      <c r="CV9" s="405"/>
      <c r="CW9" s="405"/>
      <c r="CX9" s="405"/>
      <c r="CY9" s="405"/>
      <c r="CZ9" s="405"/>
      <c r="DA9" s="406"/>
      <c r="DB9" s="404">
        <v>13.6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137247</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118</v>
      </c>
      <c r="AV10" s="434"/>
      <c r="AW10" s="434"/>
      <c r="AX10" s="434"/>
      <c r="AY10" s="435" t="s">
        <v>123</v>
      </c>
      <c r="AZ10" s="436"/>
      <c r="BA10" s="436"/>
      <c r="BB10" s="436"/>
      <c r="BC10" s="436"/>
      <c r="BD10" s="436"/>
      <c r="BE10" s="436"/>
      <c r="BF10" s="436"/>
      <c r="BG10" s="436"/>
      <c r="BH10" s="436"/>
      <c r="BI10" s="436"/>
      <c r="BJ10" s="436"/>
      <c r="BK10" s="436"/>
      <c r="BL10" s="436"/>
      <c r="BM10" s="437"/>
      <c r="BN10" s="438">
        <v>857939</v>
      </c>
      <c r="BO10" s="439"/>
      <c r="BP10" s="439"/>
      <c r="BQ10" s="439"/>
      <c r="BR10" s="439"/>
      <c r="BS10" s="439"/>
      <c r="BT10" s="439"/>
      <c r="BU10" s="440"/>
      <c r="BV10" s="438">
        <v>200910</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138336</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135047</v>
      </c>
      <c r="S13" s="492"/>
      <c r="T13" s="492"/>
      <c r="U13" s="492"/>
      <c r="V13" s="493"/>
      <c r="W13" s="417" t="s">
        <v>142</v>
      </c>
      <c r="X13" s="418"/>
      <c r="Y13" s="418"/>
      <c r="Z13" s="418"/>
      <c r="AA13" s="418"/>
      <c r="AB13" s="408"/>
      <c r="AC13" s="458">
        <v>827</v>
      </c>
      <c r="AD13" s="459"/>
      <c r="AE13" s="459"/>
      <c r="AF13" s="459"/>
      <c r="AG13" s="501"/>
      <c r="AH13" s="458">
        <v>892</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1013327</v>
      </c>
      <c r="BO13" s="439"/>
      <c r="BP13" s="439"/>
      <c r="BQ13" s="439"/>
      <c r="BR13" s="439"/>
      <c r="BS13" s="439"/>
      <c r="BT13" s="439"/>
      <c r="BU13" s="440"/>
      <c r="BV13" s="438">
        <v>313616</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5.6</v>
      </c>
      <c r="CU13" s="405"/>
      <c r="CV13" s="405"/>
      <c r="CW13" s="405"/>
      <c r="CX13" s="405"/>
      <c r="CY13" s="405"/>
      <c r="CZ13" s="405"/>
      <c r="DA13" s="406"/>
      <c r="DB13" s="404">
        <v>6.4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137268</v>
      </c>
      <c r="S14" s="492"/>
      <c r="T14" s="492"/>
      <c r="U14" s="492"/>
      <c r="V14" s="493"/>
      <c r="W14" s="397"/>
      <c r="X14" s="398"/>
      <c r="Y14" s="398"/>
      <c r="Z14" s="398"/>
      <c r="AA14" s="398"/>
      <c r="AB14" s="387"/>
      <c r="AC14" s="494">
        <v>1.4</v>
      </c>
      <c r="AD14" s="495"/>
      <c r="AE14" s="495"/>
      <c r="AF14" s="495"/>
      <c r="AG14" s="496"/>
      <c r="AH14" s="494">
        <v>1.5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134379</v>
      </c>
      <c r="S15" s="492"/>
      <c r="T15" s="492"/>
      <c r="U15" s="492"/>
      <c r="V15" s="493"/>
      <c r="W15" s="417" t="s">
        <v>150</v>
      </c>
      <c r="X15" s="418"/>
      <c r="Y15" s="418"/>
      <c r="Z15" s="418"/>
      <c r="AA15" s="418"/>
      <c r="AB15" s="408"/>
      <c r="AC15" s="458">
        <v>18183</v>
      </c>
      <c r="AD15" s="459"/>
      <c r="AE15" s="459"/>
      <c r="AF15" s="459"/>
      <c r="AG15" s="501"/>
      <c r="AH15" s="458">
        <v>19498</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20716944</v>
      </c>
      <c r="BO15" s="371"/>
      <c r="BP15" s="371"/>
      <c r="BQ15" s="371"/>
      <c r="BR15" s="371"/>
      <c r="BS15" s="371"/>
      <c r="BT15" s="371"/>
      <c r="BU15" s="372"/>
      <c r="BV15" s="370">
        <v>19334889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30.4</v>
      </c>
      <c r="AD16" s="495"/>
      <c r="AE16" s="495"/>
      <c r="AF16" s="495"/>
      <c r="AG16" s="496"/>
      <c r="AH16" s="494">
        <v>31.9</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22767658</v>
      </c>
      <c r="BO16" s="439"/>
      <c r="BP16" s="439"/>
      <c r="BQ16" s="439"/>
      <c r="BR16" s="439"/>
      <c r="BS16" s="439"/>
      <c r="BT16" s="439"/>
      <c r="BU16" s="440"/>
      <c r="BV16" s="438">
        <v>21567136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40789</v>
      </c>
      <c r="AD17" s="459"/>
      <c r="AE17" s="459"/>
      <c r="AF17" s="459"/>
      <c r="AG17" s="501"/>
      <c r="AH17" s="458">
        <v>40782</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26573360</v>
      </c>
      <c r="BO17" s="439"/>
      <c r="BP17" s="439"/>
      <c r="BQ17" s="439"/>
      <c r="BR17" s="439"/>
      <c r="BS17" s="439"/>
      <c r="BT17" s="439"/>
      <c r="BU17" s="440"/>
      <c r="BV17" s="438">
        <v>24757806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67.819999999999993</v>
      </c>
      <c r="M18" s="523"/>
      <c r="N18" s="523"/>
      <c r="O18" s="523"/>
      <c r="P18" s="523"/>
      <c r="Q18" s="523"/>
      <c r="R18" s="524"/>
      <c r="S18" s="524"/>
      <c r="T18" s="524"/>
      <c r="U18" s="524"/>
      <c r="V18" s="525"/>
      <c r="W18" s="419"/>
      <c r="X18" s="420"/>
      <c r="Y18" s="420"/>
      <c r="Z18" s="420"/>
      <c r="AA18" s="420"/>
      <c r="AB18" s="411"/>
      <c r="AC18" s="526">
        <v>68.2</v>
      </c>
      <c r="AD18" s="527"/>
      <c r="AE18" s="527"/>
      <c r="AF18" s="527"/>
      <c r="AG18" s="528"/>
      <c r="AH18" s="526">
        <v>66.7</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27597199</v>
      </c>
      <c r="BO18" s="439"/>
      <c r="BP18" s="439"/>
      <c r="BQ18" s="439"/>
      <c r="BR18" s="439"/>
      <c r="BS18" s="439"/>
      <c r="BT18" s="439"/>
      <c r="BU18" s="440"/>
      <c r="BV18" s="438">
        <v>27142502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2122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35697941</v>
      </c>
      <c r="BO19" s="439"/>
      <c r="BP19" s="439"/>
      <c r="BQ19" s="439"/>
      <c r="BR19" s="439"/>
      <c r="BS19" s="439"/>
      <c r="BT19" s="439"/>
      <c r="BU19" s="440"/>
      <c r="BV19" s="438">
        <v>35345241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66944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41609441</v>
      </c>
      <c r="BO22" s="371"/>
      <c r="BP22" s="371"/>
      <c r="BQ22" s="371"/>
      <c r="BR22" s="371"/>
      <c r="BS22" s="371"/>
      <c r="BT22" s="371"/>
      <c r="BU22" s="372"/>
      <c r="BV22" s="370">
        <v>44516338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23560781</v>
      </c>
      <c r="BO23" s="439"/>
      <c r="BP23" s="439"/>
      <c r="BQ23" s="439"/>
      <c r="BR23" s="439"/>
      <c r="BS23" s="439"/>
      <c r="BT23" s="439"/>
      <c r="BU23" s="440"/>
      <c r="BV23" s="438">
        <v>24224330</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9260</v>
      </c>
      <c r="R24" s="459"/>
      <c r="S24" s="459"/>
      <c r="T24" s="459"/>
      <c r="U24" s="459"/>
      <c r="V24" s="501"/>
      <c r="W24" s="566"/>
      <c r="X24" s="554"/>
      <c r="Y24" s="555"/>
      <c r="Z24" s="457" t="s">
        <v>175</v>
      </c>
      <c r="AA24" s="431"/>
      <c r="AB24" s="431"/>
      <c r="AC24" s="431"/>
      <c r="AD24" s="431"/>
      <c r="AE24" s="431"/>
      <c r="AF24" s="431"/>
      <c r="AG24" s="432"/>
      <c r="AH24" s="458">
        <v>646</v>
      </c>
      <c r="AI24" s="459"/>
      <c r="AJ24" s="459"/>
      <c r="AK24" s="459"/>
      <c r="AL24" s="501"/>
      <c r="AM24" s="458">
        <v>1913452</v>
      </c>
      <c r="AN24" s="459"/>
      <c r="AO24" s="459"/>
      <c r="AP24" s="459"/>
      <c r="AQ24" s="459"/>
      <c r="AR24" s="501"/>
      <c r="AS24" s="458">
        <v>2962</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27269309</v>
      </c>
      <c r="BO24" s="439"/>
      <c r="BP24" s="439"/>
      <c r="BQ24" s="439"/>
      <c r="BR24" s="439"/>
      <c r="BS24" s="439"/>
      <c r="BT24" s="439"/>
      <c r="BU24" s="440"/>
      <c r="BV24" s="438">
        <v>29141119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2</v>
      </c>
      <c r="M25" s="459"/>
      <c r="N25" s="459"/>
      <c r="O25" s="459"/>
      <c r="P25" s="501"/>
      <c r="Q25" s="458">
        <v>7790</v>
      </c>
      <c r="R25" s="459"/>
      <c r="S25" s="459"/>
      <c r="T25" s="459"/>
      <c r="U25" s="459"/>
      <c r="V25" s="501"/>
      <c r="W25" s="566"/>
      <c r="X25" s="554"/>
      <c r="Y25" s="555"/>
      <c r="Z25" s="457" t="s">
        <v>178</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24187187</v>
      </c>
      <c r="BO25" s="371"/>
      <c r="BP25" s="371"/>
      <c r="BQ25" s="371"/>
      <c r="BR25" s="371"/>
      <c r="BS25" s="371"/>
      <c r="BT25" s="371"/>
      <c r="BU25" s="372"/>
      <c r="BV25" s="370">
        <v>23814428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7200</v>
      </c>
      <c r="R26" s="459"/>
      <c r="S26" s="459"/>
      <c r="T26" s="459"/>
      <c r="U26" s="459"/>
      <c r="V26" s="501"/>
      <c r="W26" s="566"/>
      <c r="X26" s="554"/>
      <c r="Y26" s="555"/>
      <c r="Z26" s="457" t="s">
        <v>181</v>
      </c>
      <c r="AA26" s="578"/>
      <c r="AB26" s="578"/>
      <c r="AC26" s="578"/>
      <c r="AD26" s="578"/>
      <c r="AE26" s="578"/>
      <c r="AF26" s="578"/>
      <c r="AG26" s="579"/>
      <c r="AH26" s="458">
        <v>4</v>
      </c>
      <c r="AI26" s="459"/>
      <c r="AJ26" s="459"/>
      <c r="AK26" s="459"/>
      <c r="AL26" s="501"/>
      <c r="AM26" s="458">
        <v>10752</v>
      </c>
      <c r="AN26" s="459"/>
      <c r="AO26" s="459"/>
      <c r="AP26" s="459"/>
      <c r="AQ26" s="459"/>
      <c r="AR26" s="501"/>
      <c r="AS26" s="458">
        <v>2688</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183</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5580</v>
      </c>
      <c r="R27" s="459"/>
      <c r="S27" s="459"/>
      <c r="T27" s="459"/>
      <c r="U27" s="459"/>
      <c r="V27" s="501"/>
      <c r="W27" s="566"/>
      <c r="X27" s="554"/>
      <c r="Y27" s="555"/>
      <c r="Z27" s="457" t="s">
        <v>185</v>
      </c>
      <c r="AA27" s="431"/>
      <c r="AB27" s="431"/>
      <c r="AC27" s="431"/>
      <c r="AD27" s="431"/>
      <c r="AE27" s="431"/>
      <c r="AF27" s="431"/>
      <c r="AG27" s="432"/>
      <c r="AH27" s="458">
        <v>99</v>
      </c>
      <c r="AI27" s="459"/>
      <c r="AJ27" s="459"/>
      <c r="AK27" s="459"/>
      <c r="AL27" s="501"/>
      <c r="AM27" s="458">
        <v>309177</v>
      </c>
      <c r="AN27" s="459"/>
      <c r="AO27" s="459"/>
      <c r="AP27" s="459"/>
      <c r="AQ27" s="459"/>
      <c r="AR27" s="501"/>
      <c r="AS27" s="458">
        <v>3123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963387</v>
      </c>
      <c r="BO27" s="548"/>
      <c r="BP27" s="548"/>
      <c r="BQ27" s="548"/>
      <c r="BR27" s="548"/>
      <c r="BS27" s="548"/>
      <c r="BT27" s="548"/>
      <c r="BU27" s="549"/>
      <c r="BV27" s="547">
        <v>963369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4920</v>
      </c>
      <c r="R28" s="459"/>
      <c r="S28" s="459"/>
      <c r="T28" s="459"/>
      <c r="U28" s="459"/>
      <c r="V28" s="501"/>
      <c r="W28" s="566"/>
      <c r="X28" s="554"/>
      <c r="Y28" s="555"/>
      <c r="Z28" s="457" t="s">
        <v>188</v>
      </c>
      <c r="AA28" s="431"/>
      <c r="AB28" s="431"/>
      <c r="AC28" s="431"/>
      <c r="AD28" s="431"/>
      <c r="AE28" s="431"/>
      <c r="AF28" s="431"/>
      <c r="AG28" s="432"/>
      <c r="AH28" s="458" t="s">
        <v>183</v>
      </c>
      <c r="AI28" s="459"/>
      <c r="AJ28" s="459"/>
      <c r="AK28" s="459"/>
      <c r="AL28" s="501"/>
      <c r="AM28" s="458" t="s">
        <v>140</v>
      </c>
      <c r="AN28" s="459"/>
      <c r="AO28" s="459"/>
      <c r="AP28" s="459"/>
      <c r="AQ28" s="459"/>
      <c r="AR28" s="501"/>
      <c r="AS28" s="458" t="s">
        <v>140</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6401903</v>
      </c>
      <c r="BO28" s="371"/>
      <c r="BP28" s="371"/>
      <c r="BQ28" s="371"/>
      <c r="BR28" s="371"/>
      <c r="BS28" s="371"/>
      <c r="BT28" s="371"/>
      <c r="BU28" s="372"/>
      <c r="BV28" s="370">
        <v>5543959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22</v>
      </c>
      <c r="M29" s="459"/>
      <c r="N29" s="459"/>
      <c r="O29" s="459"/>
      <c r="P29" s="501"/>
      <c r="Q29" s="458">
        <v>4430</v>
      </c>
      <c r="R29" s="459"/>
      <c r="S29" s="459"/>
      <c r="T29" s="459"/>
      <c r="U29" s="459"/>
      <c r="V29" s="501"/>
      <c r="W29" s="567"/>
      <c r="X29" s="568"/>
      <c r="Y29" s="569"/>
      <c r="Z29" s="457" t="s">
        <v>191</v>
      </c>
      <c r="AA29" s="431"/>
      <c r="AB29" s="431"/>
      <c r="AC29" s="431"/>
      <c r="AD29" s="431"/>
      <c r="AE29" s="431"/>
      <c r="AF29" s="431"/>
      <c r="AG29" s="432"/>
      <c r="AH29" s="458">
        <v>745</v>
      </c>
      <c r="AI29" s="459"/>
      <c r="AJ29" s="459"/>
      <c r="AK29" s="459"/>
      <c r="AL29" s="501"/>
      <c r="AM29" s="458">
        <v>2222629</v>
      </c>
      <c r="AN29" s="459"/>
      <c r="AO29" s="459"/>
      <c r="AP29" s="459"/>
      <c r="AQ29" s="459"/>
      <c r="AR29" s="501"/>
      <c r="AS29" s="458">
        <v>2983</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3781581</v>
      </c>
      <c r="BO29" s="439"/>
      <c r="BP29" s="439"/>
      <c r="BQ29" s="439"/>
      <c r="BR29" s="439"/>
      <c r="BS29" s="439"/>
      <c r="BT29" s="439"/>
      <c r="BU29" s="440"/>
      <c r="BV29" s="438">
        <v>3180841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101.1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7851882</v>
      </c>
      <c r="BO30" s="548"/>
      <c r="BP30" s="548"/>
      <c r="BQ30" s="548"/>
      <c r="BR30" s="548"/>
      <c r="BS30" s="548"/>
      <c r="BT30" s="548"/>
      <c r="BU30" s="549"/>
      <c r="BV30" s="547">
        <v>6992444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202</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200</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湖南広域行政組合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草津市土地開発公社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学校給食センター特別会計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滋賀県市町村職員研修センター</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草津市コミュニティ事業団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滋賀県後期高齢者医療広域連合（一般会計）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草津市都市開発</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滋賀県後期高齢者医療広域連合（後期高齢者医療特別会計）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草津まちづくり</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草津栗東行政事務組合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bGjeXDsNlJLmFLO8myzgHA2T3ZMZpa7kFmb7IBBNkZevD575cSzIGzKg4HA/J+rfsr79CE3pcOpaiNQsDOCjA==" saltValue="5qjLigj94tZRSRkuQbG2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12.45</v>
      </c>
      <c r="G34" s="33">
        <v>12.1</v>
      </c>
      <c r="H34" s="33">
        <v>10.61</v>
      </c>
      <c r="I34" s="33">
        <v>9.64</v>
      </c>
      <c r="J34" s="34">
        <v>8.69</v>
      </c>
      <c r="K34" s="22"/>
      <c r="L34" s="22"/>
      <c r="M34" s="22"/>
      <c r="N34" s="22"/>
      <c r="O34" s="22"/>
      <c r="P34" s="22"/>
    </row>
    <row r="35" spans="1:16" ht="39" customHeight="1" x14ac:dyDescent="0.15">
      <c r="A35" s="22"/>
      <c r="B35" s="35"/>
      <c r="C35" s="1145" t="s">
        <v>563</v>
      </c>
      <c r="D35" s="1146"/>
      <c r="E35" s="1147"/>
      <c r="F35" s="36">
        <v>1.7</v>
      </c>
      <c r="G35" s="37">
        <v>2.61</v>
      </c>
      <c r="H35" s="37">
        <v>3.33</v>
      </c>
      <c r="I35" s="37">
        <v>4.43</v>
      </c>
      <c r="J35" s="38">
        <v>4.9000000000000004</v>
      </c>
      <c r="K35" s="22"/>
      <c r="L35" s="22"/>
      <c r="M35" s="22"/>
      <c r="N35" s="22"/>
      <c r="O35" s="22"/>
      <c r="P35" s="22"/>
    </row>
    <row r="36" spans="1:16" ht="39" customHeight="1" x14ac:dyDescent="0.15">
      <c r="A36" s="22"/>
      <c r="B36" s="35"/>
      <c r="C36" s="1145" t="s">
        <v>564</v>
      </c>
      <c r="D36" s="1146"/>
      <c r="E36" s="1147"/>
      <c r="F36" s="36">
        <v>1.75</v>
      </c>
      <c r="G36" s="37">
        <v>1.75</v>
      </c>
      <c r="H36" s="37">
        <v>1.44</v>
      </c>
      <c r="I36" s="37">
        <v>1.75</v>
      </c>
      <c r="J36" s="38">
        <v>2.29</v>
      </c>
      <c r="K36" s="22"/>
      <c r="L36" s="22"/>
      <c r="M36" s="22"/>
      <c r="N36" s="22"/>
      <c r="O36" s="22"/>
      <c r="P36" s="22"/>
    </row>
    <row r="37" spans="1:16" ht="39" customHeight="1" x14ac:dyDescent="0.15">
      <c r="A37" s="22"/>
      <c r="B37" s="35"/>
      <c r="C37" s="1145" t="s">
        <v>565</v>
      </c>
      <c r="D37" s="1146"/>
      <c r="E37" s="1147"/>
      <c r="F37" s="36">
        <v>0.8</v>
      </c>
      <c r="G37" s="37">
        <v>0.01</v>
      </c>
      <c r="H37" s="37">
        <v>0.34</v>
      </c>
      <c r="I37" s="37">
        <v>0.78</v>
      </c>
      <c r="J37" s="38">
        <v>0.7</v>
      </c>
      <c r="K37" s="22"/>
      <c r="L37" s="22"/>
      <c r="M37" s="22"/>
      <c r="N37" s="22"/>
      <c r="O37" s="22"/>
      <c r="P37" s="22"/>
    </row>
    <row r="38" spans="1:16" ht="39" customHeight="1" x14ac:dyDescent="0.15">
      <c r="A38" s="22"/>
      <c r="B38" s="35"/>
      <c r="C38" s="1145" t="s">
        <v>566</v>
      </c>
      <c r="D38" s="1146"/>
      <c r="E38" s="1147"/>
      <c r="F38" s="36">
        <v>0.27</v>
      </c>
      <c r="G38" s="37">
        <v>0.11</v>
      </c>
      <c r="H38" s="37">
        <v>0.5</v>
      </c>
      <c r="I38" s="37">
        <v>0.33</v>
      </c>
      <c r="J38" s="38">
        <v>0.23</v>
      </c>
      <c r="K38" s="22"/>
      <c r="L38" s="22"/>
      <c r="M38" s="22"/>
      <c r="N38" s="22"/>
      <c r="O38" s="22"/>
      <c r="P38" s="22"/>
    </row>
    <row r="39" spans="1:16" ht="39" customHeight="1" x14ac:dyDescent="0.15">
      <c r="A39" s="22"/>
      <c r="B39" s="35"/>
      <c r="C39" s="1145" t="s">
        <v>567</v>
      </c>
      <c r="D39" s="1146"/>
      <c r="E39" s="1147"/>
      <c r="F39" s="36">
        <v>0.01</v>
      </c>
      <c r="G39" s="37">
        <v>0.01</v>
      </c>
      <c r="H39" s="37">
        <v>0.02</v>
      </c>
      <c r="I39" s="37">
        <v>0.02</v>
      </c>
      <c r="J39" s="38">
        <v>0.01</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570</v>
      </c>
      <c r="D43" s="1149"/>
      <c r="E43" s="1150"/>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L9vTRCeaVHofoDz+Vpz0BE8kINlqY2uCNuGLxI985VzCQPiC4FknSClpKImnSrs1+EpEPE47UuW5J6WvF/irQ==" saltValue="kp5N+LNsziMKcF/+d1xP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4690</v>
      </c>
      <c r="L45" s="60">
        <v>4804</v>
      </c>
      <c r="M45" s="60">
        <v>4837</v>
      </c>
      <c r="N45" s="60">
        <v>4861</v>
      </c>
      <c r="O45" s="61">
        <v>4707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1097</v>
      </c>
      <c r="L48" s="64">
        <v>1071</v>
      </c>
      <c r="M48" s="64">
        <v>1071</v>
      </c>
      <c r="N48" s="64">
        <v>960</v>
      </c>
      <c r="O48" s="65">
        <v>591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147</v>
      </c>
      <c r="L49" s="64">
        <v>139</v>
      </c>
      <c r="M49" s="64">
        <v>144</v>
      </c>
      <c r="N49" s="64">
        <v>139</v>
      </c>
      <c r="O49" s="65">
        <v>142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529</v>
      </c>
      <c r="L50" s="64" t="s">
        <v>529</v>
      </c>
      <c r="M50" s="64" t="s">
        <v>529</v>
      </c>
      <c r="N50" s="64" t="s">
        <v>529</v>
      </c>
      <c r="O50" s="65" t="s">
        <v>529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4454</v>
      </c>
      <c r="L52" s="64">
        <v>4405</v>
      </c>
      <c r="M52" s="64">
        <v>4371</v>
      </c>
      <c r="N52" s="64">
        <v>4517</v>
      </c>
      <c r="O52" s="65">
        <v>4244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1480</v>
      </c>
      <c r="L53" s="69">
        <v>1609</v>
      </c>
      <c r="M53" s="69">
        <v>1681</v>
      </c>
      <c r="N53" s="69">
        <v>1443</v>
      </c>
      <c r="O53" s="70">
        <v>1196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592</v>
      </c>
      <c r="L58" s="84" t="s">
        <v>592</v>
      </c>
      <c r="M58" s="84" t="s">
        <v>592</v>
      </c>
      <c r="N58" s="84" t="s">
        <v>592</v>
      </c>
      <c r="O58" s="85" t="s">
        <v>592</v>
      </c>
    </row>
    <row r="59" spans="1:21" ht="31.5" customHeight="1" x14ac:dyDescent="0.15">
      <c r="B59" s="1171"/>
      <c r="C59" s="1172"/>
      <c r="D59" s="1178" t="s">
        <v>28</v>
      </c>
      <c r="E59" s="1179"/>
      <c r="F59" s="1179"/>
      <c r="G59" s="1179"/>
      <c r="H59" s="1179"/>
      <c r="I59" s="1179"/>
      <c r="J59" s="1180"/>
      <c r="K59" s="86" t="s">
        <v>592</v>
      </c>
      <c r="L59" s="87" t="s">
        <v>592</v>
      </c>
      <c r="M59" s="87" t="s">
        <v>592</v>
      </c>
      <c r="N59" s="87" t="s">
        <v>592</v>
      </c>
      <c r="O59" s="88" t="s">
        <v>592</v>
      </c>
    </row>
    <row r="60" spans="1:21" ht="31.5" customHeight="1" thickBot="1" x14ac:dyDescent="0.2">
      <c r="B60" s="1173"/>
      <c r="C60" s="1174"/>
      <c r="D60" s="1181" t="s">
        <v>29</v>
      </c>
      <c r="E60" s="1182"/>
      <c r="F60" s="1182"/>
      <c r="G60" s="1182"/>
      <c r="H60" s="1182"/>
      <c r="I60" s="1182"/>
      <c r="J60" s="1183"/>
      <c r="K60" s="89" t="s">
        <v>592</v>
      </c>
      <c r="L60" s="90" t="s">
        <v>592</v>
      </c>
      <c r="M60" s="90" t="s">
        <v>592</v>
      </c>
      <c r="N60" s="90" t="s">
        <v>592</v>
      </c>
      <c r="O60" s="91" t="s">
        <v>592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g8MqlX7v4eQzGeL5XBAkbCQCRv6UvyLLz/mYLfwUM1T9olOgu2CXnuT/wGjXhxOxDJYkho0RYGGEJe7CAPSzQ==" saltValue="KRx/+uFUcD5IXKVD7bjHc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45078</v>
      </c>
      <c r="J41" s="356">
        <v>44559</v>
      </c>
      <c r="K41" s="356">
        <v>46109</v>
      </c>
      <c r="L41" s="356">
        <v>44516</v>
      </c>
      <c r="M41" s="357">
        <v>41609</v>
      </c>
    </row>
    <row r="42" spans="2:13" ht="27.75" customHeight="1" x14ac:dyDescent="0.15">
      <c r="B42" s="1186"/>
      <c r="C42" s="1187"/>
      <c r="D42" s="106"/>
      <c r="E42" s="1192" t="s">
        <v>34</v>
      </c>
      <c r="F42" s="1192"/>
      <c r="G42" s="1192"/>
      <c r="H42" s="1193"/>
      <c r="I42" s="358" t="s">
        <v>529</v>
      </c>
      <c r="J42" s="359" t="s">
        <v>529</v>
      </c>
      <c r="K42" s="359" t="s">
        <v>529</v>
      </c>
      <c r="L42" s="359">
        <v>832</v>
      </c>
      <c r="M42" s="360">
        <v>833</v>
      </c>
    </row>
    <row r="43" spans="2:13" ht="27.75" customHeight="1" x14ac:dyDescent="0.15">
      <c r="B43" s="1186"/>
      <c r="C43" s="1187"/>
      <c r="D43" s="106"/>
      <c r="E43" s="1192" t="s">
        <v>35</v>
      </c>
      <c r="F43" s="1192"/>
      <c r="G43" s="1192"/>
      <c r="H43" s="1193"/>
      <c r="I43" s="358">
        <v>9706</v>
      </c>
      <c r="J43" s="359">
        <v>8991</v>
      </c>
      <c r="K43" s="359">
        <v>8270</v>
      </c>
      <c r="L43" s="359">
        <v>7718</v>
      </c>
      <c r="M43" s="360">
        <v>6216</v>
      </c>
    </row>
    <row r="44" spans="2:13" ht="27.75" customHeight="1" x14ac:dyDescent="0.15">
      <c r="B44" s="1186"/>
      <c r="C44" s="1187"/>
      <c r="D44" s="106"/>
      <c r="E44" s="1192" t="s">
        <v>36</v>
      </c>
      <c r="F44" s="1192"/>
      <c r="G44" s="1192"/>
      <c r="H44" s="1193"/>
      <c r="I44" s="358">
        <v>1204</v>
      </c>
      <c r="J44" s="359">
        <v>1123</v>
      </c>
      <c r="K44" s="359">
        <v>1092</v>
      </c>
      <c r="L44" s="359">
        <v>1083</v>
      </c>
      <c r="M44" s="360">
        <v>1023</v>
      </c>
    </row>
    <row r="45" spans="2:13" ht="27.75" customHeight="1" x14ac:dyDescent="0.15">
      <c r="B45" s="1186"/>
      <c r="C45" s="1187"/>
      <c r="D45" s="106"/>
      <c r="E45" s="1192" t="s">
        <v>37</v>
      </c>
      <c r="F45" s="1192"/>
      <c r="G45" s="1192"/>
      <c r="H45" s="1193"/>
      <c r="I45" s="358">
        <v>3712</v>
      </c>
      <c r="J45" s="359">
        <v>3650</v>
      </c>
      <c r="K45" s="359">
        <v>3576</v>
      </c>
      <c r="L45" s="359">
        <v>3751</v>
      </c>
      <c r="M45" s="360">
        <v>3761</v>
      </c>
    </row>
    <row r="46" spans="2:13" ht="27.75" customHeight="1" x14ac:dyDescent="0.15">
      <c r="B46" s="1186"/>
      <c r="C46" s="1187"/>
      <c r="D46" s="107"/>
      <c r="E46" s="1192" t="s">
        <v>38</v>
      </c>
      <c r="F46" s="1192"/>
      <c r="G46" s="1192"/>
      <c r="H46" s="1193"/>
      <c r="I46" s="358" t="s">
        <v>529</v>
      </c>
      <c r="J46" s="359" t="s">
        <v>529</v>
      </c>
      <c r="K46" s="359" t="s">
        <v>529</v>
      </c>
      <c r="L46" s="359" t="s">
        <v>529</v>
      </c>
      <c r="M46" s="360" t="s">
        <v>529</v>
      </c>
    </row>
    <row r="47" spans="2:13" ht="27.75" customHeight="1" x14ac:dyDescent="0.15">
      <c r="B47" s="1186"/>
      <c r="C47" s="1187"/>
      <c r="D47" s="108"/>
      <c r="E47" s="1194" t="s">
        <v>39</v>
      </c>
      <c r="F47" s="1195"/>
      <c r="G47" s="1195"/>
      <c r="H47" s="1196"/>
      <c r="I47" s="358" t="s">
        <v>529</v>
      </c>
      <c r="J47" s="359" t="s">
        <v>529</v>
      </c>
      <c r="K47" s="359" t="s">
        <v>529</v>
      </c>
      <c r="L47" s="359" t="s">
        <v>529</v>
      </c>
      <c r="M47" s="360" t="s">
        <v>529</v>
      </c>
    </row>
    <row r="48" spans="2:13" ht="27.75" customHeight="1" x14ac:dyDescent="0.15">
      <c r="B48" s="1186"/>
      <c r="C48" s="1187"/>
      <c r="D48" s="106"/>
      <c r="E48" s="1192" t="s">
        <v>40</v>
      </c>
      <c r="F48" s="1192"/>
      <c r="G48" s="1192"/>
      <c r="H48" s="1193"/>
      <c r="I48" s="358" t="s">
        <v>529</v>
      </c>
      <c r="J48" s="359" t="s">
        <v>529</v>
      </c>
      <c r="K48" s="359" t="s">
        <v>529</v>
      </c>
      <c r="L48" s="359" t="s">
        <v>529</v>
      </c>
      <c r="M48" s="360" t="s">
        <v>529</v>
      </c>
    </row>
    <row r="49" spans="2:13" ht="27.75" customHeight="1" x14ac:dyDescent="0.15">
      <c r="B49" s="1188"/>
      <c r="C49" s="1189"/>
      <c r="D49" s="106"/>
      <c r="E49" s="1192" t="s">
        <v>41</v>
      </c>
      <c r="F49" s="1192"/>
      <c r="G49" s="1192"/>
      <c r="H49" s="1193"/>
      <c r="I49" s="358" t="s">
        <v>529</v>
      </c>
      <c r="J49" s="359" t="s">
        <v>529</v>
      </c>
      <c r="K49" s="359" t="s">
        <v>529</v>
      </c>
      <c r="L49" s="359" t="s">
        <v>529</v>
      </c>
      <c r="M49" s="360" t="s">
        <v>529</v>
      </c>
    </row>
    <row r="50" spans="2:13" ht="27.75" customHeight="1" x14ac:dyDescent="0.15">
      <c r="B50" s="1197" t="s">
        <v>42</v>
      </c>
      <c r="C50" s="1198"/>
      <c r="D50" s="109"/>
      <c r="E50" s="1192" t="s">
        <v>43</v>
      </c>
      <c r="F50" s="1192"/>
      <c r="G50" s="1192"/>
      <c r="H50" s="1193"/>
      <c r="I50" s="358">
        <v>15991</v>
      </c>
      <c r="J50" s="359">
        <v>15013</v>
      </c>
      <c r="K50" s="359">
        <v>14774</v>
      </c>
      <c r="L50" s="359">
        <v>17535</v>
      </c>
      <c r="M50" s="360">
        <v>19875</v>
      </c>
    </row>
    <row r="51" spans="2:13" ht="27.75" customHeight="1" x14ac:dyDescent="0.15">
      <c r="B51" s="1186"/>
      <c r="C51" s="1187"/>
      <c r="D51" s="106"/>
      <c r="E51" s="1192" t="s">
        <v>44</v>
      </c>
      <c r="F51" s="1192"/>
      <c r="G51" s="1192"/>
      <c r="H51" s="1193"/>
      <c r="I51" s="358">
        <v>12708</v>
      </c>
      <c r="J51" s="359">
        <v>12854</v>
      </c>
      <c r="K51" s="359">
        <v>11758</v>
      </c>
      <c r="L51" s="359">
        <v>11514</v>
      </c>
      <c r="M51" s="360">
        <v>10577</v>
      </c>
    </row>
    <row r="52" spans="2:13" ht="27.75" customHeight="1" x14ac:dyDescent="0.15">
      <c r="B52" s="1188"/>
      <c r="C52" s="1189"/>
      <c r="D52" s="106"/>
      <c r="E52" s="1192" t="s">
        <v>45</v>
      </c>
      <c r="F52" s="1192"/>
      <c r="G52" s="1192"/>
      <c r="H52" s="1193"/>
      <c r="I52" s="358">
        <v>38382</v>
      </c>
      <c r="J52" s="359">
        <v>37628</v>
      </c>
      <c r="K52" s="359">
        <v>36396</v>
      </c>
      <c r="L52" s="359">
        <v>35628</v>
      </c>
      <c r="M52" s="360">
        <v>34011</v>
      </c>
    </row>
    <row r="53" spans="2:13" ht="27.75" customHeight="1" thickBot="1" x14ac:dyDescent="0.2">
      <c r="B53" s="1199" t="s">
        <v>46</v>
      </c>
      <c r="C53" s="1200"/>
      <c r="D53" s="110"/>
      <c r="E53" s="1201" t="s">
        <v>47</v>
      </c>
      <c r="F53" s="1201"/>
      <c r="G53" s="1201"/>
      <c r="H53" s="1202"/>
      <c r="I53" s="361">
        <v>-7381</v>
      </c>
      <c r="J53" s="362">
        <v>-7171</v>
      </c>
      <c r="K53" s="362">
        <v>-3881</v>
      </c>
      <c r="L53" s="362">
        <v>-6777</v>
      </c>
      <c r="M53" s="363">
        <v>-11022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o5ukSUjyxFe6nNg9iTTVsU+wxiEjZqOxDDH3V3Mj5f4kLCOaGnSe9WVzJM+BiiYn4hBNwYHTe/9TE2YwCf19w==" saltValue="sQRD+lV0cv8w+3sV9BY0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5343</v>
      </c>
      <c r="G55" s="122">
        <v>5544</v>
      </c>
      <c r="H55" s="123">
        <v>6402</v>
      </c>
    </row>
    <row r="56" spans="2:8" ht="52.5" customHeight="1" x14ac:dyDescent="0.15">
      <c r="B56" s="124"/>
      <c r="C56" s="1213" t="s">
        <v>51</v>
      </c>
      <c r="D56" s="1213"/>
      <c r="E56" s="1214"/>
      <c r="F56" s="125">
        <v>2381</v>
      </c>
      <c r="G56" s="125">
        <v>3181</v>
      </c>
      <c r="H56" s="126">
        <v>3782</v>
      </c>
    </row>
    <row r="57" spans="2:8" ht="53.25" customHeight="1" x14ac:dyDescent="0.15">
      <c r="B57" s="124"/>
      <c r="C57" s="1215" t="s">
        <v>52</v>
      </c>
      <c r="D57" s="1215"/>
      <c r="E57" s="1216"/>
      <c r="F57" s="127">
        <v>5428</v>
      </c>
      <c r="G57" s="127">
        <v>6992</v>
      </c>
      <c r="H57" s="128">
        <v>7852</v>
      </c>
    </row>
    <row r="58" spans="2:8" ht="45.75" customHeight="1" x14ac:dyDescent="0.15">
      <c r="B58" s="129"/>
      <c r="C58" s="1203" t="s">
        <v>585</v>
      </c>
      <c r="D58" s="1204"/>
      <c r="E58" s="1205"/>
      <c r="F58" s="130">
        <v>2876</v>
      </c>
      <c r="G58" s="130">
        <v>4040</v>
      </c>
      <c r="H58" s="131">
        <v>4539</v>
      </c>
    </row>
    <row r="59" spans="2:8" ht="45.75" customHeight="1" x14ac:dyDescent="0.15">
      <c r="B59" s="129"/>
      <c r="C59" s="1203" t="s">
        <v>586</v>
      </c>
      <c r="D59" s="1204"/>
      <c r="E59" s="1205"/>
      <c r="F59" s="130">
        <v>1757</v>
      </c>
      <c r="G59" s="130">
        <v>1757</v>
      </c>
      <c r="H59" s="131">
        <v>1758</v>
      </c>
    </row>
    <row r="60" spans="2:8" ht="45.75" customHeight="1" x14ac:dyDescent="0.15">
      <c r="B60" s="129"/>
      <c r="C60" s="1203" t="s">
        <v>587</v>
      </c>
      <c r="D60" s="1204"/>
      <c r="E60" s="1205"/>
      <c r="F60" s="130">
        <v>448</v>
      </c>
      <c r="G60" s="130">
        <v>816</v>
      </c>
      <c r="H60" s="131">
        <v>1156</v>
      </c>
    </row>
    <row r="61" spans="2:8" ht="45.75" customHeight="1" x14ac:dyDescent="0.15">
      <c r="B61" s="129"/>
      <c r="C61" s="1203" t="s">
        <v>588</v>
      </c>
      <c r="D61" s="1204"/>
      <c r="E61" s="1205"/>
      <c r="F61" s="130">
        <v>254</v>
      </c>
      <c r="G61" s="130">
        <v>254</v>
      </c>
      <c r="H61" s="131">
        <v>254</v>
      </c>
    </row>
    <row r="62" spans="2:8" ht="45.75" customHeight="1" thickBot="1" x14ac:dyDescent="0.2">
      <c r="B62" s="132"/>
      <c r="C62" s="1206" t="s">
        <v>589</v>
      </c>
      <c r="D62" s="1207"/>
      <c r="E62" s="1208"/>
      <c r="F62" s="133">
        <v>67</v>
      </c>
      <c r="G62" s="133">
        <v>67</v>
      </c>
      <c r="H62" s="134">
        <v>67</v>
      </c>
    </row>
    <row r="63" spans="2:8" ht="52.5" customHeight="1" thickBot="1" x14ac:dyDescent="0.2">
      <c r="B63" s="135"/>
      <c r="C63" s="1209" t="s">
        <v>53</v>
      </c>
      <c r="D63" s="1209"/>
      <c r="E63" s="1210"/>
      <c r="F63" s="136">
        <v>13152</v>
      </c>
      <c r="G63" s="136">
        <v>15717</v>
      </c>
      <c r="H63" s="137">
        <v>18035</v>
      </c>
    </row>
    <row r="64" spans="2:8" x14ac:dyDescent="0.15"/>
  </sheetData>
  <sheetProtection algorithmName="SHA-512" hashValue="J3Hc6jGVM7XtmpUeYOrEDEsm5H8MZaVu1x6wiH6gEuI+9lWsAy9S7DPtEaKkQWyfI1ps++UUJjqXikj4YMdO6g==" saltValue="z4rIM8ORFnzJ68GHEBY1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53520</v>
      </c>
      <c r="E3" s="156"/>
      <c r="F3" s="157">
        <v>46402</v>
      </c>
      <c r="G3" s="158"/>
      <c r="H3" s="159"/>
    </row>
    <row r="4" spans="1:8" x14ac:dyDescent="0.15">
      <c r="A4" s="160"/>
      <c r="B4" s="161"/>
      <c r="C4" s="162"/>
      <c r="D4" s="163">
        <v>12802</v>
      </c>
      <c r="E4" s="164"/>
      <c r="F4" s="165">
        <v>26897</v>
      </c>
      <c r="G4" s="166"/>
      <c r="H4" s="167"/>
    </row>
    <row r="5" spans="1:8" x14ac:dyDescent="0.15">
      <c r="A5" s="148" t="s">
        <v>548</v>
      </c>
      <c r="B5" s="153"/>
      <c r="C5" s="154"/>
      <c r="D5" s="155">
        <v>61810</v>
      </c>
      <c r="E5" s="156"/>
      <c r="F5" s="157">
        <v>66343</v>
      </c>
      <c r="G5" s="158"/>
      <c r="H5" s="159"/>
    </row>
    <row r="6" spans="1:8" x14ac:dyDescent="0.15">
      <c r="A6" s="160"/>
      <c r="B6" s="161"/>
      <c r="C6" s="162"/>
      <c r="D6" s="163">
        <v>24147</v>
      </c>
      <c r="E6" s="164"/>
      <c r="F6" s="165">
        <v>34529</v>
      </c>
      <c r="G6" s="166"/>
      <c r="H6" s="167"/>
    </row>
    <row r="7" spans="1:8" x14ac:dyDescent="0.15">
      <c r="A7" s="148" t="s">
        <v>549</v>
      </c>
      <c r="B7" s="153"/>
      <c r="C7" s="154"/>
      <c r="D7" s="155">
        <v>74725</v>
      </c>
      <c r="E7" s="156"/>
      <c r="F7" s="157">
        <v>56416</v>
      </c>
      <c r="G7" s="158"/>
      <c r="H7" s="159"/>
    </row>
    <row r="8" spans="1:8" x14ac:dyDescent="0.15">
      <c r="A8" s="160"/>
      <c r="B8" s="161"/>
      <c r="C8" s="162"/>
      <c r="D8" s="163">
        <v>20114</v>
      </c>
      <c r="E8" s="164"/>
      <c r="F8" s="165">
        <v>32623</v>
      </c>
      <c r="G8" s="166"/>
      <c r="H8" s="167"/>
    </row>
    <row r="9" spans="1:8" x14ac:dyDescent="0.15">
      <c r="A9" s="148" t="s">
        <v>550</v>
      </c>
      <c r="B9" s="153"/>
      <c r="C9" s="154"/>
      <c r="D9" s="155">
        <v>60262</v>
      </c>
      <c r="E9" s="156"/>
      <c r="F9" s="157">
        <v>43955</v>
      </c>
      <c r="G9" s="158"/>
      <c r="H9" s="159"/>
    </row>
    <row r="10" spans="1:8" x14ac:dyDescent="0.15">
      <c r="A10" s="160"/>
      <c r="B10" s="161"/>
      <c r="C10" s="162"/>
      <c r="D10" s="163">
        <v>14596</v>
      </c>
      <c r="E10" s="164"/>
      <c r="F10" s="165">
        <v>21318</v>
      </c>
      <c r="G10" s="166"/>
      <c r="H10" s="167"/>
    </row>
    <row r="11" spans="1:8" x14ac:dyDescent="0.15">
      <c r="A11" s="148" t="s">
        <v>551</v>
      </c>
      <c r="B11" s="153"/>
      <c r="C11" s="154"/>
      <c r="D11" s="155">
        <v>30307</v>
      </c>
      <c r="E11" s="156"/>
      <c r="F11" s="157">
        <v>41921</v>
      </c>
      <c r="G11" s="158"/>
      <c r="H11" s="159"/>
    </row>
    <row r="12" spans="1:8" x14ac:dyDescent="0.15">
      <c r="A12" s="160"/>
      <c r="B12" s="161"/>
      <c r="C12" s="168"/>
      <c r="D12" s="163">
        <v>10623</v>
      </c>
      <c r="E12" s="164"/>
      <c r="F12" s="165">
        <v>21655</v>
      </c>
      <c r="G12" s="166"/>
      <c r="H12" s="167"/>
    </row>
    <row r="13" spans="1:8" x14ac:dyDescent="0.15">
      <c r="A13" s="148"/>
      <c r="B13" s="153"/>
      <c r="C13" s="169"/>
      <c r="D13" s="170">
        <v>56125</v>
      </c>
      <c r="E13" s="171"/>
      <c r="F13" s="172">
        <v>51007</v>
      </c>
      <c r="G13" s="173"/>
      <c r="H13" s="159"/>
    </row>
    <row r="14" spans="1:8" x14ac:dyDescent="0.15">
      <c r="A14" s="160"/>
      <c r="B14" s="161"/>
      <c r="C14" s="162"/>
      <c r="D14" s="163">
        <v>16456</v>
      </c>
      <c r="E14" s="164"/>
      <c r="F14" s="165">
        <v>27404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1.76</v>
      </c>
      <c r="C19" s="174">
        <f>ROUND(VALUE(SUBSTITUTE(実質収支比率等に係る経年分析!G$48,"▲","-")),2)</f>
        <v>1.75</v>
      </c>
      <c r="D19" s="174">
        <f>ROUND(VALUE(SUBSTITUTE(実質収支比率等に係る経年分析!H$48,"▲","-")),2)</f>
        <v>1.44</v>
      </c>
      <c r="E19" s="174">
        <f>ROUND(VALUE(SUBSTITUTE(実質収支比率等に係る経年分析!I$48,"▲","-")),2)</f>
        <v>1.76</v>
      </c>
      <c r="F19" s="174">
        <f>ROUND(VALUE(SUBSTITUTE(実質収支比率等に係る経年分析!J$48,"▲","-")),2)</f>
        <v>2.29</v>
      </c>
    </row>
    <row r="20" spans="1:11" x14ac:dyDescent="0.15">
      <c r="A20" s="174" t="s">
        <v>57</v>
      </c>
      <c r="B20" s="174">
        <f>ROUND(VALUE(SUBSTITUTE(実質収支比率等に係る経年分析!F$47,"▲","-")),2)</f>
        <v>18.600000000000001</v>
      </c>
      <c r="C20" s="174">
        <f>ROUND(VALUE(SUBSTITUTE(実質収支比率等に係る経年分析!G$47,"▲","-")),2)</f>
        <v>19.149999999999999</v>
      </c>
      <c r="D20" s="174">
        <f>ROUND(VALUE(SUBSTITUTE(実質収支比率等に係る経年分析!H$47,"▲","-")),2)</f>
        <v>19.23</v>
      </c>
      <c r="E20" s="174">
        <f>ROUND(VALUE(SUBSTITUTE(実質収支比率等に係る経年分析!I$47,"▲","-")),2)</f>
        <v>18.96</v>
      </c>
      <c r="F20" s="174">
        <f>ROUND(VALUE(SUBSTITUTE(実質収支比率等に係る経年分析!J$47,"▲","-")),2)</f>
        <v>21.97</v>
      </c>
    </row>
    <row r="21" spans="1:11" x14ac:dyDescent="0.15">
      <c r="A21" s="174" t="s">
        <v>58</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0.61</v>
      </c>
      <c r="E21" s="174">
        <f>IF(ISNUMBER(VALUE(SUBSTITUTE(実質収支比率等に係る経年分析!I$49,"▲","-"))),ROUND(VALUE(SUBSTITUTE(実質収支比率等に係る経年分析!I$49,"▲","-")),2),NA())</f>
        <v>1.07</v>
      </c>
      <c r="F21" s="174">
        <f>IF(ISNUMBER(VALUE(SUBSTITUTE(実質収支比率等に係る経年分析!J$49,"▲","-"))),ROUND(VALUE(SUBSTITUTE(実質収支比率等に係る経年分析!J$49,"▲","-")),2),NA())</f>
        <v>3.48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学校給食センター特別会計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4.9000000000000004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4454</v>
      </c>
      <c r="E42" s="176"/>
      <c r="F42" s="176"/>
      <c r="G42" s="176">
        <f>'実質公債費比率（分子）の構造'!L$52</f>
        <v>4405</v>
      </c>
      <c r="H42" s="176"/>
      <c r="I42" s="176"/>
      <c r="J42" s="176">
        <f>'実質公債費比率（分子）の構造'!M$52</f>
        <v>4371</v>
      </c>
      <c r="K42" s="176"/>
      <c r="L42" s="176"/>
      <c r="M42" s="176">
        <f>'実質公債費比率（分子）の構造'!N$52</f>
        <v>4517</v>
      </c>
      <c r="N42" s="176"/>
      <c r="O42" s="176"/>
      <c r="P42" s="176">
        <f>'実質公債費比率（分子）の構造'!O$52</f>
        <v>4244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147</v>
      </c>
      <c r="C45" s="176"/>
      <c r="D45" s="176"/>
      <c r="E45" s="176">
        <f>'実質公債費比率（分子）の構造'!L$49</f>
        <v>139</v>
      </c>
      <c r="F45" s="176"/>
      <c r="G45" s="176"/>
      <c r="H45" s="176">
        <f>'実質公債費比率（分子）の構造'!M$49</f>
        <v>144</v>
      </c>
      <c r="I45" s="176"/>
      <c r="J45" s="176"/>
      <c r="K45" s="176">
        <f>'実質公債費比率（分子）の構造'!N$49</f>
        <v>139</v>
      </c>
      <c r="L45" s="176"/>
      <c r="M45" s="176"/>
      <c r="N45" s="176">
        <f>'実質公債費比率（分子）の構造'!O$49</f>
        <v>142</v>
      </c>
      <c r="O45" s="176"/>
      <c r="P45" s="176"/>
    </row>
    <row r="46" spans="1:16" x14ac:dyDescent="0.15">
      <c r="A46" s="176" t="s">
        <v>69</v>
      </c>
      <c r="B46" s="176">
        <f>'実質公債費比率（分子）の構造'!K$48</f>
        <v>1097</v>
      </c>
      <c r="C46" s="176"/>
      <c r="D46" s="176"/>
      <c r="E46" s="176">
        <f>'実質公債費比率（分子）の構造'!L$48</f>
        <v>1071</v>
      </c>
      <c r="F46" s="176"/>
      <c r="G46" s="176"/>
      <c r="H46" s="176">
        <f>'実質公債費比率（分子）の構造'!M$48</f>
        <v>1071</v>
      </c>
      <c r="I46" s="176"/>
      <c r="J46" s="176"/>
      <c r="K46" s="176">
        <f>'実質公債費比率（分子）の構造'!N$48</f>
        <v>960</v>
      </c>
      <c r="L46" s="176"/>
      <c r="M46" s="176"/>
      <c r="N46" s="176">
        <f>'実質公債費比率（分子）の構造'!O$48</f>
        <v>591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4690</v>
      </c>
      <c r="C49" s="176"/>
      <c r="D49" s="176"/>
      <c r="E49" s="176">
        <f>'実質公債費比率（分子）の構造'!L$45</f>
        <v>4804</v>
      </c>
      <c r="F49" s="176"/>
      <c r="G49" s="176"/>
      <c r="H49" s="176">
        <f>'実質公債費比率（分子）の構造'!M$45</f>
        <v>4837</v>
      </c>
      <c r="I49" s="176"/>
      <c r="J49" s="176"/>
      <c r="K49" s="176">
        <f>'実質公債費比率（分子）の構造'!N$45</f>
        <v>4861</v>
      </c>
      <c r="L49" s="176"/>
      <c r="M49" s="176"/>
      <c r="N49" s="176">
        <f>'実質公債費比率（分子）の構造'!O$45</f>
        <v>4707</v>
      </c>
      <c r="O49" s="176"/>
      <c r="P49" s="176"/>
    </row>
    <row r="50" spans="1:16" x14ac:dyDescent="0.15">
      <c r="A50" s="176" t="s">
        <v>73</v>
      </c>
      <c r="B50" s="176" t="e">
        <f>NA()</f>
        <v>#N/A</v>
      </c>
      <c r="C50" s="176">
        <f>IF(ISNUMBER('実質公債費比率（分子）の構造'!K$53),'実質公債費比率（分子）の構造'!K$53,NA())</f>
        <v>1480</v>
      </c>
      <c r="D50" s="176" t="e">
        <f>NA()</f>
        <v>#N/A</v>
      </c>
      <c r="E50" s="176" t="e">
        <f>NA()</f>
        <v>#N/A</v>
      </c>
      <c r="F50" s="176">
        <f>IF(ISNUMBER('実質公債費比率（分子）の構造'!L$53),'実質公債費比率（分子）の構造'!L$53,NA())</f>
        <v>1609</v>
      </c>
      <c r="G50" s="176" t="e">
        <f>NA()</f>
        <v>#N/A</v>
      </c>
      <c r="H50" s="176" t="e">
        <f>NA()</f>
        <v>#N/A</v>
      </c>
      <c r="I50" s="176">
        <f>IF(ISNUMBER('実質公債費比率（分子）の構造'!M$53),'実質公債費比率（分子）の構造'!M$53,NA())</f>
        <v>1681</v>
      </c>
      <c r="J50" s="176" t="e">
        <f>NA()</f>
        <v>#N/A</v>
      </c>
      <c r="K50" s="176" t="e">
        <f>NA()</f>
        <v>#N/A</v>
      </c>
      <c r="L50" s="176">
        <f>IF(ISNUMBER('実質公債費比率（分子）の構造'!N$53),'実質公債費比率（分子）の構造'!N$53,NA())</f>
        <v>1443</v>
      </c>
      <c r="M50" s="176" t="e">
        <f>NA()</f>
        <v>#N/A</v>
      </c>
      <c r="N50" s="176" t="e">
        <f>NA()</f>
        <v>#N/A</v>
      </c>
      <c r="O50" s="176">
        <f>IF(ISNUMBER('実質公債費比率（分子）の構造'!O$53),'実質公債費比率（分子）の構造'!O$53,NA())</f>
        <v>1196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38382</v>
      </c>
      <c r="E56" s="175"/>
      <c r="F56" s="175"/>
      <c r="G56" s="175">
        <f>'将来負担比率（分子）の構造'!J$52</f>
        <v>37628</v>
      </c>
      <c r="H56" s="175"/>
      <c r="I56" s="175"/>
      <c r="J56" s="175">
        <f>'将来負担比率（分子）の構造'!K$52</f>
        <v>36396</v>
      </c>
      <c r="K56" s="175"/>
      <c r="L56" s="175"/>
      <c r="M56" s="175">
        <f>'将来負担比率（分子）の構造'!L$52</f>
        <v>35628</v>
      </c>
      <c r="N56" s="175"/>
      <c r="O56" s="175"/>
      <c r="P56" s="175">
        <f>'将来負担比率（分子）の構造'!M$52</f>
        <v>34011</v>
      </c>
    </row>
    <row r="57" spans="1:16" x14ac:dyDescent="0.15">
      <c r="A57" s="175" t="s">
        <v>44</v>
      </c>
      <c r="B57" s="175"/>
      <c r="C57" s="175"/>
      <c r="D57" s="175">
        <f>'将来負担比率（分子）の構造'!I$51</f>
        <v>12708</v>
      </c>
      <c r="E57" s="175"/>
      <c r="F57" s="175"/>
      <c r="G57" s="175">
        <f>'将来負担比率（分子）の構造'!J$51</f>
        <v>12854</v>
      </c>
      <c r="H57" s="175"/>
      <c r="I57" s="175"/>
      <c r="J57" s="175">
        <f>'将来負担比率（分子）の構造'!K$51</f>
        <v>11758</v>
      </c>
      <c r="K57" s="175"/>
      <c r="L57" s="175"/>
      <c r="M57" s="175">
        <f>'将来負担比率（分子）の構造'!L$51</f>
        <v>11514</v>
      </c>
      <c r="N57" s="175"/>
      <c r="O57" s="175"/>
      <c r="P57" s="175">
        <f>'将来負担比率（分子）の構造'!M$51</f>
        <v>10577</v>
      </c>
    </row>
    <row r="58" spans="1:16" x14ac:dyDescent="0.15">
      <c r="A58" s="175" t="s">
        <v>43</v>
      </c>
      <c r="B58" s="175"/>
      <c r="C58" s="175"/>
      <c r="D58" s="175">
        <f>'将来負担比率（分子）の構造'!I$50</f>
        <v>15991</v>
      </c>
      <c r="E58" s="175"/>
      <c r="F58" s="175"/>
      <c r="G58" s="175">
        <f>'将来負担比率（分子）の構造'!J$50</f>
        <v>15013</v>
      </c>
      <c r="H58" s="175"/>
      <c r="I58" s="175"/>
      <c r="J58" s="175">
        <f>'将来負担比率（分子）の構造'!K$50</f>
        <v>14774</v>
      </c>
      <c r="K58" s="175"/>
      <c r="L58" s="175"/>
      <c r="M58" s="175">
        <f>'将来負担比率（分子）の構造'!L$50</f>
        <v>17535</v>
      </c>
      <c r="N58" s="175"/>
      <c r="O58" s="175"/>
      <c r="P58" s="175">
        <f>'将来負担比率（分子）の構造'!M$50</f>
        <v>19875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3712</v>
      </c>
      <c r="C62" s="175"/>
      <c r="D62" s="175"/>
      <c r="E62" s="175">
        <f>'将来負担比率（分子）の構造'!J$45</f>
        <v>3650</v>
      </c>
      <c r="F62" s="175"/>
      <c r="G62" s="175"/>
      <c r="H62" s="175">
        <f>'将来負担比率（分子）の構造'!K$45</f>
        <v>3576</v>
      </c>
      <c r="I62" s="175"/>
      <c r="J62" s="175"/>
      <c r="K62" s="175">
        <f>'将来負担比率（分子）の構造'!L$45</f>
        <v>3751</v>
      </c>
      <c r="L62" s="175"/>
      <c r="M62" s="175"/>
      <c r="N62" s="175">
        <f>'将来負担比率（分子）の構造'!M$45</f>
        <v>3761</v>
      </c>
      <c r="O62" s="175"/>
      <c r="P62" s="175"/>
    </row>
    <row r="63" spans="1:16" x14ac:dyDescent="0.15">
      <c r="A63" s="175" t="s">
        <v>36</v>
      </c>
      <c r="B63" s="175">
        <f>'将来負担比率（分子）の構造'!I$44</f>
        <v>1204</v>
      </c>
      <c r="C63" s="175"/>
      <c r="D63" s="175"/>
      <c r="E63" s="175">
        <f>'将来負担比率（分子）の構造'!J$44</f>
        <v>1123</v>
      </c>
      <c r="F63" s="175"/>
      <c r="G63" s="175"/>
      <c r="H63" s="175">
        <f>'将来負担比率（分子）の構造'!K$44</f>
        <v>1092</v>
      </c>
      <c r="I63" s="175"/>
      <c r="J63" s="175"/>
      <c r="K63" s="175">
        <f>'将来負担比率（分子）の構造'!L$44</f>
        <v>1083</v>
      </c>
      <c r="L63" s="175"/>
      <c r="M63" s="175"/>
      <c r="N63" s="175">
        <f>'将来負担比率（分子）の構造'!M$44</f>
        <v>1023</v>
      </c>
      <c r="O63" s="175"/>
      <c r="P63" s="175"/>
    </row>
    <row r="64" spans="1:16" x14ac:dyDescent="0.15">
      <c r="A64" s="175" t="s">
        <v>35</v>
      </c>
      <c r="B64" s="175">
        <f>'将来負担比率（分子）の構造'!I$43</f>
        <v>9706</v>
      </c>
      <c r="C64" s="175"/>
      <c r="D64" s="175"/>
      <c r="E64" s="175">
        <f>'将来負担比率（分子）の構造'!J$43</f>
        <v>8991</v>
      </c>
      <c r="F64" s="175"/>
      <c r="G64" s="175"/>
      <c r="H64" s="175">
        <f>'将来負担比率（分子）の構造'!K$43</f>
        <v>8270</v>
      </c>
      <c r="I64" s="175"/>
      <c r="J64" s="175"/>
      <c r="K64" s="175">
        <f>'将来負担比率（分子）の構造'!L$43</f>
        <v>7718</v>
      </c>
      <c r="L64" s="175"/>
      <c r="M64" s="175"/>
      <c r="N64" s="175">
        <f>'将来負担比率（分子）の構造'!M$43</f>
        <v>6216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f>'将来負担比率（分子）の構造'!L$42</f>
        <v>832</v>
      </c>
      <c r="L65" s="175"/>
      <c r="M65" s="175"/>
      <c r="N65" s="175">
        <f>'将来負担比率（分子）の構造'!M$42</f>
        <v>833</v>
      </c>
      <c r="O65" s="175"/>
      <c r="P65" s="175"/>
    </row>
    <row r="66" spans="1:16" x14ac:dyDescent="0.15">
      <c r="A66" s="175" t="s">
        <v>33</v>
      </c>
      <c r="B66" s="175">
        <f>'将来負担比率（分子）の構造'!I$41</f>
        <v>45078</v>
      </c>
      <c r="C66" s="175"/>
      <c r="D66" s="175"/>
      <c r="E66" s="175">
        <f>'将来負担比率（分子）の構造'!J$41</f>
        <v>44559</v>
      </c>
      <c r="F66" s="175"/>
      <c r="G66" s="175"/>
      <c r="H66" s="175">
        <f>'将来負担比率（分子）の構造'!K$41</f>
        <v>46109</v>
      </c>
      <c r="I66" s="175"/>
      <c r="J66" s="175"/>
      <c r="K66" s="175">
        <f>'将来負担比率（分子）の構造'!L$41</f>
        <v>44516</v>
      </c>
      <c r="L66" s="175"/>
      <c r="M66" s="175"/>
      <c r="N66" s="175">
        <f>'将来負担比率（分子）の構造'!M$41</f>
        <v>41609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5343</v>
      </c>
      <c r="C72" s="179">
        <f>基金残高に係る経年分析!G55</f>
        <v>5544</v>
      </c>
      <c r="D72" s="179">
        <f>基金残高に係る経年分析!H55</f>
        <v>6402</v>
      </c>
    </row>
    <row r="73" spans="1:16" x14ac:dyDescent="0.15">
      <c r="A73" s="178" t="s">
        <v>80</v>
      </c>
      <c r="B73" s="179">
        <f>基金残高に係る経年分析!F56</f>
        <v>2381</v>
      </c>
      <c r="C73" s="179">
        <f>基金残高に係る経年分析!G56</f>
        <v>3181</v>
      </c>
      <c r="D73" s="179">
        <f>基金残高に係る経年分析!H56</f>
        <v>3782</v>
      </c>
    </row>
    <row r="74" spans="1:16" x14ac:dyDescent="0.15">
      <c r="A74" s="178" t="s">
        <v>81</v>
      </c>
      <c r="B74" s="179">
        <f>基金残高に係る経年分析!F57</f>
        <v>5428</v>
      </c>
      <c r="C74" s="179">
        <f>基金残高に係る経年分析!G57</f>
        <v>6992</v>
      </c>
      <c r="D74" s="179">
        <f>基金残高に係る経年分析!H57</f>
        <v>7852</v>
      </c>
    </row>
  </sheetData>
  <sheetProtection algorithmName="SHA-512" hashValue="pV/Jzt6RjhpTU8uTDKO/G5Gvh++vuHDzFblI6Ih9+QRMkV+BlE3RgWy9E/7RKQRcZRK8IMeRKPXsoMjrPyP4Vw==" saltValue="WV9ORayXp5kAH8OuqUQW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25247698</v>
      </c>
      <c r="S5" s="613"/>
      <c r="T5" s="613"/>
      <c r="U5" s="613"/>
      <c r="V5" s="613"/>
      <c r="W5" s="613"/>
      <c r="X5" s="613"/>
      <c r="Y5" s="614"/>
      <c r="Z5" s="615">
        <v>45.6</v>
      </c>
      <c r="AA5" s="615"/>
      <c r="AB5" s="615"/>
      <c r="AC5" s="615"/>
      <c r="AD5" s="616">
        <v>23409161</v>
      </c>
      <c r="AE5" s="616"/>
      <c r="AF5" s="616"/>
      <c r="AG5" s="616"/>
      <c r="AH5" s="616"/>
      <c r="AI5" s="616"/>
      <c r="AJ5" s="616"/>
      <c r="AK5" s="616"/>
      <c r="AL5" s="617">
        <v>76.900000000000006</v>
      </c>
      <c r="AM5" s="618"/>
      <c r="AN5" s="618"/>
      <c r="AO5" s="619"/>
      <c r="AP5" s="609" t="s">
        <v>231</v>
      </c>
      <c r="AQ5" s="610"/>
      <c r="AR5" s="610"/>
      <c r="AS5" s="610"/>
      <c r="AT5" s="610"/>
      <c r="AU5" s="610"/>
      <c r="AV5" s="610"/>
      <c r="AW5" s="610"/>
      <c r="AX5" s="610"/>
      <c r="AY5" s="610"/>
      <c r="AZ5" s="610"/>
      <c r="BA5" s="610"/>
      <c r="BB5" s="610"/>
      <c r="BC5" s="610"/>
      <c r="BD5" s="610"/>
      <c r="BE5" s="610"/>
      <c r="BF5" s="611"/>
      <c r="BG5" s="623">
        <v>23406381</v>
      </c>
      <c r="BH5" s="624"/>
      <c r="BI5" s="624"/>
      <c r="BJ5" s="624"/>
      <c r="BK5" s="624"/>
      <c r="BL5" s="624"/>
      <c r="BM5" s="624"/>
      <c r="BN5" s="625"/>
      <c r="BO5" s="626">
        <v>92.7</v>
      </c>
      <c r="BP5" s="626"/>
      <c r="BQ5" s="626"/>
      <c r="BR5" s="626"/>
      <c r="BS5" s="627">
        <v>632193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322811</v>
      </c>
      <c r="S6" s="624"/>
      <c r="T6" s="624"/>
      <c r="U6" s="624"/>
      <c r="V6" s="624"/>
      <c r="W6" s="624"/>
      <c r="X6" s="624"/>
      <c r="Y6" s="625"/>
      <c r="Z6" s="626">
        <v>0.6</v>
      </c>
      <c r="AA6" s="626"/>
      <c r="AB6" s="626"/>
      <c r="AC6" s="626"/>
      <c r="AD6" s="627">
        <v>322811</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23406381</v>
      </c>
      <c r="BH6" s="624"/>
      <c r="BI6" s="624"/>
      <c r="BJ6" s="624"/>
      <c r="BK6" s="624"/>
      <c r="BL6" s="624"/>
      <c r="BM6" s="624"/>
      <c r="BN6" s="625"/>
      <c r="BO6" s="626">
        <v>92.7</v>
      </c>
      <c r="BP6" s="626"/>
      <c r="BQ6" s="626"/>
      <c r="BR6" s="626"/>
      <c r="BS6" s="627">
        <v>632193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286737</v>
      </c>
      <c r="CS6" s="624"/>
      <c r="CT6" s="624"/>
      <c r="CU6" s="624"/>
      <c r="CV6" s="624"/>
      <c r="CW6" s="624"/>
      <c r="CX6" s="624"/>
      <c r="CY6" s="625"/>
      <c r="CZ6" s="617">
        <v>0.5</v>
      </c>
      <c r="DA6" s="618"/>
      <c r="DB6" s="618"/>
      <c r="DC6" s="634"/>
      <c r="DD6" s="632" t="s">
        <v>238</v>
      </c>
      <c r="DE6" s="624"/>
      <c r="DF6" s="624"/>
      <c r="DG6" s="624"/>
      <c r="DH6" s="624"/>
      <c r="DI6" s="624"/>
      <c r="DJ6" s="624"/>
      <c r="DK6" s="624"/>
      <c r="DL6" s="624"/>
      <c r="DM6" s="624"/>
      <c r="DN6" s="624"/>
      <c r="DO6" s="624"/>
      <c r="DP6" s="625"/>
      <c r="DQ6" s="632">
        <v>286737</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12963</v>
      </c>
      <c r="S7" s="624"/>
      <c r="T7" s="624"/>
      <c r="U7" s="624"/>
      <c r="V7" s="624"/>
      <c r="W7" s="624"/>
      <c r="X7" s="624"/>
      <c r="Y7" s="625"/>
      <c r="Z7" s="626">
        <v>0</v>
      </c>
      <c r="AA7" s="626"/>
      <c r="AB7" s="626"/>
      <c r="AC7" s="626"/>
      <c r="AD7" s="627">
        <v>12963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11991752</v>
      </c>
      <c r="BH7" s="624"/>
      <c r="BI7" s="624"/>
      <c r="BJ7" s="624"/>
      <c r="BK7" s="624"/>
      <c r="BL7" s="624"/>
      <c r="BM7" s="624"/>
      <c r="BN7" s="625"/>
      <c r="BO7" s="626">
        <v>47.5</v>
      </c>
      <c r="BP7" s="626"/>
      <c r="BQ7" s="626"/>
      <c r="BR7" s="626"/>
      <c r="BS7" s="627">
        <v>632193</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7315621</v>
      </c>
      <c r="CS7" s="624"/>
      <c r="CT7" s="624"/>
      <c r="CU7" s="624"/>
      <c r="CV7" s="624"/>
      <c r="CW7" s="624"/>
      <c r="CX7" s="624"/>
      <c r="CY7" s="625"/>
      <c r="CZ7" s="626">
        <v>13.4</v>
      </c>
      <c r="DA7" s="626"/>
      <c r="DB7" s="626"/>
      <c r="DC7" s="626"/>
      <c r="DD7" s="632">
        <v>155032</v>
      </c>
      <c r="DE7" s="624"/>
      <c r="DF7" s="624"/>
      <c r="DG7" s="624"/>
      <c r="DH7" s="624"/>
      <c r="DI7" s="624"/>
      <c r="DJ7" s="624"/>
      <c r="DK7" s="624"/>
      <c r="DL7" s="624"/>
      <c r="DM7" s="624"/>
      <c r="DN7" s="624"/>
      <c r="DO7" s="624"/>
      <c r="DP7" s="625"/>
      <c r="DQ7" s="632">
        <v>6012460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129652</v>
      </c>
      <c r="S8" s="624"/>
      <c r="T8" s="624"/>
      <c r="U8" s="624"/>
      <c r="V8" s="624"/>
      <c r="W8" s="624"/>
      <c r="X8" s="624"/>
      <c r="Y8" s="625"/>
      <c r="Z8" s="626">
        <v>0.2</v>
      </c>
      <c r="AA8" s="626"/>
      <c r="AB8" s="626"/>
      <c r="AC8" s="626"/>
      <c r="AD8" s="627">
        <v>129652</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248017</v>
      </c>
      <c r="BH8" s="624"/>
      <c r="BI8" s="624"/>
      <c r="BJ8" s="624"/>
      <c r="BK8" s="624"/>
      <c r="BL8" s="624"/>
      <c r="BM8" s="624"/>
      <c r="BN8" s="625"/>
      <c r="BO8" s="626">
        <v>1</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24445267</v>
      </c>
      <c r="CS8" s="624"/>
      <c r="CT8" s="624"/>
      <c r="CU8" s="624"/>
      <c r="CV8" s="624"/>
      <c r="CW8" s="624"/>
      <c r="CX8" s="624"/>
      <c r="CY8" s="625"/>
      <c r="CZ8" s="626">
        <v>44.9</v>
      </c>
      <c r="DA8" s="626"/>
      <c r="DB8" s="626"/>
      <c r="DC8" s="626"/>
      <c r="DD8" s="632">
        <v>103605</v>
      </c>
      <c r="DE8" s="624"/>
      <c r="DF8" s="624"/>
      <c r="DG8" s="624"/>
      <c r="DH8" s="624"/>
      <c r="DI8" s="624"/>
      <c r="DJ8" s="624"/>
      <c r="DK8" s="624"/>
      <c r="DL8" s="624"/>
      <c r="DM8" s="624"/>
      <c r="DN8" s="624"/>
      <c r="DO8" s="624"/>
      <c r="DP8" s="625"/>
      <c r="DQ8" s="632">
        <v>11768401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102893</v>
      </c>
      <c r="S9" s="624"/>
      <c r="T9" s="624"/>
      <c r="U9" s="624"/>
      <c r="V9" s="624"/>
      <c r="W9" s="624"/>
      <c r="X9" s="624"/>
      <c r="Y9" s="625"/>
      <c r="Z9" s="626">
        <v>0.2</v>
      </c>
      <c r="AA9" s="626"/>
      <c r="AB9" s="626"/>
      <c r="AC9" s="626"/>
      <c r="AD9" s="627">
        <v>102893</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9016509</v>
      </c>
      <c r="BH9" s="624"/>
      <c r="BI9" s="624"/>
      <c r="BJ9" s="624"/>
      <c r="BK9" s="624"/>
      <c r="BL9" s="624"/>
      <c r="BM9" s="624"/>
      <c r="BN9" s="625"/>
      <c r="BO9" s="626">
        <v>35.700000000000003</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4096495</v>
      </c>
      <c r="CS9" s="624"/>
      <c r="CT9" s="624"/>
      <c r="CU9" s="624"/>
      <c r="CV9" s="624"/>
      <c r="CW9" s="624"/>
      <c r="CX9" s="624"/>
      <c r="CY9" s="625"/>
      <c r="CZ9" s="626">
        <v>7.5</v>
      </c>
      <c r="DA9" s="626"/>
      <c r="DB9" s="626"/>
      <c r="DC9" s="626"/>
      <c r="DD9" s="632">
        <v>45863</v>
      </c>
      <c r="DE9" s="624"/>
      <c r="DF9" s="624"/>
      <c r="DG9" s="624"/>
      <c r="DH9" s="624"/>
      <c r="DI9" s="624"/>
      <c r="DJ9" s="624"/>
      <c r="DK9" s="624"/>
      <c r="DL9" s="624"/>
      <c r="DM9" s="624"/>
      <c r="DN9" s="624"/>
      <c r="DO9" s="624"/>
      <c r="DP9" s="625"/>
      <c r="DQ9" s="632">
        <v>2403677</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492397</v>
      </c>
      <c r="BH10" s="624"/>
      <c r="BI10" s="624"/>
      <c r="BJ10" s="624"/>
      <c r="BK10" s="624"/>
      <c r="BL10" s="624"/>
      <c r="BM10" s="624"/>
      <c r="BN10" s="625"/>
      <c r="BO10" s="626">
        <v>2</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107350</v>
      </c>
      <c r="CS10" s="624"/>
      <c r="CT10" s="624"/>
      <c r="CU10" s="624"/>
      <c r="CV10" s="624"/>
      <c r="CW10" s="624"/>
      <c r="CX10" s="624"/>
      <c r="CY10" s="625"/>
      <c r="CZ10" s="626">
        <v>0.2</v>
      </c>
      <c r="DA10" s="626"/>
      <c r="DB10" s="626"/>
      <c r="DC10" s="626"/>
      <c r="DD10" s="632">
        <v>19723</v>
      </c>
      <c r="DE10" s="624"/>
      <c r="DF10" s="624"/>
      <c r="DG10" s="624"/>
      <c r="DH10" s="624"/>
      <c r="DI10" s="624"/>
      <c r="DJ10" s="624"/>
      <c r="DK10" s="624"/>
      <c r="DL10" s="624"/>
      <c r="DM10" s="624"/>
      <c r="DN10" s="624"/>
      <c r="DO10" s="624"/>
      <c r="DP10" s="625"/>
      <c r="DQ10" s="632">
        <v>93528</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3495611</v>
      </c>
      <c r="S11" s="624"/>
      <c r="T11" s="624"/>
      <c r="U11" s="624"/>
      <c r="V11" s="624"/>
      <c r="W11" s="624"/>
      <c r="X11" s="624"/>
      <c r="Y11" s="625"/>
      <c r="Z11" s="628">
        <v>6.3</v>
      </c>
      <c r="AA11" s="629"/>
      <c r="AB11" s="629"/>
      <c r="AC11" s="635"/>
      <c r="AD11" s="632">
        <v>3495611</v>
      </c>
      <c r="AE11" s="624"/>
      <c r="AF11" s="624"/>
      <c r="AG11" s="624"/>
      <c r="AH11" s="624"/>
      <c r="AI11" s="624"/>
      <c r="AJ11" s="624"/>
      <c r="AK11" s="625"/>
      <c r="AL11" s="628">
        <v>11.5</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2234829</v>
      </c>
      <c r="BH11" s="624"/>
      <c r="BI11" s="624"/>
      <c r="BJ11" s="624"/>
      <c r="BK11" s="624"/>
      <c r="BL11" s="624"/>
      <c r="BM11" s="624"/>
      <c r="BN11" s="625"/>
      <c r="BO11" s="626">
        <v>8.9</v>
      </c>
      <c r="BP11" s="626"/>
      <c r="BQ11" s="626"/>
      <c r="BR11" s="626"/>
      <c r="BS11" s="627">
        <v>632193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505295</v>
      </c>
      <c r="CS11" s="624"/>
      <c r="CT11" s="624"/>
      <c r="CU11" s="624"/>
      <c r="CV11" s="624"/>
      <c r="CW11" s="624"/>
      <c r="CX11" s="624"/>
      <c r="CY11" s="625"/>
      <c r="CZ11" s="626">
        <v>0.9</v>
      </c>
      <c r="DA11" s="626"/>
      <c r="DB11" s="626"/>
      <c r="DC11" s="626"/>
      <c r="DD11" s="632">
        <v>150423</v>
      </c>
      <c r="DE11" s="624"/>
      <c r="DF11" s="624"/>
      <c r="DG11" s="624"/>
      <c r="DH11" s="624"/>
      <c r="DI11" s="624"/>
      <c r="DJ11" s="624"/>
      <c r="DK11" s="624"/>
      <c r="DL11" s="624"/>
      <c r="DM11" s="624"/>
      <c r="DN11" s="624"/>
      <c r="DO11" s="624"/>
      <c r="DP11" s="625"/>
      <c r="DQ11" s="632">
        <v>327486</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249</v>
      </c>
      <c r="AA12" s="626"/>
      <c r="AB12" s="626"/>
      <c r="AC12" s="626"/>
      <c r="AD12" s="627" t="s">
        <v>249</v>
      </c>
      <c r="AE12" s="627"/>
      <c r="AF12" s="627"/>
      <c r="AG12" s="627"/>
      <c r="AH12" s="627"/>
      <c r="AI12" s="627"/>
      <c r="AJ12" s="627"/>
      <c r="AK12" s="627"/>
      <c r="AL12" s="628" t="s">
        <v>238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10228238</v>
      </c>
      <c r="BH12" s="624"/>
      <c r="BI12" s="624"/>
      <c r="BJ12" s="624"/>
      <c r="BK12" s="624"/>
      <c r="BL12" s="624"/>
      <c r="BM12" s="624"/>
      <c r="BN12" s="625"/>
      <c r="BO12" s="626">
        <v>40.5</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398786</v>
      </c>
      <c r="CS12" s="624"/>
      <c r="CT12" s="624"/>
      <c r="CU12" s="624"/>
      <c r="CV12" s="624"/>
      <c r="CW12" s="624"/>
      <c r="CX12" s="624"/>
      <c r="CY12" s="625"/>
      <c r="CZ12" s="626">
        <v>0.7</v>
      </c>
      <c r="DA12" s="626"/>
      <c r="DB12" s="626"/>
      <c r="DC12" s="626"/>
      <c r="DD12" s="632">
        <v>10049</v>
      </c>
      <c r="DE12" s="624"/>
      <c r="DF12" s="624"/>
      <c r="DG12" s="624"/>
      <c r="DH12" s="624"/>
      <c r="DI12" s="624"/>
      <c r="DJ12" s="624"/>
      <c r="DK12" s="624"/>
      <c r="DL12" s="624"/>
      <c r="DM12" s="624"/>
      <c r="DN12" s="624"/>
      <c r="DO12" s="624"/>
      <c r="DP12" s="625"/>
      <c r="DQ12" s="632">
        <v>389346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140</v>
      </c>
      <c r="AA13" s="626"/>
      <c r="AB13" s="626"/>
      <c r="AC13" s="626"/>
      <c r="AD13" s="627" t="s">
        <v>249</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10209352</v>
      </c>
      <c r="BH13" s="624"/>
      <c r="BI13" s="624"/>
      <c r="BJ13" s="624"/>
      <c r="BK13" s="624"/>
      <c r="BL13" s="624"/>
      <c r="BM13" s="624"/>
      <c r="BN13" s="625"/>
      <c r="BO13" s="626">
        <v>40.4</v>
      </c>
      <c r="BP13" s="626"/>
      <c r="BQ13" s="626"/>
      <c r="BR13" s="626"/>
      <c r="BS13" s="627" t="s">
        <v>249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5607941</v>
      </c>
      <c r="CS13" s="624"/>
      <c r="CT13" s="624"/>
      <c r="CU13" s="624"/>
      <c r="CV13" s="624"/>
      <c r="CW13" s="624"/>
      <c r="CX13" s="624"/>
      <c r="CY13" s="625"/>
      <c r="CZ13" s="626">
        <v>10.3</v>
      </c>
      <c r="DA13" s="626"/>
      <c r="DB13" s="626"/>
      <c r="DC13" s="626"/>
      <c r="DD13" s="632">
        <v>2660773</v>
      </c>
      <c r="DE13" s="624"/>
      <c r="DF13" s="624"/>
      <c r="DG13" s="624"/>
      <c r="DH13" s="624"/>
      <c r="DI13" s="624"/>
      <c r="DJ13" s="624"/>
      <c r="DK13" s="624"/>
      <c r="DL13" s="624"/>
      <c r="DM13" s="624"/>
      <c r="DN13" s="624"/>
      <c r="DO13" s="624"/>
      <c r="DP13" s="625"/>
      <c r="DQ13" s="632">
        <v>3351015</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249</v>
      </c>
      <c r="S14" s="624"/>
      <c r="T14" s="624"/>
      <c r="U14" s="624"/>
      <c r="V14" s="624"/>
      <c r="W14" s="624"/>
      <c r="X14" s="624"/>
      <c r="Y14" s="625"/>
      <c r="Z14" s="626" t="s">
        <v>249</v>
      </c>
      <c r="AA14" s="626"/>
      <c r="AB14" s="626"/>
      <c r="AC14" s="626"/>
      <c r="AD14" s="627" t="s">
        <v>238</v>
      </c>
      <c r="AE14" s="627"/>
      <c r="AF14" s="627"/>
      <c r="AG14" s="627"/>
      <c r="AH14" s="627"/>
      <c r="AI14" s="627"/>
      <c r="AJ14" s="627"/>
      <c r="AK14" s="627"/>
      <c r="AL14" s="628" t="s">
        <v>238</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305037</v>
      </c>
      <c r="BH14" s="624"/>
      <c r="BI14" s="624"/>
      <c r="BJ14" s="624"/>
      <c r="BK14" s="624"/>
      <c r="BL14" s="624"/>
      <c r="BM14" s="624"/>
      <c r="BN14" s="625"/>
      <c r="BO14" s="626">
        <v>1.2</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1479130</v>
      </c>
      <c r="CS14" s="624"/>
      <c r="CT14" s="624"/>
      <c r="CU14" s="624"/>
      <c r="CV14" s="624"/>
      <c r="CW14" s="624"/>
      <c r="CX14" s="624"/>
      <c r="CY14" s="625"/>
      <c r="CZ14" s="626">
        <v>2.7</v>
      </c>
      <c r="DA14" s="626"/>
      <c r="DB14" s="626"/>
      <c r="DC14" s="626"/>
      <c r="DD14" s="632">
        <v>63227</v>
      </c>
      <c r="DE14" s="624"/>
      <c r="DF14" s="624"/>
      <c r="DG14" s="624"/>
      <c r="DH14" s="624"/>
      <c r="DI14" s="624"/>
      <c r="DJ14" s="624"/>
      <c r="DK14" s="624"/>
      <c r="DL14" s="624"/>
      <c r="DM14" s="624"/>
      <c r="DN14" s="624"/>
      <c r="DO14" s="624"/>
      <c r="DP14" s="625"/>
      <c r="DQ14" s="632">
        <v>1452246</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238</v>
      </c>
      <c r="AA15" s="626"/>
      <c r="AB15" s="626"/>
      <c r="AC15" s="626"/>
      <c r="AD15" s="627" t="s">
        <v>249</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881354</v>
      </c>
      <c r="BH15" s="624"/>
      <c r="BI15" s="624"/>
      <c r="BJ15" s="624"/>
      <c r="BK15" s="624"/>
      <c r="BL15" s="624"/>
      <c r="BM15" s="624"/>
      <c r="BN15" s="625"/>
      <c r="BO15" s="626">
        <v>3.5</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5516493</v>
      </c>
      <c r="CS15" s="624"/>
      <c r="CT15" s="624"/>
      <c r="CU15" s="624"/>
      <c r="CV15" s="624"/>
      <c r="CW15" s="624"/>
      <c r="CX15" s="624"/>
      <c r="CY15" s="625"/>
      <c r="CZ15" s="626">
        <v>10.1</v>
      </c>
      <c r="DA15" s="626"/>
      <c r="DB15" s="626"/>
      <c r="DC15" s="626"/>
      <c r="DD15" s="632">
        <v>983792</v>
      </c>
      <c r="DE15" s="624"/>
      <c r="DF15" s="624"/>
      <c r="DG15" s="624"/>
      <c r="DH15" s="624"/>
      <c r="DI15" s="624"/>
      <c r="DJ15" s="624"/>
      <c r="DK15" s="624"/>
      <c r="DL15" s="624"/>
      <c r="DM15" s="624"/>
      <c r="DN15" s="624"/>
      <c r="DO15" s="624"/>
      <c r="DP15" s="625"/>
      <c r="DQ15" s="632">
        <v>4039414</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49831</v>
      </c>
      <c r="S16" s="624"/>
      <c r="T16" s="624"/>
      <c r="U16" s="624"/>
      <c r="V16" s="624"/>
      <c r="W16" s="624"/>
      <c r="X16" s="624"/>
      <c r="Y16" s="625"/>
      <c r="Z16" s="626">
        <v>0.1</v>
      </c>
      <c r="AA16" s="626"/>
      <c r="AB16" s="626"/>
      <c r="AC16" s="626"/>
      <c r="AD16" s="627">
        <v>49831</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140</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238</v>
      </c>
      <c r="DA16" s="626"/>
      <c r="DB16" s="626"/>
      <c r="DC16" s="626"/>
      <c r="DD16" s="632" t="s">
        <v>249</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467424</v>
      </c>
      <c r="S17" s="624"/>
      <c r="T17" s="624"/>
      <c r="U17" s="624"/>
      <c r="V17" s="624"/>
      <c r="W17" s="624"/>
      <c r="X17" s="624"/>
      <c r="Y17" s="625"/>
      <c r="Z17" s="626">
        <v>0.8</v>
      </c>
      <c r="AA17" s="626"/>
      <c r="AB17" s="626"/>
      <c r="AC17" s="626"/>
      <c r="AD17" s="627">
        <v>467424</v>
      </c>
      <c r="AE17" s="627"/>
      <c r="AF17" s="627"/>
      <c r="AG17" s="627"/>
      <c r="AH17" s="627"/>
      <c r="AI17" s="627"/>
      <c r="AJ17" s="627"/>
      <c r="AK17" s="627"/>
      <c r="AL17" s="628">
        <v>1.5</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249</v>
      </c>
      <c r="BH17" s="624"/>
      <c r="BI17" s="624"/>
      <c r="BJ17" s="624"/>
      <c r="BK17" s="624"/>
      <c r="BL17" s="624"/>
      <c r="BM17" s="624"/>
      <c r="BN17" s="625"/>
      <c r="BO17" s="626" t="s">
        <v>249</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4707299</v>
      </c>
      <c r="CS17" s="624"/>
      <c r="CT17" s="624"/>
      <c r="CU17" s="624"/>
      <c r="CV17" s="624"/>
      <c r="CW17" s="624"/>
      <c r="CX17" s="624"/>
      <c r="CY17" s="625"/>
      <c r="CZ17" s="626">
        <v>8.6</v>
      </c>
      <c r="DA17" s="626"/>
      <c r="DB17" s="626"/>
      <c r="DC17" s="626"/>
      <c r="DD17" s="632" t="s">
        <v>249</v>
      </c>
      <c r="DE17" s="624"/>
      <c r="DF17" s="624"/>
      <c r="DG17" s="624"/>
      <c r="DH17" s="624"/>
      <c r="DI17" s="624"/>
      <c r="DJ17" s="624"/>
      <c r="DK17" s="624"/>
      <c r="DL17" s="624"/>
      <c r="DM17" s="624"/>
      <c r="DN17" s="624"/>
      <c r="DO17" s="624"/>
      <c r="DP17" s="625"/>
      <c r="DQ17" s="632">
        <v>4641072</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191608</v>
      </c>
      <c r="S18" s="624"/>
      <c r="T18" s="624"/>
      <c r="U18" s="624"/>
      <c r="V18" s="624"/>
      <c r="W18" s="624"/>
      <c r="X18" s="624"/>
      <c r="Y18" s="625"/>
      <c r="Z18" s="626">
        <v>0.3</v>
      </c>
      <c r="AA18" s="626"/>
      <c r="AB18" s="626"/>
      <c r="AC18" s="626"/>
      <c r="AD18" s="627">
        <v>191608</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187169</v>
      </c>
      <c r="S19" s="624"/>
      <c r="T19" s="624"/>
      <c r="U19" s="624"/>
      <c r="V19" s="624"/>
      <c r="W19" s="624"/>
      <c r="X19" s="624"/>
      <c r="Y19" s="625"/>
      <c r="Z19" s="626">
        <v>0.3</v>
      </c>
      <c r="AA19" s="626"/>
      <c r="AB19" s="626"/>
      <c r="AC19" s="626"/>
      <c r="AD19" s="627">
        <v>187169</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1841317</v>
      </c>
      <c r="BH19" s="624"/>
      <c r="BI19" s="624"/>
      <c r="BJ19" s="624"/>
      <c r="BK19" s="624"/>
      <c r="BL19" s="624"/>
      <c r="BM19" s="624"/>
      <c r="BN19" s="625"/>
      <c r="BO19" s="626">
        <v>7.3</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249</v>
      </c>
      <c r="CS19" s="624"/>
      <c r="CT19" s="624"/>
      <c r="CU19" s="624"/>
      <c r="CV19" s="624"/>
      <c r="CW19" s="624"/>
      <c r="CX19" s="624"/>
      <c r="CY19" s="625"/>
      <c r="CZ19" s="626" t="s">
        <v>249</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4439</v>
      </c>
      <c r="S20" s="624"/>
      <c r="T20" s="624"/>
      <c r="U20" s="624"/>
      <c r="V20" s="624"/>
      <c r="W20" s="624"/>
      <c r="X20" s="624"/>
      <c r="Y20" s="625"/>
      <c r="Z20" s="626">
        <v>0</v>
      </c>
      <c r="AA20" s="626"/>
      <c r="AB20" s="626"/>
      <c r="AC20" s="626"/>
      <c r="AD20" s="627">
        <v>4439</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1841317</v>
      </c>
      <c r="BH20" s="624"/>
      <c r="BI20" s="624"/>
      <c r="BJ20" s="624"/>
      <c r="BK20" s="624"/>
      <c r="BL20" s="624"/>
      <c r="BM20" s="624"/>
      <c r="BN20" s="625"/>
      <c r="BO20" s="626">
        <v>7.3</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54466414</v>
      </c>
      <c r="CS20" s="624"/>
      <c r="CT20" s="624"/>
      <c r="CU20" s="624"/>
      <c r="CV20" s="624"/>
      <c r="CW20" s="624"/>
      <c r="CX20" s="624"/>
      <c r="CY20" s="625"/>
      <c r="CZ20" s="626">
        <v>100</v>
      </c>
      <c r="DA20" s="626"/>
      <c r="DB20" s="626"/>
      <c r="DC20" s="626"/>
      <c r="DD20" s="632">
        <v>4192487</v>
      </c>
      <c r="DE20" s="624"/>
      <c r="DF20" s="624"/>
      <c r="DG20" s="624"/>
      <c r="DH20" s="624"/>
      <c r="DI20" s="624"/>
      <c r="DJ20" s="624"/>
      <c r="DK20" s="624"/>
      <c r="DL20" s="624"/>
      <c r="DM20" s="624"/>
      <c r="DN20" s="624"/>
      <c r="DO20" s="624"/>
      <c r="DP20" s="625"/>
      <c r="DQ20" s="632">
        <v>34765382</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2463081</v>
      </c>
      <c r="S21" s="624"/>
      <c r="T21" s="624"/>
      <c r="U21" s="624"/>
      <c r="V21" s="624"/>
      <c r="W21" s="624"/>
      <c r="X21" s="624"/>
      <c r="Y21" s="625"/>
      <c r="Z21" s="626">
        <v>4.4000000000000004</v>
      </c>
      <c r="AA21" s="626"/>
      <c r="AB21" s="626"/>
      <c r="AC21" s="626"/>
      <c r="AD21" s="627">
        <v>2050714</v>
      </c>
      <c r="AE21" s="627"/>
      <c r="AF21" s="627"/>
      <c r="AG21" s="627"/>
      <c r="AH21" s="627"/>
      <c r="AI21" s="627"/>
      <c r="AJ21" s="627"/>
      <c r="AK21" s="627"/>
      <c r="AL21" s="628">
        <v>6.7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2780</v>
      </c>
      <c r="BH21" s="624"/>
      <c r="BI21" s="624"/>
      <c r="BJ21" s="624"/>
      <c r="BK21" s="624"/>
      <c r="BL21" s="624"/>
      <c r="BM21" s="624"/>
      <c r="BN21" s="625"/>
      <c r="BO21" s="626">
        <v>0</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2050714</v>
      </c>
      <c r="S22" s="624"/>
      <c r="T22" s="624"/>
      <c r="U22" s="624"/>
      <c r="V22" s="624"/>
      <c r="W22" s="624"/>
      <c r="X22" s="624"/>
      <c r="Y22" s="625"/>
      <c r="Z22" s="626">
        <v>3.7</v>
      </c>
      <c r="AA22" s="626"/>
      <c r="AB22" s="626"/>
      <c r="AC22" s="626"/>
      <c r="AD22" s="627">
        <v>2050714</v>
      </c>
      <c r="AE22" s="627"/>
      <c r="AF22" s="627"/>
      <c r="AG22" s="627"/>
      <c r="AH22" s="627"/>
      <c r="AI22" s="627"/>
      <c r="AJ22" s="627"/>
      <c r="AK22" s="627"/>
      <c r="AL22" s="628">
        <v>6.7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140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412367</v>
      </c>
      <c r="S23" s="624"/>
      <c r="T23" s="624"/>
      <c r="U23" s="624"/>
      <c r="V23" s="624"/>
      <c r="W23" s="624"/>
      <c r="X23" s="624"/>
      <c r="Y23" s="625"/>
      <c r="Z23" s="626">
        <v>0.7</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1838537</v>
      </c>
      <c r="BH23" s="624"/>
      <c r="BI23" s="624"/>
      <c r="BJ23" s="624"/>
      <c r="BK23" s="624"/>
      <c r="BL23" s="624"/>
      <c r="BM23" s="624"/>
      <c r="BN23" s="625"/>
      <c r="BO23" s="626">
        <v>7.3</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249</v>
      </c>
      <c r="AE24" s="627"/>
      <c r="AF24" s="627"/>
      <c r="AG24" s="627"/>
      <c r="AH24" s="627"/>
      <c r="AI24" s="627"/>
      <c r="AJ24" s="627"/>
      <c r="AK24" s="627"/>
      <c r="AL24" s="628" t="s">
        <v>249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238</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28015722</v>
      </c>
      <c r="CS24" s="613"/>
      <c r="CT24" s="613"/>
      <c r="CU24" s="613"/>
      <c r="CV24" s="613"/>
      <c r="CW24" s="613"/>
      <c r="CX24" s="613"/>
      <c r="CY24" s="614"/>
      <c r="CZ24" s="617">
        <v>51.4</v>
      </c>
      <c r="DA24" s="618"/>
      <c r="DB24" s="618"/>
      <c r="DC24" s="634"/>
      <c r="DD24" s="653">
        <v>16198688</v>
      </c>
      <c r="DE24" s="613"/>
      <c r="DF24" s="613"/>
      <c r="DG24" s="613"/>
      <c r="DH24" s="613"/>
      <c r="DI24" s="613"/>
      <c r="DJ24" s="613"/>
      <c r="DK24" s="614"/>
      <c r="DL24" s="653">
        <v>15445424</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32483572</v>
      </c>
      <c r="S25" s="624"/>
      <c r="T25" s="624"/>
      <c r="U25" s="624"/>
      <c r="V25" s="624"/>
      <c r="W25" s="624"/>
      <c r="X25" s="624"/>
      <c r="Y25" s="625"/>
      <c r="Z25" s="626">
        <v>58.6</v>
      </c>
      <c r="AA25" s="626"/>
      <c r="AB25" s="626"/>
      <c r="AC25" s="626"/>
      <c r="AD25" s="627">
        <v>30232668</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7798251</v>
      </c>
      <c r="CS25" s="654"/>
      <c r="CT25" s="654"/>
      <c r="CU25" s="654"/>
      <c r="CV25" s="654"/>
      <c r="CW25" s="654"/>
      <c r="CX25" s="654"/>
      <c r="CY25" s="655"/>
      <c r="CZ25" s="628">
        <v>14.3</v>
      </c>
      <c r="DA25" s="656"/>
      <c r="DB25" s="656"/>
      <c r="DC25" s="658"/>
      <c r="DD25" s="632">
        <v>6871239</v>
      </c>
      <c r="DE25" s="654"/>
      <c r="DF25" s="654"/>
      <c r="DG25" s="654"/>
      <c r="DH25" s="654"/>
      <c r="DI25" s="654"/>
      <c r="DJ25" s="654"/>
      <c r="DK25" s="655"/>
      <c r="DL25" s="632">
        <v>6782176</v>
      </c>
      <c r="DM25" s="654"/>
      <c r="DN25" s="654"/>
      <c r="DO25" s="654"/>
      <c r="DP25" s="654"/>
      <c r="DQ25" s="654"/>
      <c r="DR25" s="654"/>
      <c r="DS25" s="654"/>
      <c r="DT25" s="654"/>
      <c r="DU25" s="654"/>
      <c r="DV25" s="655"/>
      <c r="DW25" s="628">
        <v>21.9</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15452</v>
      </c>
      <c r="S26" s="624"/>
      <c r="T26" s="624"/>
      <c r="U26" s="624"/>
      <c r="V26" s="624"/>
      <c r="W26" s="624"/>
      <c r="X26" s="624"/>
      <c r="Y26" s="625"/>
      <c r="Z26" s="626">
        <v>0</v>
      </c>
      <c r="AA26" s="626"/>
      <c r="AB26" s="626"/>
      <c r="AC26" s="626"/>
      <c r="AD26" s="627">
        <v>15452</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249</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4619325</v>
      </c>
      <c r="CS26" s="624"/>
      <c r="CT26" s="624"/>
      <c r="CU26" s="624"/>
      <c r="CV26" s="624"/>
      <c r="CW26" s="624"/>
      <c r="CX26" s="624"/>
      <c r="CY26" s="625"/>
      <c r="CZ26" s="628">
        <v>8.5</v>
      </c>
      <c r="DA26" s="656"/>
      <c r="DB26" s="656"/>
      <c r="DC26" s="658"/>
      <c r="DD26" s="632">
        <v>4063342</v>
      </c>
      <c r="DE26" s="624"/>
      <c r="DF26" s="624"/>
      <c r="DG26" s="624"/>
      <c r="DH26" s="624"/>
      <c r="DI26" s="624"/>
      <c r="DJ26" s="624"/>
      <c r="DK26" s="625"/>
      <c r="DL26" s="632" t="s">
        <v>238</v>
      </c>
      <c r="DM26" s="624"/>
      <c r="DN26" s="624"/>
      <c r="DO26" s="624"/>
      <c r="DP26" s="624"/>
      <c r="DQ26" s="624"/>
      <c r="DR26" s="624"/>
      <c r="DS26" s="624"/>
      <c r="DT26" s="624"/>
      <c r="DU26" s="624"/>
      <c r="DV26" s="625"/>
      <c r="DW26" s="628" t="s">
        <v>249</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339651</v>
      </c>
      <c r="S27" s="624"/>
      <c r="T27" s="624"/>
      <c r="U27" s="624"/>
      <c r="V27" s="624"/>
      <c r="W27" s="624"/>
      <c r="X27" s="624"/>
      <c r="Y27" s="625"/>
      <c r="Z27" s="626">
        <v>0.6</v>
      </c>
      <c r="AA27" s="626"/>
      <c r="AB27" s="626"/>
      <c r="AC27" s="626"/>
      <c r="AD27" s="627" t="s">
        <v>249</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25247698</v>
      </c>
      <c r="BH27" s="624"/>
      <c r="BI27" s="624"/>
      <c r="BJ27" s="624"/>
      <c r="BK27" s="624"/>
      <c r="BL27" s="624"/>
      <c r="BM27" s="624"/>
      <c r="BN27" s="625"/>
      <c r="BO27" s="626">
        <v>100</v>
      </c>
      <c r="BP27" s="626"/>
      <c r="BQ27" s="626"/>
      <c r="BR27" s="626"/>
      <c r="BS27" s="627">
        <v>632193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15510172</v>
      </c>
      <c r="CS27" s="654"/>
      <c r="CT27" s="654"/>
      <c r="CU27" s="654"/>
      <c r="CV27" s="654"/>
      <c r="CW27" s="654"/>
      <c r="CX27" s="654"/>
      <c r="CY27" s="655"/>
      <c r="CZ27" s="628">
        <v>28.5</v>
      </c>
      <c r="DA27" s="656"/>
      <c r="DB27" s="656"/>
      <c r="DC27" s="658"/>
      <c r="DD27" s="632">
        <v>4686377</v>
      </c>
      <c r="DE27" s="654"/>
      <c r="DF27" s="654"/>
      <c r="DG27" s="654"/>
      <c r="DH27" s="654"/>
      <c r="DI27" s="654"/>
      <c r="DJ27" s="654"/>
      <c r="DK27" s="655"/>
      <c r="DL27" s="632">
        <v>4022176</v>
      </c>
      <c r="DM27" s="654"/>
      <c r="DN27" s="654"/>
      <c r="DO27" s="654"/>
      <c r="DP27" s="654"/>
      <c r="DQ27" s="654"/>
      <c r="DR27" s="654"/>
      <c r="DS27" s="654"/>
      <c r="DT27" s="654"/>
      <c r="DU27" s="654"/>
      <c r="DV27" s="655"/>
      <c r="DW27" s="628">
        <v>13</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667016</v>
      </c>
      <c r="S28" s="624"/>
      <c r="T28" s="624"/>
      <c r="U28" s="624"/>
      <c r="V28" s="624"/>
      <c r="W28" s="624"/>
      <c r="X28" s="624"/>
      <c r="Y28" s="625"/>
      <c r="Z28" s="626">
        <v>1.2</v>
      </c>
      <c r="AA28" s="626"/>
      <c r="AB28" s="626"/>
      <c r="AC28" s="626"/>
      <c r="AD28" s="627">
        <v>82241</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4707299</v>
      </c>
      <c r="CS28" s="624"/>
      <c r="CT28" s="624"/>
      <c r="CU28" s="624"/>
      <c r="CV28" s="624"/>
      <c r="CW28" s="624"/>
      <c r="CX28" s="624"/>
      <c r="CY28" s="625"/>
      <c r="CZ28" s="628">
        <v>8.6</v>
      </c>
      <c r="DA28" s="656"/>
      <c r="DB28" s="656"/>
      <c r="DC28" s="658"/>
      <c r="DD28" s="632">
        <v>4641072</v>
      </c>
      <c r="DE28" s="624"/>
      <c r="DF28" s="624"/>
      <c r="DG28" s="624"/>
      <c r="DH28" s="624"/>
      <c r="DI28" s="624"/>
      <c r="DJ28" s="624"/>
      <c r="DK28" s="625"/>
      <c r="DL28" s="632">
        <v>4641072</v>
      </c>
      <c r="DM28" s="624"/>
      <c r="DN28" s="624"/>
      <c r="DO28" s="624"/>
      <c r="DP28" s="624"/>
      <c r="DQ28" s="624"/>
      <c r="DR28" s="624"/>
      <c r="DS28" s="624"/>
      <c r="DT28" s="624"/>
      <c r="DU28" s="624"/>
      <c r="DV28" s="625"/>
      <c r="DW28" s="628">
        <v>15</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374642</v>
      </c>
      <c r="S29" s="624"/>
      <c r="T29" s="624"/>
      <c r="U29" s="624"/>
      <c r="V29" s="624"/>
      <c r="W29" s="624"/>
      <c r="X29" s="624"/>
      <c r="Y29" s="625"/>
      <c r="Z29" s="626">
        <v>0.7</v>
      </c>
      <c r="AA29" s="626"/>
      <c r="AB29" s="626"/>
      <c r="AC29" s="626"/>
      <c r="AD29" s="627" t="s">
        <v>249</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4707276</v>
      </c>
      <c r="CS29" s="654"/>
      <c r="CT29" s="654"/>
      <c r="CU29" s="654"/>
      <c r="CV29" s="654"/>
      <c r="CW29" s="654"/>
      <c r="CX29" s="654"/>
      <c r="CY29" s="655"/>
      <c r="CZ29" s="628">
        <v>8.6</v>
      </c>
      <c r="DA29" s="656"/>
      <c r="DB29" s="656"/>
      <c r="DC29" s="658"/>
      <c r="DD29" s="632">
        <v>4641049</v>
      </c>
      <c r="DE29" s="654"/>
      <c r="DF29" s="654"/>
      <c r="DG29" s="654"/>
      <c r="DH29" s="654"/>
      <c r="DI29" s="654"/>
      <c r="DJ29" s="654"/>
      <c r="DK29" s="655"/>
      <c r="DL29" s="632">
        <v>4641049</v>
      </c>
      <c r="DM29" s="654"/>
      <c r="DN29" s="654"/>
      <c r="DO29" s="654"/>
      <c r="DP29" s="654"/>
      <c r="DQ29" s="654"/>
      <c r="DR29" s="654"/>
      <c r="DS29" s="654"/>
      <c r="DT29" s="654"/>
      <c r="DU29" s="654"/>
      <c r="DV29" s="655"/>
      <c r="DW29" s="628">
        <v>15</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11996182</v>
      </c>
      <c r="S30" s="624"/>
      <c r="T30" s="624"/>
      <c r="U30" s="624"/>
      <c r="V30" s="624"/>
      <c r="W30" s="624"/>
      <c r="X30" s="624"/>
      <c r="Y30" s="625"/>
      <c r="Z30" s="626">
        <v>21.7</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4594295</v>
      </c>
      <c r="CS30" s="624"/>
      <c r="CT30" s="624"/>
      <c r="CU30" s="624"/>
      <c r="CV30" s="624"/>
      <c r="CW30" s="624"/>
      <c r="CX30" s="624"/>
      <c r="CY30" s="625"/>
      <c r="CZ30" s="628">
        <v>8.4</v>
      </c>
      <c r="DA30" s="656"/>
      <c r="DB30" s="656"/>
      <c r="DC30" s="658"/>
      <c r="DD30" s="632">
        <v>4528068</v>
      </c>
      <c r="DE30" s="624"/>
      <c r="DF30" s="624"/>
      <c r="DG30" s="624"/>
      <c r="DH30" s="624"/>
      <c r="DI30" s="624"/>
      <c r="DJ30" s="624"/>
      <c r="DK30" s="625"/>
      <c r="DL30" s="632">
        <v>4528068</v>
      </c>
      <c r="DM30" s="624"/>
      <c r="DN30" s="624"/>
      <c r="DO30" s="624"/>
      <c r="DP30" s="624"/>
      <c r="DQ30" s="624"/>
      <c r="DR30" s="624"/>
      <c r="DS30" s="624"/>
      <c r="DT30" s="624"/>
      <c r="DU30" s="624"/>
      <c r="DV30" s="625"/>
      <c r="DW30" s="628">
        <v>14.6</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249</v>
      </c>
      <c r="AE31" s="627"/>
      <c r="AF31" s="627"/>
      <c r="AG31" s="627"/>
      <c r="AH31" s="627"/>
      <c r="AI31" s="627"/>
      <c r="AJ31" s="627"/>
      <c r="AK31" s="627"/>
      <c r="AL31" s="628" t="s">
        <v>238</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99.3</v>
      </c>
      <c r="BH31" s="677"/>
      <c r="BI31" s="677"/>
      <c r="BJ31" s="677"/>
      <c r="BK31" s="677"/>
      <c r="BL31" s="677"/>
      <c r="BM31" s="618">
        <v>97.5</v>
      </c>
      <c r="BN31" s="677"/>
      <c r="BO31" s="677"/>
      <c r="BP31" s="677"/>
      <c r="BQ31" s="678"/>
      <c r="BR31" s="676">
        <v>99.3</v>
      </c>
      <c r="BS31" s="677"/>
      <c r="BT31" s="677"/>
      <c r="BU31" s="677"/>
      <c r="BV31" s="677"/>
      <c r="BW31" s="677"/>
      <c r="BX31" s="618">
        <v>97.2</v>
      </c>
      <c r="BY31" s="677"/>
      <c r="BZ31" s="677"/>
      <c r="CA31" s="677"/>
      <c r="CB31" s="678"/>
      <c r="CD31" s="663"/>
      <c r="CE31" s="664"/>
      <c r="CF31" s="620" t="s">
        <v>318</v>
      </c>
      <c r="CG31" s="621"/>
      <c r="CH31" s="621"/>
      <c r="CI31" s="621"/>
      <c r="CJ31" s="621"/>
      <c r="CK31" s="621"/>
      <c r="CL31" s="621"/>
      <c r="CM31" s="621"/>
      <c r="CN31" s="621"/>
      <c r="CO31" s="621"/>
      <c r="CP31" s="621"/>
      <c r="CQ31" s="622"/>
      <c r="CR31" s="623">
        <v>112981</v>
      </c>
      <c r="CS31" s="654"/>
      <c r="CT31" s="654"/>
      <c r="CU31" s="654"/>
      <c r="CV31" s="654"/>
      <c r="CW31" s="654"/>
      <c r="CX31" s="654"/>
      <c r="CY31" s="655"/>
      <c r="CZ31" s="628">
        <v>0.2</v>
      </c>
      <c r="DA31" s="656"/>
      <c r="DB31" s="656"/>
      <c r="DC31" s="658"/>
      <c r="DD31" s="632">
        <v>112981</v>
      </c>
      <c r="DE31" s="654"/>
      <c r="DF31" s="654"/>
      <c r="DG31" s="654"/>
      <c r="DH31" s="654"/>
      <c r="DI31" s="654"/>
      <c r="DJ31" s="654"/>
      <c r="DK31" s="655"/>
      <c r="DL31" s="632">
        <v>112981</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4282091</v>
      </c>
      <c r="S32" s="624"/>
      <c r="T32" s="624"/>
      <c r="U32" s="624"/>
      <c r="V32" s="624"/>
      <c r="W32" s="624"/>
      <c r="X32" s="624"/>
      <c r="Y32" s="625"/>
      <c r="Z32" s="626">
        <v>7.7</v>
      </c>
      <c r="AA32" s="626"/>
      <c r="AB32" s="626"/>
      <c r="AC32" s="626"/>
      <c r="AD32" s="627" t="s">
        <v>238</v>
      </c>
      <c r="AE32" s="627"/>
      <c r="AF32" s="627"/>
      <c r="AG32" s="627"/>
      <c r="AH32" s="627"/>
      <c r="AI32" s="627"/>
      <c r="AJ32" s="627"/>
      <c r="AK32" s="627"/>
      <c r="AL32" s="628" t="s">
        <v>238</v>
      </c>
      <c r="AM32" s="629"/>
      <c r="AN32" s="629"/>
      <c r="AO32" s="630"/>
      <c r="AP32" s="669"/>
      <c r="AQ32" s="670"/>
      <c r="AR32" s="670"/>
      <c r="AS32" s="670"/>
      <c r="AT32" s="674"/>
      <c r="AU32" s="214" t="s">
        <v>320</v>
      </c>
      <c r="AX32" s="620" t="s">
        <v>321</v>
      </c>
      <c r="AY32" s="621"/>
      <c r="AZ32" s="621"/>
      <c r="BA32" s="621"/>
      <c r="BB32" s="621"/>
      <c r="BC32" s="621"/>
      <c r="BD32" s="621"/>
      <c r="BE32" s="621"/>
      <c r="BF32" s="622"/>
      <c r="BG32" s="679">
        <v>99.2</v>
      </c>
      <c r="BH32" s="654"/>
      <c r="BI32" s="654"/>
      <c r="BJ32" s="654"/>
      <c r="BK32" s="654"/>
      <c r="BL32" s="654"/>
      <c r="BM32" s="629">
        <v>97.3</v>
      </c>
      <c r="BN32" s="654"/>
      <c r="BO32" s="654"/>
      <c r="BP32" s="654"/>
      <c r="BQ32" s="680"/>
      <c r="BR32" s="679">
        <v>99.2</v>
      </c>
      <c r="BS32" s="654"/>
      <c r="BT32" s="654"/>
      <c r="BU32" s="654"/>
      <c r="BV32" s="654"/>
      <c r="BW32" s="654"/>
      <c r="BX32" s="629">
        <v>97</v>
      </c>
      <c r="BY32" s="654"/>
      <c r="BZ32" s="654"/>
      <c r="CA32" s="654"/>
      <c r="CB32" s="680"/>
      <c r="CD32" s="665"/>
      <c r="CE32" s="666"/>
      <c r="CF32" s="620" t="s">
        <v>322</v>
      </c>
      <c r="CG32" s="621"/>
      <c r="CH32" s="621"/>
      <c r="CI32" s="621"/>
      <c r="CJ32" s="621"/>
      <c r="CK32" s="621"/>
      <c r="CL32" s="621"/>
      <c r="CM32" s="621"/>
      <c r="CN32" s="621"/>
      <c r="CO32" s="621"/>
      <c r="CP32" s="621"/>
      <c r="CQ32" s="622"/>
      <c r="CR32" s="623">
        <v>23</v>
      </c>
      <c r="CS32" s="624"/>
      <c r="CT32" s="624"/>
      <c r="CU32" s="624"/>
      <c r="CV32" s="624"/>
      <c r="CW32" s="624"/>
      <c r="CX32" s="624"/>
      <c r="CY32" s="625"/>
      <c r="CZ32" s="628">
        <v>0</v>
      </c>
      <c r="DA32" s="656"/>
      <c r="DB32" s="656"/>
      <c r="DC32" s="658"/>
      <c r="DD32" s="632">
        <v>23</v>
      </c>
      <c r="DE32" s="624"/>
      <c r="DF32" s="624"/>
      <c r="DG32" s="624"/>
      <c r="DH32" s="624"/>
      <c r="DI32" s="624"/>
      <c r="DJ32" s="624"/>
      <c r="DK32" s="625"/>
      <c r="DL32" s="632">
        <v>23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136478</v>
      </c>
      <c r="S33" s="624"/>
      <c r="T33" s="624"/>
      <c r="U33" s="624"/>
      <c r="V33" s="624"/>
      <c r="W33" s="624"/>
      <c r="X33" s="624"/>
      <c r="Y33" s="625"/>
      <c r="Z33" s="626">
        <v>0.2</v>
      </c>
      <c r="AA33" s="626"/>
      <c r="AB33" s="626"/>
      <c r="AC33" s="626"/>
      <c r="AD33" s="627">
        <v>83884</v>
      </c>
      <c r="AE33" s="627"/>
      <c r="AF33" s="627"/>
      <c r="AG33" s="627"/>
      <c r="AH33" s="627"/>
      <c r="AI33" s="627"/>
      <c r="AJ33" s="627"/>
      <c r="AK33" s="627"/>
      <c r="AL33" s="628">
        <v>0.3</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99.4</v>
      </c>
      <c r="BH33" s="682"/>
      <c r="BI33" s="682"/>
      <c r="BJ33" s="682"/>
      <c r="BK33" s="682"/>
      <c r="BL33" s="682"/>
      <c r="BM33" s="683">
        <v>97.5</v>
      </c>
      <c r="BN33" s="682"/>
      <c r="BO33" s="682"/>
      <c r="BP33" s="682"/>
      <c r="BQ33" s="684"/>
      <c r="BR33" s="681">
        <v>99.3</v>
      </c>
      <c r="BS33" s="682"/>
      <c r="BT33" s="682"/>
      <c r="BU33" s="682"/>
      <c r="BV33" s="682"/>
      <c r="BW33" s="682"/>
      <c r="BX33" s="683">
        <v>97.3</v>
      </c>
      <c r="BY33" s="682"/>
      <c r="BZ33" s="682"/>
      <c r="CA33" s="682"/>
      <c r="CB33" s="684"/>
      <c r="CD33" s="620" t="s">
        <v>325</v>
      </c>
      <c r="CE33" s="621"/>
      <c r="CF33" s="621"/>
      <c r="CG33" s="621"/>
      <c r="CH33" s="621"/>
      <c r="CI33" s="621"/>
      <c r="CJ33" s="621"/>
      <c r="CK33" s="621"/>
      <c r="CL33" s="621"/>
      <c r="CM33" s="621"/>
      <c r="CN33" s="621"/>
      <c r="CO33" s="621"/>
      <c r="CP33" s="621"/>
      <c r="CQ33" s="622"/>
      <c r="CR33" s="623">
        <v>22258205</v>
      </c>
      <c r="CS33" s="654"/>
      <c r="CT33" s="654"/>
      <c r="CU33" s="654"/>
      <c r="CV33" s="654"/>
      <c r="CW33" s="654"/>
      <c r="CX33" s="654"/>
      <c r="CY33" s="655"/>
      <c r="CZ33" s="628">
        <v>40.9</v>
      </c>
      <c r="DA33" s="656"/>
      <c r="DB33" s="656"/>
      <c r="DC33" s="658"/>
      <c r="DD33" s="632">
        <v>17031654</v>
      </c>
      <c r="DE33" s="654"/>
      <c r="DF33" s="654"/>
      <c r="DG33" s="654"/>
      <c r="DH33" s="654"/>
      <c r="DI33" s="654"/>
      <c r="DJ33" s="654"/>
      <c r="DK33" s="655"/>
      <c r="DL33" s="632">
        <v>12151775</v>
      </c>
      <c r="DM33" s="654"/>
      <c r="DN33" s="654"/>
      <c r="DO33" s="654"/>
      <c r="DP33" s="654"/>
      <c r="DQ33" s="654"/>
      <c r="DR33" s="654"/>
      <c r="DS33" s="654"/>
      <c r="DT33" s="654"/>
      <c r="DU33" s="654"/>
      <c r="DV33" s="655"/>
      <c r="DW33" s="628">
        <v>39.299999999999997</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646806</v>
      </c>
      <c r="S34" s="624"/>
      <c r="T34" s="624"/>
      <c r="U34" s="624"/>
      <c r="V34" s="624"/>
      <c r="W34" s="624"/>
      <c r="X34" s="624"/>
      <c r="Y34" s="625"/>
      <c r="Z34" s="626">
        <v>1.2</v>
      </c>
      <c r="AA34" s="626"/>
      <c r="AB34" s="626"/>
      <c r="AC34" s="626"/>
      <c r="AD34" s="627" t="s">
        <v>140</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8690480</v>
      </c>
      <c r="CS34" s="624"/>
      <c r="CT34" s="624"/>
      <c r="CU34" s="624"/>
      <c r="CV34" s="624"/>
      <c r="CW34" s="624"/>
      <c r="CX34" s="624"/>
      <c r="CY34" s="625"/>
      <c r="CZ34" s="628">
        <v>16</v>
      </c>
      <c r="DA34" s="656"/>
      <c r="DB34" s="656"/>
      <c r="DC34" s="658"/>
      <c r="DD34" s="632">
        <v>5725876</v>
      </c>
      <c r="DE34" s="624"/>
      <c r="DF34" s="624"/>
      <c r="DG34" s="624"/>
      <c r="DH34" s="624"/>
      <c r="DI34" s="624"/>
      <c r="DJ34" s="624"/>
      <c r="DK34" s="625"/>
      <c r="DL34" s="632">
        <v>4978478</v>
      </c>
      <c r="DM34" s="624"/>
      <c r="DN34" s="624"/>
      <c r="DO34" s="624"/>
      <c r="DP34" s="624"/>
      <c r="DQ34" s="624"/>
      <c r="DR34" s="624"/>
      <c r="DS34" s="624"/>
      <c r="DT34" s="624"/>
      <c r="DU34" s="624"/>
      <c r="DV34" s="625"/>
      <c r="DW34" s="628">
        <v>16.100000000000001</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400789</v>
      </c>
      <c r="S35" s="624"/>
      <c r="T35" s="624"/>
      <c r="U35" s="624"/>
      <c r="V35" s="624"/>
      <c r="W35" s="624"/>
      <c r="X35" s="624"/>
      <c r="Y35" s="625"/>
      <c r="Z35" s="626">
        <v>0.7</v>
      </c>
      <c r="AA35" s="626"/>
      <c r="AB35" s="626"/>
      <c r="AC35" s="626"/>
      <c r="AD35" s="627" t="s">
        <v>249</v>
      </c>
      <c r="AE35" s="627"/>
      <c r="AF35" s="627"/>
      <c r="AG35" s="627"/>
      <c r="AH35" s="627"/>
      <c r="AI35" s="627"/>
      <c r="AJ35" s="627"/>
      <c r="AK35" s="627"/>
      <c r="AL35" s="628" t="s">
        <v>238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457688</v>
      </c>
      <c r="CS35" s="654"/>
      <c r="CT35" s="654"/>
      <c r="CU35" s="654"/>
      <c r="CV35" s="654"/>
      <c r="CW35" s="654"/>
      <c r="CX35" s="654"/>
      <c r="CY35" s="655"/>
      <c r="CZ35" s="628">
        <v>0.8</v>
      </c>
      <c r="DA35" s="656"/>
      <c r="DB35" s="656"/>
      <c r="DC35" s="658"/>
      <c r="DD35" s="632">
        <v>443788</v>
      </c>
      <c r="DE35" s="654"/>
      <c r="DF35" s="654"/>
      <c r="DG35" s="654"/>
      <c r="DH35" s="654"/>
      <c r="DI35" s="654"/>
      <c r="DJ35" s="654"/>
      <c r="DK35" s="655"/>
      <c r="DL35" s="632">
        <v>443788</v>
      </c>
      <c r="DM35" s="654"/>
      <c r="DN35" s="654"/>
      <c r="DO35" s="654"/>
      <c r="DP35" s="654"/>
      <c r="DQ35" s="654"/>
      <c r="DR35" s="654"/>
      <c r="DS35" s="654"/>
      <c r="DT35" s="654"/>
      <c r="DU35" s="654"/>
      <c r="DV35" s="655"/>
      <c r="DW35" s="628">
        <v>1.4</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1133316</v>
      </c>
      <c r="S36" s="624"/>
      <c r="T36" s="624"/>
      <c r="U36" s="624"/>
      <c r="V36" s="624"/>
      <c r="W36" s="624"/>
      <c r="X36" s="624"/>
      <c r="Y36" s="625"/>
      <c r="Z36" s="626">
        <v>2</v>
      </c>
      <c r="AA36" s="626"/>
      <c r="AB36" s="626"/>
      <c r="AC36" s="626"/>
      <c r="AD36" s="627" t="s">
        <v>249</v>
      </c>
      <c r="AE36" s="627"/>
      <c r="AF36" s="627"/>
      <c r="AG36" s="627"/>
      <c r="AH36" s="627"/>
      <c r="AI36" s="627"/>
      <c r="AJ36" s="627"/>
      <c r="AK36" s="627"/>
      <c r="AL36" s="628" t="s">
        <v>238</v>
      </c>
      <c r="AM36" s="629"/>
      <c r="AN36" s="629"/>
      <c r="AO36" s="630"/>
      <c r="AP36" s="222"/>
      <c r="AQ36" s="685" t="s">
        <v>333</v>
      </c>
      <c r="AR36" s="686"/>
      <c r="AS36" s="686"/>
      <c r="AT36" s="686"/>
      <c r="AU36" s="686"/>
      <c r="AV36" s="686"/>
      <c r="AW36" s="686"/>
      <c r="AX36" s="686"/>
      <c r="AY36" s="687"/>
      <c r="AZ36" s="612">
        <v>5130904</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68877</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6078033</v>
      </c>
      <c r="CS36" s="624"/>
      <c r="CT36" s="624"/>
      <c r="CU36" s="624"/>
      <c r="CV36" s="624"/>
      <c r="CW36" s="624"/>
      <c r="CX36" s="624"/>
      <c r="CY36" s="625"/>
      <c r="CZ36" s="628">
        <v>11.2</v>
      </c>
      <c r="DA36" s="656"/>
      <c r="DB36" s="656"/>
      <c r="DC36" s="658"/>
      <c r="DD36" s="632">
        <v>5273358</v>
      </c>
      <c r="DE36" s="624"/>
      <c r="DF36" s="624"/>
      <c r="DG36" s="624"/>
      <c r="DH36" s="624"/>
      <c r="DI36" s="624"/>
      <c r="DJ36" s="624"/>
      <c r="DK36" s="625"/>
      <c r="DL36" s="632">
        <v>3631279</v>
      </c>
      <c r="DM36" s="624"/>
      <c r="DN36" s="624"/>
      <c r="DO36" s="624"/>
      <c r="DP36" s="624"/>
      <c r="DQ36" s="624"/>
      <c r="DR36" s="624"/>
      <c r="DS36" s="624"/>
      <c r="DT36" s="624"/>
      <c r="DU36" s="624"/>
      <c r="DV36" s="625"/>
      <c r="DW36" s="628">
        <v>11.7</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1235580</v>
      </c>
      <c r="S37" s="624"/>
      <c r="T37" s="624"/>
      <c r="U37" s="624"/>
      <c r="V37" s="624"/>
      <c r="W37" s="624"/>
      <c r="X37" s="624"/>
      <c r="Y37" s="625"/>
      <c r="Z37" s="626">
        <v>2.2000000000000002</v>
      </c>
      <c r="AA37" s="626"/>
      <c r="AB37" s="626"/>
      <c r="AC37" s="626"/>
      <c r="AD37" s="627">
        <v>7338</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1023610</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-58794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1705731</v>
      </c>
      <c r="CS37" s="654"/>
      <c r="CT37" s="654"/>
      <c r="CU37" s="654"/>
      <c r="CV37" s="654"/>
      <c r="CW37" s="654"/>
      <c r="CX37" s="654"/>
      <c r="CY37" s="655"/>
      <c r="CZ37" s="628">
        <v>3.1</v>
      </c>
      <c r="DA37" s="656"/>
      <c r="DB37" s="656"/>
      <c r="DC37" s="658"/>
      <c r="DD37" s="632">
        <v>1699731</v>
      </c>
      <c r="DE37" s="654"/>
      <c r="DF37" s="654"/>
      <c r="DG37" s="654"/>
      <c r="DH37" s="654"/>
      <c r="DI37" s="654"/>
      <c r="DJ37" s="654"/>
      <c r="DK37" s="655"/>
      <c r="DL37" s="632">
        <v>1495855</v>
      </c>
      <c r="DM37" s="654"/>
      <c r="DN37" s="654"/>
      <c r="DO37" s="654"/>
      <c r="DP37" s="654"/>
      <c r="DQ37" s="654"/>
      <c r="DR37" s="654"/>
      <c r="DS37" s="654"/>
      <c r="DT37" s="654"/>
      <c r="DU37" s="654"/>
      <c r="DV37" s="655"/>
      <c r="DW37" s="628">
        <v>4.8</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1687398</v>
      </c>
      <c r="S38" s="624"/>
      <c r="T38" s="624"/>
      <c r="U38" s="624"/>
      <c r="V38" s="624"/>
      <c r="W38" s="624"/>
      <c r="X38" s="624"/>
      <c r="Y38" s="625"/>
      <c r="Z38" s="626">
        <v>3</v>
      </c>
      <c r="AA38" s="626"/>
      <c r="AB38" s="626"/>
      <c r="AC38" s="626"/>
      <c r="AD38" s="627" t="s">
        <v>249</v>
      </c>
      <c r="AE38" s="627"/>
      <c r="AF38" s="627"/>
      <c r="AG38" s="627"/>
      <c r="AH38" s="627"/>
      <c r="AI38" s="627"/>
      <c r="AJ38" s="627"/>
      <c r="AK38" s="627"/>
      <c r="AL38" s="628" t="s">
        <v>249</v>
      </c>
      <c r="AM38" s="629"/>
      <c r="AN38" s="629"/>
      <c r="AO38" s="630"/>
      <c r="AQ38" s="689" t="s">
        <v>341</v>
      </c>
      <c r="AR38" s="690"/>
      <c r="AS38" s="690"/>
      <c r="AT38" s="690"/>
      <c r="AU38" s="690"/>
      <c r="AV38" s="690"/>
      <c r="AW38" s="690"/>
      <c r="AX38" s="690"/>
      <c r="AY38" s="691"/>
      <c r="AZ38" s="623">
        <v>134465</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14666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3972829</v>
      </c>
      <c r="CS38" s="624"/>
      <c r="CT38" s="624"/>
      <c r="CU38" s="624"/>
      <c r="CV38" s="624"/>
      <c r="CW38" s="624"/>
      <c r="CX38" s="624"/>
      <c r="CY38" s="625"/>
      <c r="CZ38" s="628">
        <v>7.3</v>
      </c>
      <c r="DA38" s="656"/>
      <c r="DB38" s="656"/>
      <c r="DC38" s="658"/>
      <c r="DD38" s="632">
        <v>3282420</v>
      </c>
      <c r="DE38" s="624"/>
      <c r="DF38" s="624"/>
      <c r="DG38" s="624"/>
      <c r="DH38" s="624"/>
      <c r="DI38" s="624"/>
      <c r="DJ38" s="624"/>
      <c r="DK38" s="625"/>
      <c r="DL38" s="632">
        <v>3098230</v>
      </c>
      <c r="DM38" s="624"/>
      <c r="DN38" s="624"/>
      <c r="DO38" s="624"/>
      <c r="DP38" s="624"/>
      <c r="DQ38" s="624"/>
      <c r="DR38" s="624"/>
      <c r="DS38" s="624"/>
      <c r="DT38" s="624"/>
      <c r="DU38" s="624"/>
      <c r="DV38" s="625"/>
      <c r="DW38" s="628">
        <v>10</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249</v>
      </c>
      <c r="AM39" s="629"/>
      <c r="AN39" s="629"/>
      <c r="AO39" s="630"/>
      <c r="AQ39" s="689" t="s">
        <v>345</v>
      </c>
      <c r="AR39" s="690"/>
      <c r="AS39" s="690"/>
      <c r="AT39" s="690"/>
      <c r="AU39" s="690"/>
      <c r="AV39" s="690"/>
      <c r="AW39" s="690"/>
      <c r="AX39" s="690"/>
      <c r="AY39" s="691"/>
      <c r="AZ39" s="623" t="s">
        <v>249</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21825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2622070</v>
      </c>
      <c r="CS39" s="654"/>
      <c r="CT39" s="654"/>
      <c r="CU39" s="654"/>
      <c r="CV39" s="654"/>
      <c r="CW39" s="654"/>
      <c r="CX39" s="654"/>
      <c r="CY39" s="655"/>
      <c r="CZ39" s="628">
        <v>4.8</v>
      </c>
      <c r="DA39" s="656"/>
      <c r="DB39" s="656"/>
      <c r="DC39" s="658"/>
      <c r="DD39" s="632">
        <v>1956607</v>
      </c>
      <c r="DE39" s="654"/>
      <c r="DF39" s="654"/>
      <c r="DG39" s="654"/>
      <c r="DH39" s="654"/>
      <c r="DI39" s="654"/>
      <c r="DJ39" s="654"/>
      <c r="DK39" s="655"/>
      <c r="DL39" s="632" t="s">
        <v>249</v>
      </c>
      <c r="DM39" s="654"/>
      <c r="DN39" s="654"/>
      <c r="DO39" s="654"/>
      <c r="DP39" s="654"/>
      <c r="DQ39" s="654"/>
      <c r="DR39" s="654"/>
      <c r="DS39" s="654"/>
      <c r="DT39" s="654"/>
      <c r="DU39" s="654"/>
      <c r="DV39" s="655"/>
      <c r="DW39" s="628" t="s">
        <v>238</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519798</v>
      </c>
      <c r="S40" s="624"/>
      <c r="T40" s="624"/>
      <c r="U40" s="624"/>
      <c r="V40" s="624"/>
      <c r="W40" s="624"/>
      <c r="X40" s="624"/>
      <c r="Y40" s="625"/>
      <c r="Z40" s="626">
        <v>0.9</v>
      </c>
      <c r="AA40" s="626"/>
      <c r="AB40" s="626"/>
      <c r="AC40" s="626"/>
      <c r="AD40" s="627" t="s">
        <v>249</v>
      </c>
      <c r="AE40" s="627"/>
      <c r="AF40" s="627"/>
      <c r="AG40" s="627"/>
      <c r="AH40" s="627"/>
      <c r="AI40" s="627"/>
      <c r="AJ40" s="627"/>
      <c r="AK40" s="627"/>
      <c r="AL40" s="628" t="s">
        <v>238</v>
      </c>
      <c r="AM40" s="629"/>
      <c r="AN40" s="629"/>
      <c r="AO40" s="630"/>
      <c r="AQ40" s="689" t="s">
        <v>349</v>
      </c>
      <c r="AR40" s="690"/>
      <c r="AS40" s="690"/>
      <c r="AT40" s="690"/>
      <c r="AU40" s="690"/>
      <c r="AV40" s="690"/>
      <c r="AW40" s="690"/>
      <c r="AX40" s="690"/>
      <c r="AY40" s="691"/>
      <c r="AZ40" s="623" t="s">
        <v>140</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97</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437105</v>
      </c>
      <c r="CS40" s="624"/>
      <c r="CT40" s="624"/>
      <c r="CU40" s="624"/>
      <c r="CV40" s="624"/>
      <c r="CW40" s="624"/>
      <c r="CX40" s="624"/>
      <c r="CY40" s="625"/>
      <c r="CZ40" s="628">
        <v>0.8</v>
      </c>
      <c r="DA40" s="656"/>
      <c r="DB40" s="656"/>
      <c r="DC40" s="658"/>
      <c r="DD40" s="632">
        <v>349605</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55398973</v>
      </c>
      <c r="S41" s="699"/>
      <c r="T41" s="699"/>
      <c r="U41" s="699"/>
      <c r="V41" s="699"/>
      <c r="W41" s="699"/>
      <c r="X41" s="699"/>
      <c r="Y41" s="700"/>
      <c r="Z41" s="701">
        <v>100</v>
      </c>
      <c r="AA41" s="701"/>
      <c r="AB41" s="701"/>
      <c r="AC41" s="701"/>
      <c r="AD41" s="702">
        <v>30421583</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946179</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54"/>
      <c r="CT41" s="654"/>
      <c r="CU41" s="654"/>
      <c r="CV41" s="654"/>
      <c r="CW41" s="654"/>
      <c r="CX41" s="654"/>
      <c r="CY41" s="655"/>
      <c r="CZ41" s="628" t="s">
        <v>140</v>
      </c>
      <c r="DA41" s="656"/>
      <c r="DB41" s="656"/>
      <c r="DC41" s="658"/>
      <c r="DD41" s="632" t="s">
        <v>140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3026650</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357</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4192487</v>
      </c>
      <c r="CS42" s="654"/>
      <c r="CT42" s="654"/>
      <c r="CU42" s="654"/>
      <c r="CV42" s="654"/>
      <c r="CW42" s="654"/>
      <c r="CX42" s="654"/>
      <c r="CY42" s="655"/>
      <c r="CZ42" s="628">
        <v>7.7</v>
      </c>
      <c r="DA42" s="656"/>
      <c r="DB42" s="656"/>
      <c r="DC42" s="658"/>
      <c r="DD42" s="632">
        <v>1535040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407477</v>
      </c>
      <c r="CS43" s="654"/>
      <c r="CT43" s="654"/>
      <c r="CU43" s="654"/>
      <c r="CV43" s="654"/>
      <c r="CW43" s="654"/>
      <c r="CX43" s="654"/>
      <c r="CY43" s="655"/>
      <c r="CZ43" s="628">
        <v>0.7</v>
      </c>
      <c r="DA43" s="656"/>
      <c r="DB43" s="656"/>
      <c r="DC43" s="658"/>
      <c r="DD43" s="632">
        <v>167560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4192487</v>
      </c>
      <c r="CS44" s="624"/>
      <c r="CT44" s="624"/>
      <c r="CU44" s="624"/>
      <c r="CV44" s="624"/>
      <c r="CW44" s="624"/>
      <c r="CX44" s="624"/>
      <c r="CY44" s="625"/>
      <c r="CZ44" s="628">
        <v>7.7</v>
      </c>
      <c r="DA44" s="629"/>
      <c r="DB44" s="629"/>
      <c r="DC44" s="635"/>
      <c r="DD44" s="632">
        <v>1535040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2627534</v>
      </c>
      <c r="CS45" s="654"/>
      <c r="CT45" s="654"/>
      <c r="CU45" s="654"/>
      <c r="CV45" s="654"/>
      <c r="CW45" s="654"/>
      <c r="CX45" s="654"/>
      <c r="CY45" s="655"/>
      <c r="CZ45" s="628">
        <v>4.8</v>
      </c>
      <c r="DA45" s="656"/>
      <c r="DB45" s="656"/>
      <c r="DC45" s="658"/>
      <c r="DD45" s="632">
        <v>552243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1469496</v>
      </c>
      <c r="CS46" s="624"/>
      <c r="CT46" s="624"/>
      <c r="CU46" s="624"/>
      <c r="CV46" s="624"/>
      <c r="CW46" s="624"/>
      <c r="CX46" s="624"/>
      <c r="CY46" s="625"/>
      <c r="CZ46" s="628">
        <v>2.7</v>
      </c>
      <c r="DA46" s="629"/>
      <c r="DB46" s="629"/>
      <c r="DC46" s="635"/>
      <c r="DD46" s="632">
        <v>970140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249</v>
      </c>
      <c r="CS47" s="654"/>
      <c r="CT47" s="654"/>
      <c r="CU47" s="654"/>
      <c r="CV47" s="654"/>
      <c r="CW47" s="654"/>
      <c r="CX47" s="654"/>
      <c r="CY47" s="655"/>
      <c r="CZ47" s="628" t="s">
        <v>249</v>
      </c>
      <c r="DA47" s="656"/>
      <c r="DB47" s="656"/>
      <c r="DC47" s="658"/>
      <c r="DD47" s="632" t="s">
        <v>238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249</v>
      </c>
      <c r="DA48" s="629"/>
      <c r="DB48" s="629"/>
      <c r="DC48" s="635"/>
      <c r="DD48" s="632" t="s">
        <v>238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54466414</v>
      </c>
      <c r="CS49" s="682"/>
      <c r="CT49" s="682"/>
      <c r="CU49" s="682"/>
      <c r="CV49" s="682"/>
      <c r="CW49" s="682"/>
      <c r="CX49" s="682"/>
      <c r="CY49" s="711"/>
      <c r="CZ49" s="703">
        <v>100</v>
      </c>
      <c r="DA49" s="712"/>
      <c r="DB49" s="712"/>
      <c r="DC49" s="713"/>
      <c r="DD49" s="714">
        <v>34765382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VqstMevYMseEzhIb4gfdtxXrXoQKVPOaU+zGv9iwgauKD2f7/ZPJXVbx50ENGyw8sjWEVAcYDEupxuI15g5Dw==" saltValue="rs5pg2mPR9OnOrTRt7QCm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55064</v>
      </c>
      <c r="R7" s="764"/>
      <c r="S7" s="764"/>
      <c r="T7" s="764"/>
      <c r="U7" s="764"/>
      <c r="V7" s="764">
        <v>53710</v>
      </c>
      <c r="W7" s="764"/>
      <c r="X7" s="764"/>
      <c r="Y7" s="764"/>
      <c r="Z7" s="764"/>
      <c r="AA7" s="764">
        <v>1353</v>
      </c>
      <c r="AB7" s="764"/>
      <c r="AC7" s="764"/>
      <c r="AD7" s="764"/>
      <c r="AE7" s="765"/>
      <c r="AF7" s="766">
        <v>669</v>
      </c>
      <c r="AG7" s="767"/>
      <c r="AH7" s="767"/>
      <c r="AI7" s="767"/>
      <c r="AJ7" s="768"/>
      <c r="AK7" s="769">
        <v>97</v>
      </c>
      <c r="AL7" s="770"/>
      <c r="AM7" s="770"/>
      <c r="AN7" s="770"/>
      <c r="AO7" s="770"/>
      <c r="AP7" s="770">
        <v>41609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-7</v>
      </c>
      <c r="CI7" s="744"/>
      <c r="CJ7" s="744"/>
      <c r="CK7" s="744"/>
      <c r="CL7" s="745"/>
      <c r="CM7" s="743">
        <v>1269</v>
      </c>
      <c r="CN7" s="744"/>
      <c r="CO7" s="744"/>
      <c r="CP7" s="744"/>
      <c r="CQ7" s="745"/>
      <c r="CR7" s="743">
        <v>10</v>
      </c>
      <c r="CS7" s="744"/>
      <c r="CT7" s="744"/>
      <c r="CU7" s="744"/>
      <c r="CV7" s="745"/>
      <c r="CW7" s="743" t="s">
        <v>529</v>
      </c>
      <c r="CX7" s="744"/>
      <c r="CY7" s="744"/>
      <c r="CZ7" s="744"/>
      <c r="DA7" s="745"/>
      <c r="DB7" s="743" t="s">
        <v>529</v>
      </c>
      <c r="DC7" s="744"/>
      <c r="DD7" s="744"/>
      <c r="DE7" s="744"/>
      <c r="DF7" s="745"/>
      <c r="DG7" s="743">
        <v>1800</v>
      </c>
      <c r="DH7" s="744"/>
      <c r="DI7" s="744"/>
      <c r="DJ7" s="744"/>
      <c r="DK7" s="745"/>
      <c r="DL7" s="743" t="s">
        <v>529</v>
      </c>
      <c r="DM7" s="744"/>
      <c r="DN7" s="744"/>
      <c r="DO7" s="744"/>
      <c r="DP7" s="745"/>
      <c r="DQ7" s="743" t="s">
        <v>529</v>
      </c>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v>368</v>
      </c>
      <c r="R8" s="753"/>
      <c r="S8" s="753"/>
      <c r="T8" s="753"/>
      <c r="U8" s="753"/>
      <c r="V8" s="753">
        <v>789</v>
      </c>
      <c r="W8" s="753"/>
      <c r="X8" s="753"/>
      <c r="Y8" s="753"/>
      <c r="Z8" s="753"/>
      <c r="AA8" s="753">
        <v>-420</v>
      </c>
      <c r="AB8" s="753"/>
      <c r="AC8" s="753"/>
      <c r="AD8" s="753"/>
      <c r="AE8" s="754"/>
      <c r="AF8" s="755" t="s">
        <v>529</v>
      </c>
      <c r="AG8" s="756"/>
      <c r="AH8" s="756"/>
      <c r="AI8" s="756"/>
      <c r="AJ8" s="757"/>
      <c r="AK8" s="758">
        <v>677</v>
      </c>
      <c r="AL8" s="759"/>
      <c r="AM8" s="759"/>
      <c r="AN8" s="759"/>
      <c r="AO8" s="759"/>
      <c r="AP8" s="759" t="s">
        <v>529</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582</v>
      </c>
      <c r="BT8" s="783"/>
      <c r="BU8" s="783"/>
      <c r="BV8" s="783"/>
      <c r="BW8" s="783"/>
      <c r="BX8" s="783"/>
      <c r="BY8" s="783"/>
      <c r="BZ8" s="783"/>
      <c r="CA8" s="783"/>
      <c r="CB8" s="783"/>
      <c r="CC8" s="783"/>
      <c r="CD8" s="783"/>
      <c r="CE8" s="783"/>
      <c r="CF8" s="783"/>
      <c r="CG8" s="784"/>
      <c r="CH8" s="785">
        <v>-1</v>
      </c>
      <c r="CI8" s="786"/>
      <c r="CJ8" s="786"/>
      <c r="CK8" s="786"/>
      <c r="CL8" s="787"/>
      <c r="CM8" s="785">
        <v>269</v>
      </c>
      <c r="CN8" s="786"/>
      <c r="CO8" s="786"/>
      <c r="CP8" s="786"/>
      <c r="CQ8" s="787"/>
      <c r="CR8" s="785">
        <v>10</v>
      </c>
      <c r="CS8" s="786"/>
      <c r="CT8" s="786"/>
      <c r="CU8" s="786"/>
      <c r="CV8" s="787"/>
      <c r="CW8" s="785" t="s">
        <v>529</v>
      </c>
      <c r="CX8" s="786"/>
      <c r="CY8" s="786"/>
      <c r="CZ8" s="786"/>
      <c r="DA8" s="787"/>
      <c r="DB8" s="785" t="s">
        <v>529</v>
      </c>
      <c r="DC8" s="786"/>
      <c r="DD8" s="786"/>
      <c r="DE8" s="786"/>
      <c r="DF8" s="787"/>
      <c r="DG8" s="785" t="s">
        <v>529</v>
      </c>
      <c r="DH8" s="786"/>
      <c r="DI8" s="786"/>
      <c r="DJ8" s="786"/>
      <c r="DK8" s="787"/>
      <c r="DL8" s="785" t="s">
        <v>529</v>
      </c>
      <c r="DM8" s="786"/>
      <c r="DN8" s="786"/>
      <c r="DO8" s="786"/>
      <c r="DP8" s="787"/>
      <c r="DQ8" s="785" t="s">
        <v>529</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583</v>
      </c>
      <c r="BT9" s="783"/>
      <c r="BU9" s="783"/>
      <c r="BV9" s="783"/>
      <c r="BW9" s="783"/>
      <c r="BX9" s="783"/>
      <c r="BY9" s="783"/>
      <c r="BZ9" s="783"/>
      <c r="CA9" s="783"/>
      <c r="CB9" s="783"/>
      <c r="CC9" s="783"/>
      <c r="CD9" s="783"/>
      <c r="CE9" s="783"/>
      <c r="CF9" s="783"/>
      <c r="CG9" s="784"/>
      <c r="CH9" s="785">
        <v>60</v>
      </c>
      <c r="CI9" s="786"/>
      <c r="CJ9" s="786"/>
      <c r="CK9" s="786"/>
      <c r="CL9" s="787"/>
      <c r="CM9" s="785">
        <v>690</v>
      </c>
      <c r="CN9" s="786"/>
      <c r="CO9" s="786"/>
      <c r="CP9" s="786"/>
      <c r="CQ9" s="787"/>
      <c r="CR9" s="785">
        <v>22</v>
      </c>
      <c r="CS9" s="786"/>
      <c r="CT9" s="786"/>
      <c r="CU9" s="786"/>
      <c r="CV9" s="787"/>
      <c r="CW9" s="785" t="s">
        <v>529</v>
      </c>
      <c r="CX9" s="786"/>
      <c r="CY9" s="786"/>
      <c r="CZ9" s="786"/>
      <c r="DA9" s="787"/>
      <c r="DB9" s="785" t="s">
        <v>529</v>
      </c>
      <c r="DC9" s="786"/>
      <c r="DD9" s="786"/>
      <c r="DE9" s="786"/>
      <c r="DF9" s="787"/>
      <c r="DG9" s="785" t="s">
        <v>529</v>
      </c>
      <c r="DH9" s="786"/>
      <c r="DI9" s="786"/>
      <c r="DJ9" s="786"/>
      <c r="DK9" s="787"/>
      <c r="DL9" s="785" t="s">
        <v>529</v>
      </c>
      <c r="DM9" s="786"/>
      <c r="DN9" s="786"/>
      <c r="DO9" s="786"/>
      <c r="DP9" s="787"/>
      <c r="DQ9" s="785" t="s">
        <v>529</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584</v>
      </c>
      <c r="BT10" s="783"/>
      <c r="BU10" s="783"/>
      <c r="BV10" s="783"/>
      <c r="BW10" s="783"/>
      <c r="BX10" s="783"/>
      <c r="BY10" s="783"/>
      <c r="BZ10" s="783"/>
      <c r="CA10" s="783"/>
      <c r="CB10" s="783"/>
      <c r="CC10" s="783"/>
      <c r="CD10" s="783"/>
      <c r="CE10" s="783"/>
      <c r="CF10" s="783"/>
      <c r="CG10" s="784"/>
      <c r="CH10" s="785">
        <v>7</v>
      </c>
      <c r="CI10" s="786"/>
      <c r="CJ10" s="786"/>
      <c r="CK10" s="786"/>
      <c r="CL10" s="787"/>
      <c r="CM10" s="785">
        <v>96</v>
      </c>
      <c r="CN10" s="786"/>
      <c r="CO10" s="786"/>
      <c r="CP10" s="786"/>
      <c r="CQ10" s="787"/>
      <c r="CR10" s="785">
        <v>10</v>
      </c>
      <c r="CS10" s="786"/>
      <c r="CT10" s="786"/>
      <c r="CU10" s="786"/>
      <c r="CV10" s="787"/>
      <c r="CW10" s="785" t="s">
        <v>529</v>
      </c>
      <c r="CX10" s="786"/>
      <c r="CY10" s="786"/>
      <c r="CZ10" s="786"/>
      <c r="DA10" s="787"/>
      <c r="DB10" s="785" t="s">
        <v>529</v>
      </c>
      <c r="DC10" s="786"/>
      <c r="DD10" s="786"/>
      <c r="DE10" s="786"/>
      <c r="DF10" s="787"/>
      <c r="DG10" s="785" t="s">
        <v>529</v>
      </c>
      <c r="DH10" s="786"/>
      <c r="DI10" s="786"/>
      <c r="DJ10" s="786"/>
      <c r="DK10" s="787"/>
      <c r="DL10" s="785" t="s">
        <v>529</v>
      </c>
      <c r="DM10" s="786"/>
      <c r="DN10" s="786"/>
      <c r="DO10" s="786"/>
      <c r="DP10" s="787"/>
      <c r="DQ10" s="785" t="s">
        <v>529</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55432</v>
      </c>
      <c r="R23" s="793"/>
      <c r="S23" s="793"/>
      <c r="T23" s="793"/>
      <c r="U23" s="793"/>
      <c r="V23" s="793">
        <v>54499</v>
      </c>
      <c r="W23" s="793"/>
      <c r="X23" s="793"/>
      <c r="Y23" s="793"/>
      <c r="Z23" s="793"/>
      <c r="AA23" s="793">
        <v>933</v>
      </c>
      <c r="AB23" s="793"/>
      <c r="AC23" s="793"/>
      <c r="AD23" s="793"/>
      <c r="AE23" s="794"/>
      <c r="AF23" s="795">
        <v>669</v>
      </c>
      <c r="AG23" s="793"/>
      <c r="AH23" s="793"/>
      <c r="AI23" s="793"/>
      <c r="AJ23" s="796"/>
      <c r="AK23" s="797"/>
      <c r="AL23" s="798"/>
      <c r="AM23" s="798"/>
      <c r="AN23" s="798"/>
      <c r="AO23" s="798"/>
      <c r="AP23" s="793">
        <v>41609</v>
      </c>
      <c r="AQ23" s="793"/>
      <c r="AR23" s="793"/>
      <c r="AS23" s="793"/>
      <c r="AT23" s="793"/>
      <c r="AU23" s="809"/>
      <c r="AV23" s="809"/>
      <c r="AW23" s="809"/>
      <c r="AX23" s="809"/>
      <c r="AY23" s="810"/>
      <c r="AZ23" s="811" t="s">
        <v>249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11238</v>
      </c>
      <c r="R28" s="823"/>
      <c r="S28" s="823"/>
      <c r="T28" s="823"/>
      <c r="U28" s="823"/>
      <c r="V28" s="823">
        <v>11169</v>
      </c>
      <c r="W28" s="823"/>
      <c r="X28" s="823"/>
      <c r="Y28" s="823"/>
      <c r="Z28" s="823"/>
      <c r="AA28" s="823">
        <v>69</v>
      </c>
      <c r="AB28" s="823"/>
      <c r="AC28" s="823"/>
      <c r="AD28" s="823"/>
      <c r="AE28" s="824"/>
      <c r="AF28" s="825">
        <v>69</v>
      </c>
      <c r="AG28" s="823"/>
      <c r="AH28" s="823"/>
      <c r="AI28" s="823"/>
      <c r="AJ28" s="826"/>
      <c r="AK28" s="827">
        <v>946</v>
      </c>
      <c r="AL28" s="828"/>
      <c r="AM28" s="828"/>
      <c r="AN28" s="828"/>
      <c r="AO28" s="828"/>
      <c r="AP28" s="828" t="s">
        <v>529</v>
      </c>
      <c r="AQ28" s="828"/>
      <c r="AR28" s="828"/>
      <c r="AS28" s="828"/>
      <c r="AT28" s="828"/>
      <c r="AU28" s="828" t="s">
        <v>529</v>
      </c>
      <c r="AV28" s="828"/>
      <c r="AW28" s="828"/>
      <c r="AX28" s="828"/>
      <c r="AY28" s="828"/>
      <c r="AZ28" s="829" t="s">
        <v>529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1694</v>
      </c>
      <c r="R29" s="753"/>
      <c r="S29" s="753"/>
      <c r="T29" s="753"/>
      <c r="U29" s="753"/>
      <c r="V29" s="753">
        <v>1691</v>
      </c>
      <c r="W29" s="753"/>
      <c r="X29" s="753"/>
      <c r="Y29" s="753"/>
      <c r="Z29" s="753"/>
      <c r="AA29" s="753">
        <v>4</v>
      </c>
      <c r="AB29" s="753"/>
      <c r="AC29" s="753"/>
      <c r="AD29" s="753"/>
      <c r="AE29" s="754"/>
      <c r="AF29" s="755">
        <v>4</v>
      </c>
      <c r="AG29" s="756"/>
      <c r="AH29" s="756"/>
      <c r="AI29" s="756"/>
      <c r="AJ29" s="757"/>
      <c r="AK29" s="834">
        <v>266</v>
      </c>
      <c r="AL29" s="830"/>
      <c r="AM29" s="830"/>
      <c r="AN29" s="830"/>
      <c r="AO29" s="830"/>
      <c r="AP29" s="830" t="s">
        <v>529</v>
      </c>
      <c r="AQ29" s="830"/>
      <c r="AR29" s="830"/>
      <c r="AS29" s="830"/>
      <c r="AT29" s="830"/>
      <c r="AU29" s="830" t="s">
        <v>529</v>
      </c>
      <c r="AV29" s="830"/>
      <c r="AW29" s="830"/>
      <c r="AX29" s="830"/>
      <c r="AY29" s="830"/>
      <c r="AZ29" s="831" t="s">
        <v>529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9740</v>
      </c>
      <c r="R30" s="753"/>
      <c r="S30" s="753"/>
      <c r="T30" s="753"/>
      <c r="U30" s="753"/>
      <c r="V30" s="753">
        <v>9534</v>
      </c>
      <c r="W30" s="753"/>
      <c r="X30" s="753"/>
      <c r="Y30" s="753"/>
      <c r="Z30" s="753"/>
      <c r="AA30" s="753">
        <v>207</v>
      </c>
      <c r="AB30" s="753"/>
      <c r="AC30" s="753"/>
      <c r="AD30" s="753"/>
      <c r="AE30" s="754"/>
      <c r="AF30" s="755">
        <v>207</v>
      </c>
      <c r="AG30" s="756"/>
      <c r="AH30" s="756"/>
      <c r="AI30" s="756"/>
      <c r="AJ30" s="757"/>
      <c r="AK30" s="834">
        <v>1618</v>
      </c>
      <c r="AL30" s="830"/>
      <c r="AM30" s="830"/>
      <c r="AN30" s="830"/>
      <c r="AO30" s="830"/>
      <c r="AP30" s="830" t="s">
        <v>529</v>
      </c>
      <c r="AQ30" s="830"/>
      <c r="AR30" s="830"/>
      <c r="AS30" s="830"/>
      <c r="AT30" s="830"/>
      <c r="AU30" s="830" t="s">
        <v>529</v>
      </c>
      <c r="AV30" s="830"/>
      <c r="AW30" s="830"/>
      <c r="AX30" s="830"/>
      <c r="AY30" s="830"/>
      <c r="AZ30" s="831" t="s">
        <v>529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2464</v>
      </c>
      <c r="R31" s="753"/>
      <c r="S31" s="753"/>
      <c r="T31" s="753"/>
      <c r="U31" s="753"/>
      <c r="V31" s="753">
        <v>2141</v>
      </c>
      <c r="W31" s="753"/>
      <c r="X31" s="753"/>
      <c r="Y31" s="753"/>
      <c r="Z31" s="753"/>
      <c r="AA31" s="753">
        <v>323</v>
      </c>
      <c r="AB31" s="753"/>
      <c r="AC31" s="753"/>
      <c r="AD31" s="753"/>
      <c r="AE31" s="754"/>
      <c r="AF31" s="755">
        <v>2533</v>
      </c>
      <c r="AG31" s="756"/>
      <c r="AH31" s="756"/>
      <c r="AI31" s="756"/>
      <c r="AJ31" s="757"/>
      <c r="AK31" s="834">
        <v>134</v>
      </c>
      <c r="AL31" s="830"/>
      <c r="AM31" s="830"/>
      <c r="AN31" s="830"/>
      <c r="AO31" s="830"/>
      <c r="AP31" s="830">
        <v>3882</v>
      </c>
      <c r="AQ31" s="830"/>
      <c r="AR31" s="830"/>
      <c r="AS31" s="830"/>
      <c r="AT31" s="830"/>
      <c r="AU31" s="830" t="s">
        <v>529</v>
      </c>
      <c r="AV31" s="830"/>
      <c r="AW31" s="830"/>
      <c r="AX31" s="830"/>
      <c r="AY31" s="830"/>
      <c r="AZ31" s="831" t="s">
        <v>529</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3445</v>
      </c>
      <c r="R32" s="753"/>
      <c r="S32" s="753"/>
      <c r="T32" s="753"/>
      <c r="U32" s="753"/>
      <c r="V32" s="753">
        <v>3288</v>
      </c>
      <c r="W32" s="753"/>
      <c r="X32" s="753"/>
      <c r="Y32" s="753"/>
      <c r="Z32" s="753"/>
      <c r="AA32" s="753">
        <v>156</v>
      </c>
      <c r="AB32" s="753"/>
      <c r="AC32" s="753"/>
      <c r="AD32" s="753"/>
      <c r="AE32" s="754"/>
      <c r="AF32" s="755">
        <v>1429</v>
      </c>
      <c r="AG32" s="756"/>
      <c r="AH32" s="756"/>
      <c r="AI32" s="756"/>
      <c r="AJ32" s="757"/>
      <c r="AK32" s="834">
        <v>156</v>
      </c>
      <c r="AL32" s="830"/>
      <c r="AM32" s="830"/>
      <c r="AN32" s="830"/>
      <c r="AO32" s="830"/>
      <c r="AP32" s="830">
        <v>14835</v>
      </c>
      <c r="AQ32" s="830"/>
      <c r="AR32" s="830"/>
      <c r="AS32" s="830"/>
      <c r="AT32" s="830"/>
      <c r="AU32" s="830">
        <v>6216</v>
      </c>
      <c r="AV32" s="830"/>
      <c r="AW32" s="830"/>
      <c r="AX32" s="830"/>
      <c r="AY32" s="830"/>
      <c r="AZ32" s="831" t="s">
        <v>529</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4242</v>
      </c>
      <c r="AG63" s="844"/>
      <c r="AH63" s="844"/>
      <c r="AI63" s="844"/>
      <c r="AJ63" s="845"/>
      <c r="AK63" s="846"/>
      <c r="AL63" s="841"/>
      <c r="AM63" s="841"/>
      <c r="AN63" s="841"/>
      <c r="AO63" s="841"/>
      <c r="AP63" s="844">
        <v>18717</v>
      </c>
      <c r="AQ63" s="844"/>
      <c r="AR63" s="844"/>
      <c r="AS63" s="844"/>
      <c r="AT63" s="844"/>
      <c r="AU63" s="844">
        <v>6216</v>
      </c>
      <c r="AV63" s="844"/>
      <c r="AW63" s="844"/>
      <c r="AX63" s="844"/>
      <c r="AY63" s="844"/>
      <c r="AZ63" s="848"/>
      <c r="BA63" s="848"/>
      <c r="BB63" s="848"/>
      <c r="BC63" s="848"/>
      <c r="BD63" s="848"/>
      <c r="BE63" s="849"/>
      <c r="BF63" s="849"/>
      <c r="BG63" s="849"/>
      <c r="BH63" s="849"/>
      <c r="BI63" s="850"/>
      <c r="BJ63" s="851" t="s">
        <v>249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417</v>
      </c>
      <c r="R66" s="721"/>
      <c r="S66" s="721"/>
      <c r="T66" s="721"/>
      <c r="U66" s="722"/>
      <c r="V66" s="725" t="s">
        <v>400</v>
      </c>
      <c r="W66" s="721"/>
      <c r="X66" s="721"/>
      <c r="Y66" s="721"/>
      <c r="Z66" s="722"/>
      <c r="AA66" s="725" t="s">
        <v>401</v>
      </c>
      <c r="AB66" s="721"/>
      <c r="AC66" s="721"/>
      <c r="AD66" s="721"/>
      <c r="AE66" s="722"/>
      <c r="AF66" s="854" t="s">
        <v>402</v>
      </c>
      <c r="AG66" s="815"/>
      <c r="AH66" s="815"/>
      <c r="AI66" s="815"/>
      <c r="AJ66" s="855"/>
      <c r="AK66" s="725" t="s">
        <v>418</v>
      </c>
      <c r="AL66" s="730"/>
      <c r="AM66" s="730"/>
      <c r="AN66" s="730"/>
      <c r="AO66" s="731"/>
      <c r="AP66" s="725" t="s">
        <v>404</v>
      </c>
      <c r="AQ66" s="721"/>
      <c r="AR66" s="721"/>
      <c r="AS66" s="721"/>
      <c r="AT66" s="722"/>
      <c r="AU66" s="725" t="s">
        <v>419</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4658</v>
      </c>
      <c r="R68" s="866"/>
      <c r="S68" s="866"/>
      <c r="T68" s="866"/>
      <c r="U68" s="866"/>
      <c r="V68" s="866">
        <v>4596</v>
      </c>
      <c r="W68" s="866"/>
      <c r="X68" s="866"/>
      <c r="Y68" s="866"/>
      <c r="Z68" s="866"/>
      <c r="AA68" s="866">
        <v>62</v>
      </c>
      <c r="AB68" s="866"/>
      <c r="AC68" s="866"/>
      <c r="AD68" s="866"/>
      <c r="AE68" s="866"/>
      <c r="AF68" s="866">
        <v>62</v>
      </c>
      <c r="AG68" s="866"/>
      <c r="AH68" s="866"/>
      <c r="AI68" s="866"/>
      <c r="AJ68" s="866"/>
      <c r="AK68" s="866">
        <v>143</v>
      </c>
      <c r="AL68" s="866"/>
      <c r="AM68" s="866"/>
      <c r="AN68" s="866"/>
      <c r="AO68" s="866"/>
      <c r="AP68" s="866">
        <v>2672</v>
      </c>
      <c r="AQ68" s="866"/>
      <c r="AR68" s="866"/>
      <c r="AS68" s="866"/>
      <c r="AT68" s="866"/>
      <c r="AU68" s="866">
        <v>1023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78</v>
      </c>
      <c r="R69" s="830"/>
      <c r="S69" s="830"/>
      <c r="T69" s="830"/>
      <c r="U69" s="830"/>
      <c r="V69" s="830">
        <v>72</v>
      </c>
      <c r="W69" s="830"/>
      <c r="X69" s="830"/>
      <c r="Y69" s="830"/>
      <c r="Z69" s="830"/>
      <c r="AA69" s="830">
        <v>7</v>
      </c>
      <c r="AB69" s="830"/>
      <c r="AC69" s="830"/>
      <c r="AD69" s="830"/>
      <c r="AE69" s="830"/>
      <c r="AF69" s="830">
        <v>7</v>
      </c>
      <c r="AG69" s="830"/>
      <c r="AH69" s="830"/>
      <c r="AI69" s="830"/>
      <c r="AJ69" s="830"/>
      <c r="AK69" s="830" t="s">
        <v>529</v>
      </c>
      <c r="AL69" s="830"/>
      <c r="AM69" s="830"/>
      <c r="AN69" s="830"/>
      <c r="AO69" s="830"/>
      <c r="AP69" s="830" t="s">
        <v>529</v>
      </c>
      <c r="AQ69" s="830"/>
      <c r="AR69" s="830"/>
      <c r="AS69" s="830"/>
      <c r="AT69" s="830"/>
      <c r="AU69" s="830" t="s">
        <v>529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176</v>
      </c>
      <c r="R70" s="830"/>
      <c r="S70" s="830"/>
      <c r="T70" s="830"/>
      <c r="U70" s="830"/>
      <c r="V70" s="830">
        <v>163</v>
      </c>
      <c r="W70" s="830"/>
      <c r="X70" s="830"/>
      <c r="Y70" s="830"/>
      <c r="Z70" s="830"/>
      <c r="AA70" s="830">
        <v>13</v>
      </c>
      <c r="AB70" s="830"/>
      <c r="AC70" s="830"/>
      <c r="AD70" s="830"/>
      <c r="AE70" s="830"/>
      <c r="AF70" s="830">
        <v>13</v>
      </c>
      <c r="AG70" s="830"/>
      <c r="AH70" s="830"/>
      <c r="AI70" s="830"/>
      <c r="AJ70" s="830"/>
      <c r="AK70" s="830" t="s">
        <v>529</v>
      </c>
      <c r="AL70" s="830"/>
      <c r="AM70" s="830"/>
      <c r="AN70" s="830"/>
      <c r="AO70" s="830"/>
      <c r="AP70" s="830" t="s">
        <v>529</v>
      </c>
      <c r="AQ70" s="830"/>
      <c r="AR70" s="830"/>
      <c r="AS70" s="830"/>
      <c r="AT70" s="830"/>
      <c r="AU70" s="830" t="s">
        <v>529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179905</v>
      </c>
      <c r="R71" s="830"/>
      <c r="S71" s="830"/>
      <c r="T71" s="830"/>
      <c r="U71" s="830"/>
      <c r="V71" s="830">
        <v>174862</v>
      </c>
      <c r="W71" s="830"/>
      <c r="X71" s="830"/>
      <c r="Y71" s="830"/>
      <c r="Z71" s="830"/>
      <c r="AA71" s="830">
        <v>5043</v>
      </c>
      <c r="AB71" s="830"/>
      <c r="AC71" s="830"/>
      <c r="AD71" s="830"/>
      <c r="AE71" s="830"/>
      <c r="AF71" s="830">
        <v>5043</v>
      </c>
      <c r="AG71" s="830"/>
      <c r="AH71" s="830"/>
      <c r="AI71" s="830"/>
      <c r="AJ71" s="830"/>
      <c r="AK71" s="830">
        <v>1191</v>
      </c>
      <c r="AL71" s="830"/>
      <c r="AM71" s="830"/>
      <c r="AN71" s="830"/>
      <c r="AO71" s="830"/>
      <c r="AP71" s="830" t="s">
        <v>529</v>
      </c>
      <c r="AQ71" s="830"/>
      <c r="AR71" s="830"/>
      <c r="AS71" s="830"/>
      <c r="AT71" s="830"/>
      <c r="AU71" s="830" t="s">
        <v>529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269</v>
      </c>
      <c r="R72" s="830"/>
      <c r="S72" s="830"/>
      <c r="T72" s="830"/>
      <c r="U72" s="830"/>
      <c r="V72" s="830">
        <v>269</v>
      </c>
      <c r="W72" s="830"/>
      <c r="X72" s="830"/>
      <c r="Y72" s="830"/>
      <c r="Z72" s="830"/>
      <c r="AA72" s="830" t="s">
        <v>591</v>
      </c>
      <c r="AB72" s="830"/>
      <c r="AC72" s="830"/>
      <c r="AD72" s="830"/>
      <c r="AE72" s="830"/>
      <c r="AF72" s="830" t="s">
        <v>591</v>
      </c>
      <c r="AG72" s="830"/>
      <c r="AH72" s="830"/>
      <c r="AI72" s="830"/>
      <c r="AJ72" s="830"/>
      <c r="AK72" s="830" t="s">
        <v>591</v>
      </c>
      <c r="AL72" s="830"/>
      <c r="AM72" s="830"/>
      <c r="AN72" s="830"/>
      <c r="AO72" s="830"/>
      <c r="AP72" s="830" t="s">
        <v>591</v>
      </c>
      <c r="AQ72" s="830"/>
      <c r="AR72" s="830"/>
      <c r="AS72" s="830"/>
      <c r="AT72" s="830"/>
      <c r="AU72" s="830" t="s">
        <v>591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5125</v>
      </c>
      <c r="AG88" s="844"/>
      <c r="AH88" s="844"/>
      <c r="AI88" s="844"/>
      <c r="AJ88" s="844"/>
      <c r="AK88" s="841"/>
      <c r="AL88" s="841"/>
      <c r="AM88" s="841"/>
      <c r="AN88" s="841"/>
      <c r="AO88" s="841"/>
      <c r="AP88" s="844">
        <v>2672</v>
      </c>
      <c r="AQ88" s="844"/>
      <c r="AR88" s="844"/>
      <c r="AS88" s="844"/>
      <c r="AT88" s="844"/>
      <c r="AU88" s="844">
        <v>1023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52</v>
      </c>
      <c r="CS102" s="852"/>
      <c r="CT102" s="852"/>
      <c r="CU102" s="852"/>
      <c r="CV102" s="891"/>
      <c r="CW102" s="890" t="s">
        <v>591</v>
      </c>
      <c r="CX102" s="852"/>
      <c r="CY102" s="852"/>
      <c r="CZ102" s="852"/>
      <c r="DA102" s="891"/>
      <c r="DB102" s="890" t="s">
        <v>591</v>
      </c>
      <c r="DC102" s="852"/>
      <c r="DD102" s="852"/>
      <c r="DE102" s="852"/>
      <c r="DF102" s="891"/>
      <c r="DG102" s="890">
        <v>1800</v>
      </c>
      <c r="DH102" s="852"/>
      <c r="DI102" s="852"/>
      <c r="DJ102" s="852"/>
      <c r="DK102" s="891"/>
      <c r="DL102" s="890" t="s">
        <v>591</v>
      </c>
      <c r="DM102" s="852"/>
      <c r="DN102" s="852"/>
      <c r="DO102" s="852"/>
      <c r="DP102" s="891"/>
      <c r="DQ102" s="890" t="s">
        <v>591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4836565</v>
      </c>
      <c r="AB110" s="900"/>
      <c r="AC110" s="900"/>
      <c r="AD110" s="900"/>
      <c r="AE110" s="901"/>
      <c r="AF110" s="902">
        <v>4861221</v>
      </c>
      <c r="AG110" s="900"/>
      <c r="AH110" s="900"/>
      <c r="AI110" s="900"/>
      <c r="AJ110" s="901"/>
      <c r="AK110" s="902">
        <v>4707276</v>
      </c>
      <c r="AL110" s="900"/>
      <c r="AM110" s="900"/>
      <c r="AN110" s="900"/>
      <c r="AO110" s="901"/>
      <c r="AP110" s="903">
        <v>18.100000000000001</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46108961</v>
      </c>
      <c r="BR110" s="931"/>
      <c r="BS110" s="931"/>
      <c r="BT110" s="931"/>
      <c r="BU110" s="931"/>
      <c r="BV110" s="931">
        <v>44516338</v>
      </c>
      <c r="BW110" s="931"/>
      <c r="BX110" s="931"/>
      <c r="BY110" s="931"/>
      <c r="BZ110" s="931"/>
      <c r="CA110" s="931">
        <v>41609441</v>
      </c>
      <c r="CB110" s="931"/>
      <c r="CC110" s="931"/>
      <c r="CD110" s="931"/>
      <c r="CE110" s="931"/>
      <c r="CF110" s="944">
        <v>160</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249</v>
      </c>
      <c r="DH110" s="931"/>
      <c r="DI110" s="931"/>
      <c r="DJ110" s="931"/>
      <c r="DK110" s="931"/>
      <c r="DL110" s="931" t="s">
        <v>249</v>
      </c>
      <c r="DM110" s="931"/>
      <c r="DN110" s="931"/>
      <c r="DO110" s="931"/>
      <c r="DP110" s="931"/>
      <c r="DQ110" s="931" t="s">
        <v>437</v>
      </c>
      <c r="DR110" s="931"/>
      <c r="DS110" s="931"/>
      <c r="DT110" s="931"/>
      <c r="DU110" s="931"/>
      <c r="DV110" s="932" t="s">
        <v>249</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249</v>
      </c>
      <c r="AB111" s="938"/>
      <c r="AC111" s="938"/>
      <c r="AD111" s="938"/>
      <c r="AE111" s="939"/>
      <c r="AF111" s="940" t="s">
        <v>439</v>
      </c>
      <c r="AG111" s="938"/>
      <c r="AH111" s="938"/>
      <c r="AI111" s="938"/>
      <c r="AJ111" s="939"/>
      <c r="AK111" s="940" t="s">
        <v>249</v>
      </c>
      <c r="AL111" s="938"/>
      <c r="AM111" s="938"/>
      <c r="AN111" s="938"/>
      <c r="AO111" s="939"/>
      <c r="AP111" s="941" t="s">
        <v>249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249</v>
      </c>
      <c r="BR111" s="926"/>
      <c r="BS111" s="926"/>
      <c r="BT111" s="926"/>
      <c r="BU111" s="926"/>
      <c r="BV111" s="926">
        <v>831707</v>
      </c>
      <c r="BW111" s="926"/>
      <c r="BX111" s="926"/>
      <c r="BY111" s="926"/>
      <c r="BZ111" s="926"/>
      <c r="CA111" s="926">
        <v>833255</v>
      </c>
      <c r="CB111" s="926"/>
      <c r="CC111" s="926"/>
      <c r="CD111" s="926"/>
      <c r="CE111" s="926"/>
      <c r="CF111" s="920">
        <v>3.2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249</v>
      </c>
      <c r="DM111" s="926"/>
      <c r="DN111" s="926"/>
      <c r="DO111" s="926"/>
      <c r="DP111" s="926"/>
      <c r="DQ111" s="926" t="s">
        <v>249</v>
      </c>
      <c r="DR111" s="926"/>
      <c r="DS111" s="926"/>
      <c r="DT111" s="926"/>
      <c r="DU111" s="926"/>
      <c r="DV111" s="927" t="s">
        <v>437</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249</v>
      </c>
      <c r="AB112" s="959"/>
      <c r="AC112" s="959"/>
      <c r="AD112" s="959"/>
      <c r="AE112" s="960"/>
      <c r="AF112" s="961" t="s">
        <v>249</v>
      </c>
      <c r="AG112" s="959"/>
      <c r="AH112" s="959"/>
      <c r="AI112" s="959"/>
      <c r="AJ112" s="960"/>
      <c r="AK112" s="961" t="s">
        <v>249</v>
      </c>
      <c r="AL112" s="959"/>
      <c r="AM112" s="959"/>
      <c r="AN112" s="959"/>
      <c r="AO112" s="960"/>
      <c r="AP112" s="962" t="s">
        <v>249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8270181</v>
      </c>
      <c r="BR112" s="926"/>
      <c r="BS112" s="926"/>
      <c r="BT112" s="926"/>
      <c r="BU112" s="926"/>
      <c r="BV112" s="926">
        <v>7717544</v>
      </c>
      <c r="BW112" s="926"/>
      <c r="BX112" s="926"/>
      <c r="BY112" s="926"/>
      <c r="BZ112" s="926"/>
      <c r="CA112" s="926">
        <v>6215764</v>
      </c>
      <c r="CB112" s="926"/>
      <c r="CC112" s="926"/>
      <c r="CD112" s="926"/>
      <c r="CE112" s="926"/>
      <c r="CF112" s="920">
        <v>23.9</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249</v>
      </c>
      <c r="DH112" s="926"/>
      <c r="DI112" s="926"/>
      <c r="DJ112" s="926"/>
      <c r="DK112" s="926"/>
      <c r="DL112" s="926" t="s">
        <v>249</v>
      </c>
      <c r="DM112" s="926"/>
      <c r="DN112" s="926"/>
      <c r="DO112" s="926"/>
      <c r="DP112" s="926"/>
      <c r="DQ112" s="926" t="s">
        <v>249</v>
      </c>
      <c r="DR112" s="926"/>
      <c r="DS112" s="926"/>
      <c r="DT112" s="926"/>
      <c r="DU112" s="926"/>
      <c r="DV112" s="927" t="s">
        <v>437</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1071075</v>
      </c>
      <c r="AB113" s="938"/>
      <c r="AC113" s="938"/>
      <c r="AD113" s="938"/>
      <c r="AE113" s="939"/>
      <c r="AF113" s="940">
        <v>959615</v>
      </c>
      <c r="AG113" s="938"/>
      <c r="AH113" s="938"/>
      <c r="AI113" s="938"/>
      <c r="AJ113" s="939"/>
      <c r="AK113" s="940">
        <v>590927</v>
      </c>
      <c r="AL113" s="938"/>
      <c r="AM113" s="938"/>
      <c r="AN113" s="938"/>
      <c r="AO113" s="939"/>
      <c r="AP113" s="941">
        <v>2.2999999999999998</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1091632</v>
      </c>
      <c r="BR113" s="926"/>
      <c r="BS113" s="926"/>
      <c r="BT113" s="926"/>
      <c r="BU113" s="926"/>
      <c r="BV113" s="926">
        <v>1083184</v>
      </c>
      <c r="BW113" s="926"/>
      <c r="BX113" s="926"/>
      <c r="BY113" s="926"/>
      <c r="BZ113" s="926"/>
      <c r="CA113" s="926">
        <v>1022528</v>
      </c>
      <c r="CB113" s="926"/>
      <c r="CC113" s="926"/>
      <c r="CD113" s="926"/>
      <c r="CE113" s="926"/>
      <c r="CF113" s="920">
        <v>3.9</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249</v>
      </c>
      <c r="DH113" s="959"/>
      <c r="DI113" s="959"/>
      <c r="DJ113" s="959"/>
      <c r="DK113" s="960"/>
      <c r="DL113" s="961" t="s">
        <v>249</v>
      </c>
      <c r="DM113" s="959"/>
      <c r="DN113" s="959"/>
      <c r="DO113" s="959"/>
      <c r="DP113" s="960"/>
      <c r="DQ113" s="961" t="s">
        <v>249</v>
      </c>
      <c r="DR113" s="959"/>
      <c r="DS113" s="959"/>
      <c r="DT113" s="959"/>
      <c r="DU113" s="960"/>
      <c r="DV113" s="962" t="s">
        <v>249</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143767</v>
      </c>
      <c r="AB114" s="959"/>
      <c r="AC114" s="959"/>
      <c r="AD114" s="959"/>
      <c r="AE114" s="960"/>
      <c r="AF114" s="961">
        <v>138682</v>
      </c>
      <c r="AG114" s="959"/>
      <c r="AH114" s="959"/>
      <c r="AI114" s="959"/>
      <c r="AJ114" s="960"/>
      <c r="AK114" s="961">
        <v>142059</v>
      </c>
      <c r="AL114" s="959"/>
      <c r="AM114" s="959"/>
      <c r="AN114" s="959"/>
      <c r="AO114" s="960"/>
      <c r="AP114" s="962">
        <v>0.5</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3576388</v>
      </c>
      <c r="BR114" s="926"/>
      <c r="BS114" s="926"/>
      <c r="BT114" s="926"/>
      <c r="BU114" s="926"/>
      <c r="BV114" s="926">
        <v>3750526</v>
      </c>
      <c r="BW114" s="926"/>
      <c r="BX114" s="926"/>
      <c r="BY114" s="926"/>
      <c r="BZ114" s="926"/>
      <c r="CA114" s="926">
        <v>3760873</v>
      </c>
      <c r="CB114" s="926"/>
      <c r="CC114" s="926"/>
      <c r="CD114" s="926"/>
      <c r="CE114" s="926"/>
      <c r="CF114" s="920">
        <v>14.5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249</v>
      </c>
      <c r="DH114" s="959"/>
      <c r="DI114" s="959"/>
      <c r="DJ114" s="959"/>
      <c r="DK114" s="960"/>
      <c r="DL114" s="961" t="s">
        <v>249</v>
      </c>
      <c r="DM114" s="959"/>
      <c r="DN114" s="959"/>
      <c r="DO114" s="959"/>
      <c r="DP114" s="960"/>
      <c r="DQ114" s="961" t="s">
        <v>249</v>
      </c>
      <c r="DR114" s="959"/>
      <c r="DS114" s="959"/>
      <c r="DT114" s="959"/>
      <c r="DU114" s="960"/>
      <c r="DV114" s="962" t="s">
        <v>249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249</v>
      </c>
      <c r="AB115" s="938"/>
      <c r="AC115" s="938"/>
      <c r="AD115" s="938"/>
      <c r="AE115" s="939"/>
      <c r="AF115" s="940" t="s">
        <v>249</v>
      </c>
      <c r="AG115" s="938"/>
      <c r="AH115" s="938"/>
      <c r="AI115" s="938"/>
      <c r="AJ115" s="939"/>
      <c r="AK115" s="940" t="s">
        <v>249</v>
      </c>
      <c r="AL115" s="938"/>
      <c r="AM115" s="938"/>
      <c r="AN115" s="938"/>
      <c r="AO115" s="939"/>
      <c r="AP115" s="941" t="s">
        <v>249</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249</v>
      </c>
      <c r="BR115" s="926"/>
      <c r="BS115" s="926"/>
      <c r="BT115" s="926"/>
      <c r="BU115" s="926"/>
      <c r="BV115" s="926" t="s">
        <v>249</v>
      </c>
      <c r="BW115" s="926"/>
      <c r="BX115" s="926"/>
      <c r="BY115" s="926"/>
      <c r="BZ115" s="926"/>
      <c r="CA115" s="926" t="s">
        <v>249</v>
      </c>
      <c r="CB115" s="926"/>
      <c r="CC115" s="926"/>
      <c r="CD115" s="926"/>
      <c r="CE115" s="926"/>
      <c r="CF115" s="920" t="s">
        <v>249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249</v>
      </c>
      <c r="DH115" s="959"/>
      <c r="DI115" s="959"/>
      <c r="DJ115" s="959"/>
      <c r="DK115" s="960"/>
      <c r="DL115" s="961">
        <v>831707</v>
      </c>
      <c r="DM115" s="959"/>
      <c r="DN115" s="959"/>
      <c r="DO115" s="959"/>
      <c r="DP115" s="960"/>
      <c r="DQ115" s="961">
        <v>833255</v>
      </c>
      <c r="DR115" s="959"/>
      <c r="DS115" s="959"/>
      <c r="DT115" s="959"/>
      <c r="DU115" s="960"/>
      <c r="DV115" s="962">
        <v>3.2</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249</v>
      </c>
      <c r="AB116" s="959"/>
      <c r="AC116" s="959"/>
      <c r="AD116" s="959"/>
      <c r="AE116" s="960"/>
      <c r="AF116" s="961" t="s">
        <v>249</v>
      </c>
      <c r="AG116" s="959"/>
      <c r="AH116" s="959"/>
      <c r="AI116" s="959"/>
      <c r="AJ116" s="960"/>
      <c r="AK116" s="961" t="s">
        <v>249</v>
      </c>
      <c r="AL116" s="959"/>
      <c r="AM116" s="959"/>
      <c r="AN116" s="959"/>
      <c r="AO116" s="960"/>
      <c r="AP116" s="962" t="s">
        <v>249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249</v>
      </c>
      <c r="BR116" s="926"/>
      <c r="BS116" s="926"/>
      <c r="BT116" s="926"/>
      <c r="BU116" s="926"/>
      <c r="BV116" s="926" t="s">
        <v>249</v>
      </c>
      <c r="BW116" s="926"/>
      <c r="BX116" s="926"/>
      <c r="BY116" s="926"/>
      <c r="BZ116" s="926"/>
      <c r="CA116" s="926" t="s">
        <v>249</v>
      </c>
      <c r="CB116" s="926"/>
      <c r="CC116" s="926"/>
      <c r="CD116" s="926"/>
      <c r="CE116" s="926"/>
      <c r="CF116" s="920" t="s">
        <v>249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249</v>
      </c>
      <c r="DH116" s="959"/>
      <c r="DI116" s="959"/>
      <c r="DJ116" s="959"/>
      <c r="DK116" s="960"/>
      <c r="DL116" s="961" t="s">
        <v>249</v>
      </c>
      <c r="DM116" s="959"/>
      <c r="DN116" s="959"/>
      <c r="DO116" s="959"/>
      <c r="DP116" s="960"/>
      <c r="DQ116" s="961" t="s">
        <v>249</v>
      </c>
      <c r="DR116" s="959"/>
      <c r="DS116" s="959"/>
      <c r="DT116" s="959"/>
      <c r="DU116" s="960"/>
      <c r="DV116" s="962" t="s">
        <v>249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6051407</v>
      </c>
      <c r="AB117" s="979"/>
      <c r="AC117" s="979"/>
      <c r="AD117" s="979"/>
      <c r="AE117" s="980"/>
      <c r="AF117" s="981">
        <v>5959518</v>
      </c>
      <c r="AG117" s="979"/>
      <c r="AH117" s="979"/>
      <c r="AI117" s="979"/>
      <c r="AJ117" s="980"/>
      <c r="AK117" s="981">
        <v>5440262</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249</v>
      </c>
      <c r="BR117" s="926"/>
      <c r="BS117" s="926"/>
      <c r="BT117" s="926"/>
      <c r="BU117" s="926"/>
      <c r="BV117" s="926" t="s">
        <v>249</v>
      </c>
      <c r="BW117" s="926"/>
      <c r="BX117" s="926"/>
      <c r="BY117" s="926"/>
      <c r="BZ117" s="926"/>
      <c r="CA117" s="926" t="s">
        <v>249</v>
      </c>
      <c r="CB117" s="926"/>
      <c r="CC117" s="926"/>
      <c r="CD117" s="926"/>
      <c r="CE117" s="926"/>
      <c r="CF117" s="920" t="s">
        <v>249</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249</v>
      </c>
      <c r="DH117" s="959"/>
      <c r="DI117" s="959"/>
      <c r="DJ117" s="959"/>
      <c r="DK117" s="960"/>
      <c r="DL117" s="961" t="s">
        <v>249</v>
      </c>
      <c r="DM117" s="959"/>
      <c r="DN117" s="959"/>
      <c r="DO117" s="959"/>
      <c r="DP117" s="960"/>
      <c r="DQ117" s="961" t="s">
        <v>249</v>
      </c>
      <c r="DR117" s="959"/>
      <c r="DS117" s="959"/>
      <c r="DT117" s="959"/>
      <c r="DU117" s="960"/>
      <c r="DV117" s="962" t="s">
        <v>249</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249</v>
      </c>
      <c r="BR118" s="1000"/>
      <c r="BS118" s="1000"/>
      <c r="BT118" s="1000"/>
      <c r="BU118" s="1000"/>
      <c r="BV118" s="1000" t="s">
        <v>249</v>
      </c>
      <c r="BW118" s="1000"/>
      <c r="BX118" s="1000"/>
      <c r="BY118" s="1000"/>
      <c r="BZ118" s="1000"/>
      <c r="CA118" s="1000" t="s">
        <v>249</v>
      </c>
      <c r="CB118" s="1000"/>
      <c r="CC118" s="1000"/>
      <c r="CD118" s="1000"/>
      <c r="CE118" s="1000"/>
      <c r="CF118" s="920" t="s">
        <v>249</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249</v>
      </c>
      <c r="DH118" s="959"/>
      <c r="DI118" s="959"/>
      <c r="DJ118" s="959"/>
      <c r="DK118" s="960"/>
      <c r="DL118" s="961" t="s">
        <v>463</v>
      </c>
      <c r="DM118" s="959"/>
      <c r="DN118" s="959"/>
      <c r="DO118" s="959"/>
      <c r="DP118" s="960"/>
      <c r="DQ118" s="961" t="s">
        <v>249</v>
      </c>
      <c r="DR118" s="959"/>
      <c r="DS118" s="959"/>
      <c r="DT118" s="959"/>
      <c r="DU118" s="960"/>
      <c r="DV118" s="962" t="s">
        <v>463</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249</v>
      </c>
      <c r="AB119" s="900"/>
      <c r="AC119" s="900"/>
      <c r="AD119" s="900"/>
      <c r="AE119" s="901"/>
      <c r="AF119" s="902" t="s">
        <v>249</v>
      </c>
      <c r="AG119" s="900"/>
      <c r="AH119" s="900"/>
      <c r="AI119" s="900"/>
      <c r="AJ119" s="901"/>
      <c r="AK119" s="902" t="s">
        <v>249</v>
      </c>
      <c r="AL119" s="900"/>
      <c r="AM119" s="900"/>
      <c r="AN119" s="900"/>
      <c r="AO119" s="901"/>
      <c r="AP119" s="903" t="s">
        <v>249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59047162</v>
      </c>
      <c r="BR119" s="1000"/>
      <c r="BS119" s="1000"/>
      <c r="BT119" s="1000"/>
      <c r="BU119" s="1000"/>
      <c r="BV119" s="1000">
        <v>57899299</v>
      </c>
      <c r="BW119" s="1000"/>
      <c r="BX119" s="1000"/>
      <c r="BY119" s="1000"/>
      <c r="BZ119" s="1000"/>
      <c r="CA119" s="1000">
        <v>53441861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249</v>
      </c>
      <c r="DH119" s="986"/>
      <c r="DI119" s="986"/>
      <c r="DJ119" s="986"/>
      <c r="DK119" s="987"/>
      <c r="DL119" s="985" t="s">
        <v>249</v>
      </c>
      <c r="DM119" s="986"/>
      <c r="DN119" s="986"/>
      <c r="DO119" s="986"/>
      <c r="DP119" s="987"/>
      <c r="DQ119" s="985" t="s">
        <v>249</v>
      </c>
      <c r="DR119" s="986"/>
      <c r="DS119" s="986"/>
      <c r="DT119" s="986"/>
      <c r="DU119" s="987"/>
      <c r="DV119" s="988" t="s">
        <v>249</v>
      </c>
      <c r="DW119" s="989"/>
      <c r="DX119" s="989"/>
      <c r="DY119" s="989"/>
      <c r="DZ119" s="990"/>
    </row>
    <row r="120" spans="1:130" s="230" customFormat="1" ht="26.25" customHeight="1" x14ac:dyDescent="0.15">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249</v>
      </c>
      <c r="AB120" s="959"/>
      <c r="AC120" s="959"/>
      <c r="AD120" s="959"/>
      <c r="AE120" s="960"/>
      <c r="AF120" s="961" t="s">
        <v>466</v>
      </c>
      <c r="AG120" s="959"/>
      <c r="AH120" s="959"/>
      <c r="AI120" s="959"/>
      <c r="AJ120" s="960"/>
      <c r="AK120" s="961" t="s">
        <v>249</v>
      </c>
      <c r="AL120" s="959"/>
      <c r="AM120" s="959"/>
      <c r="AN120" s="959"/>
      <c r="AO120" s="960"/>
      <c r="AP120" s="962" t="s">
        <v>463</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14774077</v>
      </c>
      <c r="BR120" s="931"/>
      <c r="BS120" s="931"/>
      <c r="BT120" s="931"/>
      <c r="BU120" s="931"/>
      <c r="BV120" s="931">
        <v>17534590</v>
      </c>
      <c r="BW120" s="931"/>
      <c r="BX120" s="931"/>
      <c r="BY120" s="931"/>
      <c r="BZ120" s="931"/>
      <c r="CA120" s="931">
        <v>19875002</v>
      </c>
      <c r="CB120" s="931"/>
      <c r="CC120" s="931"/>
      <c r="CD120" s="931"/>
      <c r="CE120" s="931"/>
      <c r="CF120" s="944">
        <v>76.400000000000006</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8270181</v>
      </c>
      <c r="DH120" s="931"/>
      <c r="DI120" s="931"/>
      <c r="DJ120" s="931"/>
      <c r="DK120" s="931"/>
      <c r="DL120" s="931">
        <v>7717544</v>
      </c>
      <c r="DM120" s="931"/>
      <c r="DN120" s="931"/>
      <c r="DO120" s="931"/>
      <c r="DP120" s="931"/>
      <c r="DQ120" s="931">
        <v>6215764</v>
      </c>
      <c r="DR120" s="931"/>
      <c r="DS120" s="931"/>
      <c r="DT120" s="931"/>
      <c r="DU120" s="931"/>
      <c r="DV120" s="932">
        <v>23.9</v>
      </c>
      <c r="DW120" s="932"/>
      <c r="DX120" s="932"/>
      <c r="DY120" s="932"/>
      <c r="DZ120" s="933"/>
    </row>
    <row r="121" spans="1:130" s="230" customFormat="1" ht="26.25" customHeight="1" x14ac:dyDescent="0.15">
      <c r="A121" s="1063"/>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249</v>
      </c>
      <c r="AB121" s="959"/>
      <c r="AC121" s="959"/>
      <c r="AD121" s="959"/>
      <c r="AE121" s="960"/>
      <c r="AF121" s="961" t="s">
        <v>249</v>
      </c>
      <c r="AG121" s="959"/>
      <c r="AH121" s="959"/>
      <c r="AI121" s="959"/>
      <c r="AJ121" s="960"/>
      <c r="AK121" s="961" t="s">
        <v>249</v>
      </c>
      <c r="AL121" s="959"/>
      <c r="AM121" s="959"/>
      <c r="AN121" s="959"/>
      <c r="AO121" s="960"/>
      <c r="AP121" s="962" t="s">
        <v>249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11758337</v>
      </c>
      <c r="BR121" s="926"/>
      <c r="BS121" s="926"/>
      <c r="BT121" s="926"/>
      <c r="BU121" s="926"/>
      <c r="BV121" s="926">
        <v>11513684</v>
      </c>
      <c r="BW121" s="926"/>
      <c r="BX121" s="926"/>
      <c r="BY121" s="926"/>
      <c r="BZ121" s="926"/>
      <c r="CA121" s="926">
        <v>10577434</v>
      </c>
      <c r="CB121" s="926"/>
      <c r="CC121" s="926"/>
      <c r="CD121" s="926"/>
      <c r="CE121" s="926"/>
      <c r="CF121" s="920">
        <v>40.700000000000003</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t="s">
        <v>249</v>
      </c>
      <c r="DH121" s="926"/>
      <c r="DI121" s="926"/>
      <c r="DJ121" s="926"/>
      <c r="DK121" s="926"/>
      <c r="DL121" s="926" t="s">
        <v>249</v>
      </c>
      <c r="DM121" s="926"/>
      <c r="DN121" s="926"/>
      <c r="DO121" s="926"/>
      <c r="DP121" s="926"/>
      <c r="DQ121" s="926" t="s">
        <v>466</v>
      </c>
      <c r="DR121" s="926"/>
      <c r="DS121" s="926"/>
      <c r="DT121" s="926"/>
      <c r="DU121" s="926"/>
      <c r="DV121" s="927" t="s">
        <v>249</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472</v>
      </c>
      <c r="AB122" s="959"/>
      <c r="AC122" s="959"/>
      <c r="AD122" s="959"/>
      <c r="AE122" s="960"/>
      <c r="AF122" s="961" t="s">
        <v>249</v>
      </c>
      <c r="AG122" s="959"/>
      <c r="AH122" s="959"/>
      <c r="AI122" s="959"/>
      <c r="AJ122" s="960"/>
      <c r="AK122" s="961" t="s">
        <v>249</v>
      </c>
      <c r="AL122" s="959"/>
      <c r="AM122" s="959"/>
      <c r="AN122" s="959"/>
      <c r="AO122" s="960"/>
      <c r="AP122" s="962" t="s">
        <v>249</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36395619</v>
      </c>
      <c r="BR122" s="1000"/>
      <c r="BS122" s="1000"/>
      <c r="BT122" s="1000"/>
      <c r="BU122" s="1000"/>
      <c r="BV122" s="1000">
        <v>35628212</v>
      </c>
      <c r="BW122" s="1000"/>
      <c r="BX122" s="1000"/>
      <c r="BY122" s="1000"/>
      <c r="BZ122" s="1000"/>
      <c r="CA122" s="1000">
        <v>34011419</v>
      </c>
      <c r="CB122" s="1000"/>
      <c r="CC122" s="1000"/>
      <c r="CD122" s="1000"/>
      <c r="CE122" s="1000"/>
      <c r="CF122" s="1017">
        <v>130.80000000000001</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249</v>
      </c>
      <c r="DH122" s="926"/>
      <c r="DI122" s="926"/>
      <c r="DJ122" s="926"/>
      <c r="DK122" s="926"/>
      <c r="DL122" s="926" t="s">
        <v>466</v>
      </c>
      <c r="DM122" s="926"/>
      <c r="DN122" s="926"/>
      <c r="DO122" s="926"/>
      <c r="DP122" s="926"/>
      <c r="DQ122" s="926" t="s">
        <v>249</v>
      </c>
      <c r="DR122" s="926"/>
      <c r="DS122" s="926"/>
      <c r="DT122" s="926"/>
      <c r="DU122" s="926"/>
      <c r="DV122" s="927" t="s">
        <v>249</v>
      </c>
      <c r="DW122" s="927"/>
      <c r="DX122" s="927"/>
      <c r="DY122" s="927"/>
      <c r="DZ122" s="928"/>
    </row>
    <row r="123" spans="1:130" s="230" customFormat="1" ht="26.25" customHeight="1" x14ac:dyDescent="0.15">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249</v>
      </c>
      <c r="AB123" s="959"/>
      <c r="AC123" s="959"/>
      <c r="AD123" s="959"/>
      <c r="AE123" s="960"/>
      <c r="AF123" s="961" t="s">
        <v>466</v>
      </c>
      <c r="AG123" s="959"/>
      <c r="AH123" s="959"/>
      <c r="AI123" s="959"/>
      <c r="AJ123" s="960"/>
      <c r="AK123" s="961" t="s">
        <v>249</v>
      </c>
      <c r="AL123" s="959"/>
      <c r="AM123" s="959"/>
      <c r="AN123" s="959"/>
      <c r="AO123" s="960"/>
      <c r="AP123" s="962" t="s">
        <v>466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35">
        <v>62928033</v>
      </c>
      <c r="BR123" s="1036"/>
      <c r="BS123" s="1036"/>
      <c r="BT123" s="1036"/>
      <c r="BU123" s="1036"/>
      <c r="BV123" s="1036">
        <v>64676486</v>
      </c>
      <c r="BW123" s="1036"/>
      <c r="BX123" s="1036"/>
      <c r="BY123" s="1036"/>
      <c r="BZ123" s="1036"/>
      <c r="CA123" s="1036">
        <v>64463855</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249</v>
      </c>
      <c r="DH123" s="959"/>
      <c r="DI123" s="959"/>
      <c r="DJ123" s="959"/>
      <c r="DK123" s="960"/>
      <c r="DL123" s="961" t="s">
        <v>249</v>
      </c>
      <c r="DM123" s="959"/>
      <c r="DN123" s="959"/>
      <c r="DO123" s="959"/>
      <c r="DP123" s="960"/>
      <c r="DQ123" s="961" t="s">
        <v>249</v>
      </c>
      <c r="DR123" s="959"/>
      <c r="DS123" s="959"/>
      <c r="DT123" s="959"/>
      <c r="DU123" s="960"/>
      <c r="DV123" s="962" t="s">
        <v>463</v>
      </c>
      <c r="DW123" s="963"/>
      <c r="DX123" s="963"/>
      <c r="DY123" s="963"/>
      <c r="DZ123" s="964"/>
    </row>
    <row r="124" spans="1:130" s="230" customFormat="1" ht="26.25" customHeight="1" thickBot="1" x14ac:dyDescent="0.2">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249</v>
      </c>
      <c r="AB124" s="959"/>
      <c r="AC124" s="959"/>
      <c r="AD124" s="959"/>
      <c r="AE124" s="960"/>
      <c r="AF124" s="961" t="s">
        <v>249</v>
      </c>
      <c r="AG124" s="959"/>
      <c r="AH124" s="959"/>
      <c r="AI124" s="959"/>
      <c r="AJ124" s="960"/>
      <c r="AK124" s="961" t="s">
        <v>249</v>
      </c>
      <c r="AL124" s="959"/>
      <c r="AM124" s="959"/>
      <c r="AN124" s="959"/>
      <c r="AO124" s="960"/>
      <c r="AP124" s="962" t="s">
        <v>463</v>
      </c>
      <c r="AQ124" s="963"/>
      <c r="AR124" s="963"/>
      <c r="AS124" s="963"/>
      <c r="AT124" s="964"/>
      <c r="AU124" s="1031" t="s">
        <v>475</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249</v>
      </c>
      <c r="BR124" s="1027"/>
      <c r="BS124" s="1027"/>
      <c r="BT124" s="1027"/>
      <c r="BU124" s="1027"/>
      <c r="BV124" s="1027" t="s">
        <v>249</v>
      </c>
      <c r="BW124" s="1027"/>
      <c r="BX124" s="1027"/>
      <c r="BY124" s="1027"/>
      <c r="BZ124" s="1027"/>
      <c r="CA124" s="1027" t="s">
        <v>249</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466</v>
      </c>
      <c r="DH124" s="986"/>
      <c r="DI124" s="986"/>
      <c r="DJ124" s="986"/>
      <c r="DK124" s="987"/>
      <c r="DL124" s="985" t="s">
        <v>466</v>
      </c>
      <c r="DM124" s="986"/>
      <c r="DN124" s="986"/>
      <c r="DO124" s="986"/>
      <c r="DP124" s="987"/>
      <c r="DQ124" s="985" t="s">
        <v>466</v>
      </c>
      <c r="DR124" s="986"/>
      <c r="DS124" s="986"/>
      <c r="DT124" s="986"/>
      <c r="DU124" s="987"/>
      <c r="DV124" s="988" t="s">
        <v>466</v>
      </c>
      <c r="DW124" s="989"/>
      <c r="DX124" s="989"/>
      <c r="DY124" s="989"/>
      <c r="DZ124" s="990"/>
    </row>
    <row r="125" spans="1:130" s="230" customFormat="1" ht="26.25" customHeight="1" x14ac:dyDescent="0.15">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466</v>
      </c>
      <c r="AG125" s="959"/>
      <c r="AH125" s="959"/>
      <c r="AI125" s="959"/>
      <c r="AJ125" s="960"/>
      <c r="AK125" s="961" t="s">
        <v>466</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466</v>
      </c>
      <c r="DH125" s="931"/>
      <c r="DI125" s="931"/>
      <c r="DJ125" s="931"/>
      <c r="DK125" s="931"/>
      <c r="DL125" s="931" t="s">
        <v>466</v>
      </c>
      <c r="DM125" s="931"/>
      <c r="DN125" s="931"/>
      <c r="DO125" s="931"/>
      <c r="DP125" s="931"/>
      <c r="DQ125" s="931" t="s">
        <v>466</v>
      </c>
      <c r="DR125" s="931"/>
      <c r="DS125" s="931"/>
      <c r="DT125" s="931"/>
      <c r="DU125" s="931"/>
      <c r="DV125" s="932" t="s">
        <v>466</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466</v>
      </c>
      <c r="AB126" s="959"/>
      <c r="AC126" s="959"/>
      <c r="AD126" s="959"/>
      <c r="AE126" s="960"/>
      <c r="AF126" s="961" t="s">
        <v>466</v>
      </c>
      <c r="AG126" s="959"/>
      <c r="AH126" s="959"/>
      <c r="AI126" s="959"/>
      <c r="AJ126" s="960"/>
      <c r="AK126" s="961" t="s">
        <v>466</v>
      </c>
      <c r="AL126" s="959"/>
      <c r="AM126" s="959"/>
      <c r="AN126" s="959"/>
      <c r="AO126" s="960"/>
      <c r="AP126" s="962" t="s">
        <v>466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466</v>
      </c>
      <c r="DH126" s="926"/>
      <c r="DI126" s="926"/>
      <c r="DJ126" s="926"/>
      <c r="DK126" s="926"/>
      <c r="DL126" s="926" t="s">
        <v>466</v>
      </c>
      <c r="DM126" s="926"/>
      <c r="DN126" s="926"/>
      <c r="DO126" s="926"/>
      <c r="DP126" s="926"/>
      <c r="DQ126" s="926" t="s">
        <v>466</v>
      </c>
      <c r="DR126" s="926"/>
      <c r="DS126" s="926"/>
      <c r="DT126" s="926"/>
      <c r="DU126" s="926"/>
      <c r="DV126" s="927" t="s">
        <v>466</v>
      </c>
      <c r="DW126" s="927"/>
      <c r="DX126" s="927"/>
      <c r="DY126" s="927"/>
      <c r="DZ126" s="928"/>
    </row>
    <row r="127" spans="1:130" s="230" customFormat="1" ht="26.25" customHeight="1" x14ac:dyDescent="0.15">
      <c r="A127" s="1064"/>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466</v>
      </c>
      <c r="AB127" s="959"/>
      <c r="AC127" s="959"/>
      <c r="AD127" s="959"/>
      <c r="AE127" s="960"/>
      <c r="AF127" s="961" t="s">
        <v>466</v>
      </c>
      <c r="AG127" s="959"/>
      <c r="AH127" s="959"/>
      <c r="AI127" s="959"/>
      <c r="AJ127" s="960"/>
      <c r="AK127" s="961" t="s">
        <v>466</v>
      </c>
      <c r="AL127" s="959"/>
      <c r="AM127" s="959"/>
      <c r="AN127" s="959"/>
      <c r="AO127" s="960"/>
      <c r="AP127" s="962" t="s">
        <v>466</v>
      </c>
      <c r="AQ127" s="963"/>
      <c r="AR127" s="963"/>
      <c r="AS127" s="963"/>
      <c r="AT127" s="964"/>
      <c r="AU127" s="232"/>
      <c r="AV127" s="232"/>
      <c r="AW127" s="232"/>
      <c r="AX127" s="1037" t="s">
        <v>481</v>
      </c>
      <c r="AY127" s="1038"/>
      <c r="AZ127" s="1038"/>
      <c r="BA127" s="1038"/>
      <c r="BB127" s="1038"/>
      <c r="BC127" s="1038"/>
      <c r="BD127" s="1038"/>
      <c r="BE127" s="1039"/>
      <c r="BF127" s="1040" t="s">
        <v>482</v>
      </c>
      <c r="BG127" s="1038"/>
      <c r="BH127" s="1038"/>
      <c r="BI127" s="1038"/>
      <c r="BJ127" s="1038"/>
      <c r="BK127" s="1038"/>
      <c r="BL127" s="1039"/>
      <c r="BM127" s="1040" t="s">
        <v>483</v>
      </c>
      <c r="BN127" s="1038"/>
      <c r="BO127" s="1038"/>
      <c r="BP127" s="1038"/>
      <c r="BQ127" s="1038"/>
      <c r="BR127" s="1038"/>
      <c r="BS127" s="1039"/>
      <c r="BT127" s="1040" t="s">
        <v>484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463</v>
      </c>
      <c r="DH127" s="926"/>
      <c r="DI127" s="926"/>
      <c r="DJ127" s="926"/>
      <c r="DK127" s="926"/>
      <c r="DL127" s="926" t="s">
        <v>466</v>
      </c>
      <c r="DM127" s="926"/>
      <c r="DN127" s="926"/>
      <c r="DO127" s="926"/>
      <c r="DP127" s="926"/>
      <c r="DQ127" s="926" t="s">
        <v>466</v>
      </c>
      <c r="DR127" s="926"/>
      <c r="DS127" s="926"/>
      <c r="DT127" s="926"/>
      <c r="DU127" s="926"/>
      <c r="DV127" s="927" t="s">
        <v>466</v>
      </c>
      <c r="DW127" s="927"/>
      <c r="DX127" s="927"/>
      <c r="DY127" s="927"/>
      <c r="DZ127" s="928"/>
    </row>
    <row r="128" spans="1:130" s="230" customFormat="1" ht="26.25" customHeight="1" thickBot="1" x14ac:dyDescent="0.2">
      <c r="A128" s="1047" t="s">
        <v>486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487</v>
      </c>
      <c r="X128" s="1049"/>
      <c r="Y128" s="1049"/>
      <c r="Z128" s="1050"/>
      <c r="AA128" s="1051">
        <v>1230576</v>
      </c>
      <c r="AB128" s="1052"/>
      <c r="AC128" s="1052"/>
      <c r="AD128" s="1052"/>
      <c r="AE128" s="1053"/>
      <c r="AF128" s="1054">
        <v>1264006</v>
      </c>
      <c r="AG128" s="1052"/>
      <c r="AH128" s="1052"/>
      <c r="AI128" s="1052"/>
      <c r="AJ128" s="1053"/>
      <c r="AK128" s="1054">
        <v>1100963</v>
      </c>
      <c r="AL128" s="1052"/>
      <c r="AM128" s="1052"/>
      <c r="AN128" s="1052"/>
      <c r="AO128" s="1053"/>
      <c r="AP128" s="1055"/>
      <c r="AQ128" s="1056"/>
      <c r="AR128" s="1056"/>
      <c r="AS128" s="1056"/>
      <c r="AT128" s="1057"/>
      <c r="AU128" s="232"/>
      <c r="AV128" s="232"/>
      <c r="AW128" s="232"/>
      <c r="AX128" s="896" t="s">
        <v>488</v>
      </c>
      <c r="AY128" s="897"/>
      <c r="AZ128" s="897"/>
      <c r="BA128" s="897"/>
      <c r="BB128" s="897"/>
      <c r="BC128" s="897"/>
      <c r="BD128" s="897"/>
      <c r="BE128" s="898"/>
      <c r="BF128" s="1058" t="s">
        <v>489</v>
      </c>
      <c r="BG128" s="1059"/>
      <c r="BH128" s="1059"/>
      <c r="BI128" s="1059"/>
      <c r="BJ128" s="1059"/>
      <c r="BK128" s="1059"/>
      <c r="BL128" s="1060"/>
      <c r="BM128" s="1058">
        <v>11.85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490</v>
      </c>
      <c r="CQ128" s="740"/>
      <c r="CR128" s="740"/>
      <c r="CS128" s="740"/>
      <c r="CT128" s="740"/>
      <c r="CU128" s="740"/>
      <c r="CV128" s="740"/>
      <c r="CW128" s="740"/>
      <c r="CX128" s="740"/>
      <c r="CY128" s="740"/>
      <c r="CZ128" s="740"/>
      <c r="DA128" s="740"/>
      <c r="DB128" s="740"/>
      <c r="DC128" s="740"/>
      <c r="DD128" s="740"/>
      <c r="DE128" s="740"/>
      <c r="DF128" s="1042"/>
      <c r="DG128" s="1043" t="s">
        <v>489</v>
      </c>
      <c r="DH128" s="1044"/>
      <c r="DI128" s="1044"/>
      <c r="DJ128" s="1044"/>
      <c r="DK128" s="1044"/>
      <c r="DL128" s="1044" t="s">
        <v>491</v>
      </c>
      <c r="DM128" s="1044"/>
      <c r="DN128" s="1044"/>
      <c r="DO128" s="1044"/>
      <c r="DP128" s="1044"/>
      <c r="DQ128" s="1044" t="s">
        <v>492</v>
      </c>
      <c r="DR128" s="1044"/>
      <c r="DS128" s="1044"/>
      <c r="DT128" s="1044"/>
      <c r="DU128" s="1044"/>
      <c r="DV128" s="1045" t="s">
        <v>491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27777751</v>
      </c>
      <c r="AB129" s="959"/>
      <c r="AC129" s="959"/>
      <c r="AD129" s="959"/>
      <c r="AE129" s="960"/>
      <c r="AF129" s="961">
        <v>29238534</v>
      </c>
      <c r="AG129" s="959"/>
      <c r="AH129" s="959"/>
      <c r="AI129" s="959"/>
      <c r="AJ129" s="960"/>
      <c r="AK129" s="961">
        <v>29143872</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463</v>
      </c>
      <c r="BG129" s="1067"/>
      <c r="BH129" s="1067"/>
      <c r="BI129" s="1067"/>
      <c r="BJ129" s="1067"/>
      <c r="BK129" s="1067"/>
      <c r="BL129" s="1068"/>
      <c r="BM129" s="1066">
        <v>16.850000000000001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3140434</v>
      </c>
      <c r="AB130" s="959"/>
      <c r="AC130" s="959"/>
      <c r="AD130" s="959"/>
      <c r="AE130" s="960"/>
      <c r="AF130" s="961">
        <v>3253291</v>
      </c>
      <c r="AG130" s="959"/>
      <c r="AH130" s="959"/>
      <c r="AI130" s="959"/>
      <c r="AJ130" s="960"/>
      <c r="AK130" s="961">
        <v>3143026</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24637317</v>
      </c>
      <c r="AB131" s="986"/>
      <c r="AC131" s="986"/>
      <c r="AD131" s="986"/>
      <c r="AE131" s="987"/>
      <c r="AF131" s="985">
        <v>25985243</v>
      </c>
      <c r="AG131" s="986"/>
      <c r="AH131" s="986"/>
      <c r="AI131" s="986"/>
      <c r="AJ131" s="987"/>
      <c r="AK131" s="985">
        <v>26000846</v>
      </c>
      <c r="AL131" s="986"/>
      <c r="AM131" s="986"/>
      <c r="AN131" s="986"/>
      <c r="AO131" s="987"/>
      <c r="AP131" s="1110"/>
      <c r="AQ131" s="1111"/>
      <c r="AR131" s="1111"/>
      <c r="AS131" s="1111"/>
      <c r="AT131" s="1112"/>
      <c r="AU131" s="233"/>
      <c r="AV131" s="233"/>
      <c r="AW131" s="233"/>
      <c r="AX131" s="1083" t="s">
        <v>499</v>
      </c>
      <c r="AY131" s="740"/>
      <c r="AZ131" s="740"/>
      <c r="BA131" s="740"/>
      <c r="BB131" s="740"/>
      <c r="BC131" s="740"/>
      <c r="BD131" s="740"/>
      <c r="BE131" s="1042"/>
      <c r="BF131" s="1084" t="s">
        <v>491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6.8205356940000001</v>
      </c>
      <c r="AB132" s="1097"/>
      <c r="AC132" s="1097"/>
      <c r="AD132" s="1097"/>
      <c r="AE132" s="1098"/>
      <c r="AF132" s="1099">
        <v>5.5501539849999997</v>
      </c>
      <c r="AG132" s="1097"/>
      <c r="AH132" s="1097"/>
      <c r="AI132" s="1097"/>
      <c r="AJ132" s="1098"/>
      <c r="AK132" s="1099">
        <v>4.6009002939999997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6.6</v>
      </c>
      <c r="AB133" s="1080"/>
      <c r="AC133" s="1080"/>
      <c r="AD133" s="1080"/>
      <c r="AE133" s="1081"/>
      <c r="AF133" s="1079">
        <v>6.4</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wcXj+HXTswq9Q6hoDY0oGW91ToC7Ntu9gze3cHXIVonhYmZIfO3nhLsOvZ0QdP2sw3WUnREBI3pLvVQgqng5w==" saltValue="K7ObMUBKfeArIv6PQeiI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iVOdzAb8X6snIRhmRT/yKhSOJlPqQoCK7DkzqlNJkHCAunYPxMIyuTMGgaF4osRkJaHNrGhzpgKmrFkSm/Hsw==" saltValue="+//H0FoMOOfnbxsBeXPu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LbU/8WJx7/zCL4OPFCg9Vz5CJTq/dSUjJDb4Nr5qzod2IJAEXCotgEZK7JE8lpIONeRIegEpqpFW3SqeRJ/Zg==" saltValue="ON8/9v42gXwz/gZ1UQCS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7798251</v>
      </c>
      <c r="AP9" s="281">
        <v>56372</v>
      </c>
      <c r="AQ9" s="282">
        <v>62374</v>
      </c>
      <c r="AR9" s="283">
        <v>-9.6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1132487</v>
      </c>
      <c r="AP10" s="284">
        <v>8186</v>
      </c>
      <c r="AQ10" s="285">
        <v>4230</v>
      </c>
      <c r="AR10" s="286">
        <v>93.5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378</v>
      </c>
      <c r="AP11" s="284">
        <v>3</v>
      </c>
      <c r="AQ11" s="285">
        <v>601</v>
      </c>
      <c r="AR11" s="286">
        <v>-99.5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v>17570</v>
      </c>
      <c r="AP12" s="284">
        <v>127</v>
      </c>
      <c r="AQ12" s="285">
        <v>13</v>
      </c>
      <c r="AR12" s="286">
        <v>876.9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223949</v>
      </c>
      <c r="AP13" s="284">
        <v>1619</v>
      </c>
      <c r="AQ13" s="285">
        <v>2559</v>
      </c>
      <c r="AR13" s="286">
        <v>-36.700000000000003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407477</v>
      </c>
      <c r="AP14" s="284">
        <v>2946</v>
      </c>
      <c r="AQ14" s="285">
        <v>1133</v>
      </c>
      <c r="AR14" s="286">
        <v>160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-307403</v>
      </c>
      <c r="AP15" s="284">
        <v>-2222</v>
      </c>
      <c r="AQ15" s="285">
        <v>-4006</v>
      </c>
      <c r="AR15" s="286">
        <v>-44.5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9272709</v>
      </c>
      <c r="AP16" s="284">
        <v>67030</v>
      </c>
      <c r="AQ16" s="285">
        <v>66904</v>
      </c>
      <c r="AR16" s="286">
        <v>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5.39</v>
      </c>
      <c r="AP21" s="298">
        <v>6.16</v>
      </c>
      <c r="AQ21" s="299">
        <v>-0.77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101.1</v>
      </c>
      <c r="AP22" s="303">
        <v>98.9</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4707276</v>
      </c>
      <c r="AP32" s="312">
        <v>34028</v>
      </c>
      <c r="AQ32" s="313">
        <v>33699</v>
      </c>
      <c r="AR32" s="314">
        <v>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529</v>
      </c>
      <c r="AP34" s="312" t="s">
        <v>529</v>
      </c>
      <c r="AQ34" s="313">
        <v>23</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590927</v>
      </c>
      <c r="AP35" s="312">
        <v>4272</v>
      </c>
      <c r="AQ35" s="313">
        <v>5771</v>
      </c>
      <c r="AR35" s="314">
        <v>-26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142059</v>
      </c>
      <c r="AP36" s="312">
        <v>1027</v>
      </c>
      <c r="AQ36" s="313">
        <v>1158</v>
      </c>
      <c r="AR36" s="314">
        <v>-11.3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529</v>
      </c>
      <c r="AP37" s="312" t="s">
        <v>529</v>
      </c>
      <c r="AQ37" s="313">
        <v>631</v>
      </c>
      <c r="AR37" s="314" t="s">
        <v>529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529</v>
      </c>
      <c r="AP38" s="315" t="s">
        <v>529</v>
      </c>
      <c r="AQ38" s="316">
        <v>0</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-1100963</v>
      </c>
      <c r="AP39" s="312">
        <v>-7959</v>
      </c>
      <c r="AQ39" s="313">
        <v>-6112</v>
      </c>
      <c r="AR39" s="314">
        <v>30.2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-3143026</v>
      </c>
      <c r="AP40" s="312">
        <v>-22720</v>
      </c>
      <c r="AQ40" s="313">
        <v>-25565</v>
      </c>
      <c r="AR40" s="314">
        <v>-11.1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1196273</v>
      </c>
      <c r="AP41" s="312">
        <v>8648</v>
      </c>
      <c r="AQ41" s="313">
        <v>9604</v>
      </c>
      <c r="AR41" s="314">
        <v>-10</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7170402</v>
      </c>
      <c r="AN51" s="334">
        <v>53520</v>
      </c>
      <c r="AO51" s="335">
        <v>-57.3</v>
      </c>
      <c r="AP51" s="336">
        <v>46402</v>
      </c>
      <c r="AQ51" s="337">
        <v>-11.3</v>
      </c>
      <c r="AR51" s="338">
        <v>-46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1715166</v>
      </c>
      <c r="AN52" s="342">
        <v>12802</v>
      </c>
      <c r="AO52" s="343">
        <v>-54</v>
      </c>
      <c r="AP52" s="344">
        <v>26897</v>
      </c>
      <c r="AQ52" s="345">
        <v>-6.3</v>
      </c>
      <c r="AR52" s="346">
        <v>-47.7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8339786</v>
      </c>
      <c r="AN53" s="334">
        <v>61810</v>
      </c>
      <c r="AO53" s="335">
        <v>15.5</v>
      </c>
      <c r="AP53" s="336">
        <v>66343</v>
      </c>
      <c r="AQ53" s="337">
        <v>43</v>
      </c>
      <c r="AR53" s="338">
        <v>-27.5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3258108</v>
      </c>
      <c r="AN54" s="342">
        <v>24147</v>
      </c>
      <c r="AO54" s="343">
        <v>88.6</v>
      </c>
      <c r="AP54" s="344">
        <v>34529</v>
      </c>
      <c r="AQ54" s="345">
        <v>28.4</v>
      </c>
      <c r="AR54" s="346">
        <v>60.2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10151407</v>
      </c>
      <c r="AN55" s="334">
        <v>74725</v>
      </c>
      <c r="AO55" s="335">
        <v>20.9</v>
      </c>
      <c r="AP55" s="336">
        <v>56416</v>
      </c>
      <c r="AQ55" s="337">
        <v>-15</v>
      </c>
      <c r="AR55" s="338">
        <v>35.9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2732444</v>
      </c>
      <c r="AN56" s="342">
        <v>20114</v>
      </c>
      <c r="AO56" s="343">
        <v>-16.7</v>
      </c>
      <c r="AP56" s="344">
        <v>32623</v>
      </c>
      <c r="AQ56" s="345">
        <v>-5.5</v>
      </c>
      <c r="AR56" s="346">
        <v>-11.2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8271996</v>
      </c>
      <c r="AN57" s="334">
        <v>60262</v>
      </c>
      <c r="AO57" s="335">
        <v>-19.399999999999999</v>
      </c>
      <c r="AP57" s="336">
        <v>43955</v>
      </c>
      <c r="AQ57" s="337">
        <v>-22.1</v>
      </c>
      <c r="AR57" s="338">
        <v>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2003525</v>
      </c>
      <c r="AN58" s="342">
        <v>14596</v>
      </c>
      <c r="AO58" s="343">
        <v>-27.4</v>
      </c>
      <c r="AP58" s="344">
        <v>21318</v>
      </c>
      <c r="AQ58" s="345">
        <v>-34.700000000000003</v>
      </c>
      <c r="AR58" s="346">
        <v>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4192487</v>
      </c>
      <c r="AN59" s="334">
        <v>30307</v>
      </c>
      <c r="AO59" s="335">
        <v>-49.7</v>
      </c>
      <c r="AP59" s="336">
        <v>41921</v>
      </c>
      <c r="AQ59" s="337">
        <v>-4.5999999999999996</v>
      </c>
      <c r="AR59" s="338">
        <v>-45.1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1469496</v>
      </c>
      <c r="AN60" s="342">
        <v>10623</v>
      </c>
      <c r="AO60" s="343">
        <v>-27.2</v>
      </c>
      <c r="AP60" s="344">
        <v>21655</v>
      </c>
      <c r="AQ60" s="345">
        <v>1.6</v>
      </c>
      <c r="AR60" s="346">
        <v>-28.8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7625216</v>
      </c>
      <c r="AN61" s="349">
        <v>56125</v>
      </c>
      <c r="AO61" s="350">
        <v>-18</v>
      </c>
      <c r="AP61" s="351">
        <v>51007</v>
      </c>
      <c r="AQ61" s="352">
        <v>-2</v>
      </c>
      <c r="AR61" s="338">
        <v>-16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2235748</v>
      </c>
      <c r="AN62" s="342">
        <v>16456</v>
      </c>
      <c r="AO62" s="343">
        <v>-7.3</v>
      </c>
      <c r="AP62" s="344">
        <v>27404</v>
      </c>
      <c r="AQ62" s="345">
        <v>-3.3</v>
      </c>
      <c r="AR62" s="346">
        <v>-4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jtu49cAokSjYL28w2boPVBzejUcSppnxcVCauoGRvxqETcyPaSR5bMvWvLpj8IjnwN7GuTL8xFMdwag0By1xw==" saltValue="Mk1L5vVfQm9A3dm6JFmJ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yyQocvEQmtQI1HdXFju1N7xneegrojL2y+Lu8W1kBeiBnOyMkKu3pzcMcyWLgPvraT1TRqsNfbYilp7Iaey5iw==" saltValue="/H6w40L/9PeDrYTn1c3+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n0kH+nM+5DpilRXfT8TVQXwr4jzguiK8Ohd31fQk5FNrhtkuVS/aKl/T2JY7U3bZe8cVS2+GRe+GKqracZ5a8A==" saltValue="tTnLT1XdkuS09x5RtUU5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18.600000000000001</v>
      </c>
      <c r="G47" s="12">
        <v>19.149999999999999</v>
      </c>
      <c r="H47" s="12">
        <v>19.23</v>
      </c>
      <c r="I47" s="12">
        <v>18.96</v>
      </c>
      <c r="J47" s="13">
        <v>21.97</v>
      </c>
    </row>
    <row r="48" spans="2:10" ht="57.75" customHeight="1" x14ac:dyDescent="0.15">
      <c r="B48" s="14"/>
      <c r="C48" s="1141" t="s">
        <v>4</v>
      </c>
      <c r="D48" s="1141"/>
      <c r="E48" s="1142"/>
      <c r="F48" s="15">
        <v>1.76</v>
      </c>
      <c r="G48" s="16">
        <v>1.75</v>
      </c>
      <c r="H48" s="16">
        <v>1.44</v>
      </c>
      <c r="I48" s="16">
        <v>1.76</v>
      </c>
      <c r="J48" s="17">
        <v>2.29</v>
      </c>
    </row>
    <row r="49" spans="2:10" ht="57.75" customHeight="1" thickBot="1" x14ac:dyDescent="0.2">
      <c r="B49" s="18"/>
      <c r="C49" s="1143" t="s">
        <v>5</v>
      </c>
      <c r="D49" s="1143"/>
      <c r="E49" s="1144"/>
      <c r="F49" s="19" t="s">
        <v>561</v>
      </c>
      <c r="G49" s="20">
        <v>0.9</v>
      </c>
      <c r="H49" s="20">
        <v>0.61</v>
      </c>
      <c r="I49" s="20">
        <v>1.07</v>
      </c>
      <c r="J49" s="21">
        <v>3.48</v>
      </c>
    </row>
    <row r="50" spans="2:10" x14ac:dyDescent="0.15"/>
  </sheetData>
  <sheetProtection algorithmName="SHA-512" hashValue="ePWU+WJN7r/QdODwyDEXihOF3r4xfpjy7YuAnEwKmDsNaaqG836s23FlZeqlyfETO4qOLgHKC/X/sLZ7tomeCw==" saltValue="F+drrj3xLOoQXA8Pwb4r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長谷 海宗</cp:lastModifiedBy>
  <cp:lastPrinted>2024-03-26T09:41:06Z</cp:lastPrinted>
  <dcterms:created xsi:type="dcterms:W3CDTF">2024-03-14T03:05:45Z</dcterms:created>
  <dcterms:modified xsi:type="dcterms:W3CDTF">2024-03-26T11:11:44Z</dcterms:modified>
  <cp:category/>
</cp:coreProperties>
</file>