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w02\GC00$\★農業経営課共有\02　水田農業・作物振興係共有\■強い農業づくり総合支援交付金\【No.2023030483】【強農】（産地基幹タイプ）実施状況報告書・評価書\240300 強い農業・担い手づくり総合支援交付金等の事業評価の結果（令和５年度）\"/>
    </mc:Choice>
  </mc:AlternateContent>
  <xr:revisionPtr revIDLastSave="0" documentId="13_ncr:1_{8C6750F5-3EAE-47DD-90D1-6F09748EFAB4}" xr6:coauthVersionLast="47" xr6:coauthVersionMax="47" xr10:uidLastSave="{00000000-0000-0000-0000-000000000000}"/>
  <bookViews>
    <workbookView xWindow="-120" yWindow="-120" windowWidth="29040" windowHeight="15840" tabRatio="704" activeTab="1" xr2:uid="{00000000-000D-0000-FFFF-FFFF00000000}"/>
  </bookViews>
  <sheets>
    <sheet name="R4評価" sheetId="15" r:id="rId1"/>
    <sheet name="R5評価" sheetId="16" r:id="rId2"/>
  </sheets>
  <externalReferences>
    <externalReference r:id="rId3"/>
  </externalReferences>
  <definedNames>
    <definedName name="_xlnm._FilterDatabase" localSheetId="0" hidden="1">'R4評価'!#REF!</definedName>
    <definedName name="_xlnm._FilterDatabase" localSheetId="1" hidden="1">'R5評価'!#REF!</definedName>
    <definedName name="_xlnm.Print_Area" localSheetId="0">'R4評価'!$A$1:$AG$20</definedName>
    <definedName name="_xlnm.Print_Area" localSheetId="1">'R5評価'!$A$1:$AG$20</definedName>
    <definedName name="管轄局">[1]Sheet1!$B$3:$B$11</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1" i="16" l="1"/>
  <c r="V11" i="15"/>
  <c r="AC11" i="15" l="1"/>
</calcChain>
</file>

<file path=xl/sharedStrings.xml><?xml version="1.0" encoding="utf-8"?>
<sst xmlns="http://schemas.openxmlformats.org/spreadsheetml/2006/main" count="153" uniqueCount="95">
  <si>
    <t>市町村名</t>
    <rPh sb="0" eb="3">
      <t>シチョウソン</t>
    </rPh>
    <rPh sb="3" eb="4">
      <t>メイ</t>
    </rPh>
    <phoneticPr fontId="5"/>
  </si>
  <si>
    <t>事業実施主体名</t>
    <rPh sb="0" eb="2">
      <t>ジギョウ</t>
    </rPh>
    <rPh sb="2" eb="4">
      <t>ジッシ</t>
    </rPh>
    <rPh sb="4" eb="6">
      <t>シュタイ</t>
    </rPh>
    <rPh sb="6" eb="7">
      <t>メイ</t>
    </rPh>
    <phoneticPr fontId="5"/>
  </si>
  <si>
    <t>事業内容</t>
    <rPh sb="0" eb="2">
      <t>ジギョウ</t>
    </rPh>
    <rPh sb="2" eb="4">
      <t>ナイヨウ</t>
    </rPh>
    <phoneticPr fontId="5"/>
  </si>
  <si>
    <t>事業費</t>
    <rPh sb="0" eb="3">
      <t>ジギョウヒ</t>
    </rPh>
    <phoneticPr fontId="5"/>
  </si>
  <si>
    <t>負担区分（円）</t>
    <rPh sb="0" eb="2">
      <t>フタン</t>
    </rPh>
    <rPh sb="2" eb="4">
      <t>クブン</t>
    </rPh>
    <rPh sb="5" eb="6">
      <t>エン</t>
    </rPh>
    <phoneticPr fontId="5"/>
  </si>
  <si>
    <t>完了年月日</t>
    <rPh sb="0" eb="2">
      <t>カンリョウ</t>
    </rPh>
    <rPh sb="2" eb="5">
      <t>ネンガッピ</t>
    </rPh>
    <phoneticPr fontId="5"/>
  </si>
  <si>
    <t>備考</t>
    <rPh sb="0" eb="2">
      <t>ビコウ</t>
    </rPh>
    <phoneticPr fontId="5"/>
  </si>
  <si>
    <t>（円）</t>
    <rPh sb="1" eb="2">
      <t>エン</t>
    </rPh>
    <phoneticPr fontId="5"/>
  </si>
  <si>
    <t>（工種、施設区分、構造、規格、能力等）</t>
    <rPh sb="1" eb="2">
      <t>コウ</t>
    </rPh>
    <rPh sb="2" eb="3">
      <t>シュ</t>
    </rPh>
    <rPh sb="4" eb="6">
      <t>シセツ</t>
    </rPh>
    <rPh sb="6" eb="8">
      <t>クブン</t>
    </rPh>
    <rPh sb="9" eb="11">
      <t>コウゾウ</t>
    </rPh>
    <rPh sb="12" eb="14">
      <t>キカク</t>
    </rPh>
    <rPh sb="15" eb="17">
      <t>ノウリョク</t>
    </rPh>
    <rPh sb="17" eb="18">
      <t>トウ</t>
    </rPh>
    <phoneticPr fontId="5"/>
  </si>
  <si>
    <t xml:space="preserve">交付金
</t>
    <rPh sb="0" eb="3">
      <t>コウフキン</t>
    </rPh>
    <phoneticPr fontId="5"/>
  </si>
  <si>
    <t>都道府県費</t>
    <rPh sb="0" eb="4">
      <t>トドウフケン</t>
    </rPh>
    <rPh sb="4" eb="5">
      <t>ヒ</t>
    </rPh>
    <phoneticPr fontId="5"/>
  </si>
  <si>
    <t xml:space="preserve">市町村費
</t>
    <rPh sb="0" eb="3">
      <t>シチョウソン</t>
    </rPh>
    <rPh sb="3" eb="4">
      <t>ヒ</t>
    </rPh>
    <phoneticPr fontId="5"/>
  </si>
  <si>
    <t xml:space="preserve">その他
</t>
    <rPh sb="2" eb="3">
      <t>タ</t>
    </rPh>
    <phoneticPr fontId="5"/>
  </si>
  <si>
    <t>都道府県平均達成率</t>
    <rPh sb="0" eb="4">
      <t>トドウフケン</t>
    </rPh>
    <rPh sb="4" eb="6">
      <t>ヘイキン</t>
    </rPh>
    <rPh sb="6" eb="9">
      <t>タッセイリツ</t>
    </rPh>
    <phoneticPr fontId="5"/>
  </si>
  <si>
    <t>都道府県事業実施状況報告書及び評価報告書</t>
    <rPh sb="8" eb="10">
      <t>ジョウキョウ</t>
    </rPh>
    <rPh sb="10" eb="13">
      <t>ホウコクショ</t>
    </rPh>
    <rPh sb="13" eb="14">
      <t>オヨ</t>
    </rPh>
    <rPh sb="15" eb="17">
      <t>ヒョウカ</t>
    </rPh>
    <rPh sb="17" eb="20">
      <t>ホウコクショ</t>
    </rPh>
    <phoneticPr fontId="2"/>
  </si>
  <si>
    <t>事業実施後の状況②</t>
    <rPh sb="0" eb="2">
      <t>ジギョウ</t>
    </rPh>
    <rPh sb="2" eb="5">
      <t>ジッシゴ</t>
    </rPh>
    <rPh sb="6" eb="8">
      <t>ジョウキョウ</t>
    </rPh>
    <phoneticPr fontId="5"/>
  </si>
  <si>
    <t>成果目標の具体的な実績②</t>
    <rPh sb="0" eb="2">
      <t>セイカ</t>
    </rPh>
    <rPh sb="2" eb="4">
      <t>モクヒョウ</t>
    </rPh>
    <rPh sb="5" eb="8">
      <t>グタイテキ</t>
    </rPh>
    <rPh sb="9" eb="11">
      <t>ジッセキ</t>
    </rPh>
    <phoneticPr fontId="5"/>
  </si>
  <si>
    <t>（対象作物・畜種等名）②</t>
    <rPh sb="1" eb="3">
      <t>タイショウ</t>
    </rPh>
    <rPh sb="3" eb="5">
      <t>サクモツ</t>
    </rPh>
    <rPh sb="6" eb="7">
      <t>チク</t>
    </rPh>
    <rPh sb="7" eb="8">
      <t>シュ</t>
    </rPh>
    <rPh sb="8" eb="9">
      <t>トウ</t>
    </rPh>
    <rPh sb="9" eb="10">
      <t>メイ</t>
    </rPh>
    <phoneticPr fontId="5"/>
  </si>
  <si>
    <t>成果目標の具体的な内容①</t>
    <rPh sb="0" eb="2">
      <t>セイカ</t>
    </rPh>
    <rPh sb="2" eb="4">
      <t>モクヒョウ</t>
    </rPh>
    <rPh sb="5" eb="8">
      <t>グタイテキ</t>
    </rPh>
    <rPh sb="9" eb="11">
      <t>ナイヨウ</t>
    </rPh>
    <phoneticPr fontId="5"/>
  </si>
  <si>
    <t>事業実施後の状況①</t>
    <rPh sb="0" eb="2">
      <t>ジギョウ</t>
    </rPh>
    <rPh sb="2" eb="5">
      <t>ジッシゴ</t>
    </rPh>
    <rPh sb="6" eb="8">
      <t>ジョウキョウ</t>
    </rPh>
    <phoneticPr fontId="5"/>
  </si>
  <si>
    <t>成果目標の具体的な実績①</t>
    <rPh sb="0" eb="2">
      <t>セイカ</t>
    </rPh>
    <rPh sb="2" eb="4">
      <t>モクヒョウ</t>
    </rPh>
    <rPh sb="5" eb="8">
      <t>グタイテキ</t>
    </rPh>
    <rPh sb="9" eb="11">
      <t>ジッセキ</t>
    </rPh>
    <phoneticPr fontId="5"/>
  </si>
  <si>
    <t>（対象作物・畜種等名）①</t>
    <rPh sb="1" eb="3">
      <t>タイショウ</t>
    </rPh>
    <rPh sb="3" eb="5">
      <t>サクモツ</t>
    </rPh>
    <rPh sb="6" eb="7">
      <t>チク</t>
    </rPh>
    <rPh sb="7" eb="8">
      <t>シュ</t>
    </rPh>
    <rPh sb="8" eb="9">
      <t>トウ</t>
    </rPh>
    <rPh sb="9" eb="10">
      <t>メイ</t>
    </rPh>
    <phoneticPr fontId="5"/>
  </si>
  <si>
    <t>達成率</t>
    <rPh sb="0" eb="3">
      <t>タッセイリツ</t>
    </rPh>
    <phoneticPr fontId="5"/>
  </si>
  <si>
    <t>成果目標の具体的な内容②</t>
    <rPh sb="0" eb="2">
      <t>セイカ</t>
    </rPh>
    <rPh sb="2" eb="4">
      <t>モクヒョウ</t>
    </rPh>
    <rPh sb="5" eb="8">
      <t>グタイテキ</t>
    </rPh>
    <rPh sb="9" eb="11">
      <t>ナイヨウ</t>
    </rPh>
    <phoneticPr fontId="5"/>
  </si>
  <si>
    <t>都道府県の評価</t>
    <rPh sb="0" eb="4">
      <t>トドウフケン</t>
    </rPh>
    <rPh sb="5" eb="7">
      <t>ヒョウカ</t>
    </rPh>
    <phoneticPr fontId="5"/>
  </si>
  <si>
    <t>　　 　４「事業実施主体の評価」欄と、「都道府県の評価」欄については、評価の対象となる年度のみ、それぞれの所見を記入すること。</t>
    <rPh sb="6" eb="8">
      <t>ジギョウ</t>
    </rPh>
    <rPh sb="8" eb="10">
      <t>ジッシ</t>
    </rPh>
    <rPh sb="10" eb="12">
      <t>シュタイ</t>
    </rPh>
    <rPh sb="13" eb="15">
      <t>ヒョウカ</t>
    </rPh>
    <rPh sb="16" eb="17">
      <t>ラン</t>
    </rPh>
    <rPh sb="20" eb="24">
      <t>トドウフケン</t>
    </rPh>
    <rPh sb="25" eb="27">
      <t>ヒョウカ</t>
    </rPh>
    <rPh sb="28" eb="29">
      <t>ラン</t>
    </rPh>
    <rPh sb="35" eb="37">
      <t>ヒョウカ</t>
    </rPh>
    <rPh sb="38" eb="40">
      <t>タイショウ</t>
    </rPh>
    <rPh sb="43" eb="45">
      <t>ネンド</t>
    </rPh>
    <rPh sb="53" eb="55">
      <t>ショケン</t>
    </rPh>
    <rPh sb="56" eb="58">
      <t>キニュウ</t>
    </rPh>
    <phoneticPr fontId="5"/>
  </si>
  <si>
    <t>　　 　５「総合所見」欄については、評価実施年度の取組について、都道府県全体の総合所見を記入すること。</t>
    <rPh sb="6" eb="8">
      <t>ソウゴウ</t>
    </rPh>
    <rPh sb="8" eb="10">
      <t>ショケン</t>
    </rPh>
    <rPh sb="11" eb="12">
      <t>ラン</t>
    </rPh>
    <rPh sb="18" eb="20">
      <t>ヒョウカ</t>
    </rPh>
    <rPh sb="20" eb="22">
      <t>ジッシ</t>
    </rPh>
    <rPh sb="22" eb="24">
      <t>ネンド</t>
    </rPh>
    <rPh sb="25" eb="27">
      <t>トリクミ</t>
    </rPh>
    <rPh sb="32" eb="36">
      <t>トドウフケン</t>
    </rPh>
    <rPh sb="36" eb="38">
      <t>ゼンタイ</t>
    </rPh>
    <rPh sb="39" eb="41">
      <t>ソウゴウ</t>
    </rPh>
    <rPh sb="41" eb="43">
      <t>ショケン</t>
    </rPh>
    <rPh sb="44" eb="46">
      <t>キニュウ</t>
    </rPh>
    <phoneticPr fontId="5"/>
  </si>
  <si>
    <t>　 　　６「都道府県平均達成率」欄は、都道府県において事業実施地区で掲げている成果目標毎の達成率の平均値とする。</t>
    <rPh sb="6" eb="10">
      <t>トドウフケン</t>
    </rPh>
    <rPh sb="10" eb="12">
      <t>ヘイキン</t>
    </rPh>
    <rPh sb="12" eb="15">
      <t>タッセイリツ</t>
    </rPh>
    <rPh sb="16" eb="17">
      <t>ラン</t>
    </rPh>
    <rPh sb="19" eb="23">
      <t>トドウフケン</t>
    </rPh>
    <rPh sb="27" eb="29">
      <t>ジギョウ</t>
    </rPh>
    <rPh sb="29" eb="31">
      <t>ジッシ</t>
    </rPh>
    <rPh sb="31" eb="33">
      <t>チク</t>
    </rPh>
    <rPh sb="34" eb="35">
      <t>カカ</t>
    </rPh>
    <rPh sb="39" eb="41">
      <t>セイカ</t>
    </rPh>
    <rPh sb="41" eb="43">
      <t>モクヒョウ</t>
    </rPh>
    <rPh sb="43" eb="44">
      <t>ゴト</t>
    </rPh>
    <rPh sb="45" eb="48">
      <t>タッセイリツ</t>
    </rPh>
    <rPh sb="49" eb="52">
      <t>ヘイキンチ</t>
    </rPh>
    <phoneticPr fontId="5"/>
  </si>
  <si>
    <t>　　 　３　別添として、各事業実施主体が作成した事業実施状況報告書を添付すること。</t>
    <rPh sb="6" eb="8">
      <t>ベッテン</t>
    </rPh>
    <rPh sb="12" eb="13">
      <t>カク</t>
    </rPh>
    <rPh sb="13" eb="15">
      <t>ジギョウ</t>
    </rPh>
    <rPh sb="15" eb="17">
      <t>ジッシ</t>
    </rPh>
    <rPh sb="17" eb="19">
      <t>シュタイ</t>
    </rPh>
    <rPh sb="20" eb="22">
      <t>サクセイ</t>
    </rPh>
    <rPh sb="24" eb="26">
      <t>ジギョウ</t>
    </rPh>
    <rPh sb="26" eb="28">
      <t>ジッシ</t>
    </rPh>
    <rPh sb="28" eb="30">
      <t>ジョウキョウ</t>
    </rPh>
    <rPh sb="30" eb="33">
      <t>ホウコクショ</t>
    </rPh>
    <rPh sb="34" eb="36">
      <t>テンプ</t>
    </rPh>
    <phoneticPr fontId="5"/>
  </si>
  <si>
    <t>メニュー①</t>
    <phoneticPr fontId="5"/>
  </si>
  <si>
    <t>メニュー②</t>
    <phoneticPr fontId="5"/>
  </si>
  <si>
    <t>総合
所見</t>
    <rPh sb="0" eb="2">
      <t>ソウゴウ</t>
    </rPh>
    <rPh sb="3" eb="5">
      <t>ショケン</t>
    </rPh>
    <phoneticPr fontId="5"/>
  </si>
  <si>
    <t>　Ⅰ　産地競争力の強化を目的とする取組用</t>
    <rPh sb="3" eb="5">
      <t>サンチ</t>
    </rPh>
    <rPh sb="5" eb="8">
      <t>キョウソウリョク</t>
    </rPh>
    <rPh sb="9" eb="11">
      <t>キョウカ</t>
    </rPh>
    <rPh sb="12" eb="14">
      <t>モクテキ</t>
    </rPh>
    <rPh sb="17" eb="19">
      <t>トリクミ</t>
    </rPh>
    <rPh sb="19" eb="20">
      <t>ヨウ</t>
    </rPh>
    <phoneticPr fontId="5"/>
  </si>
  <si>
    <t>類
別</t>
    <rPh sb="0" eb="1">
      <t>タグイ</t>
    </rPh>
    <rPh sb="2" eb="3">
      <t>ベツ</t>
    </rPh>
    <phoneticPr fontId="5"/>
  </si>
  <si>
    <t>１　産地基幹施設等支援タイプ</t>
    <rPh sb="2" eb="4">
      <t>サンチ</t>
    </rPh>
    <rPh sb="4" eb="6">
      <t>キカン</t>
    </rPh>
    <rPh sb="6" eb="8">
      <t>シセツ</t>
    </rPh>
    <rPh sb="8" eb="9">
      <t>トウ</t>
    </rPh>
    <rPh sb="9" eb="11">
      <t>シエン</t>
    </rPh>
    <phoneticPr fontId="5"/>
  </si>
  <si>
    <t xml:space="preserve"> （注）１　別紙様式１号の１の（２）のⅠに準じて作成すること。</t>
    <phoneticPr fontId="5"/>
  </si>
  <si>
    <t>　 　　２　要綱第３の２の（２）のアの（ア）のただし書きの場合にあっては、事業実施後の状況の欄を追加し、記入すること。</t>
    <rPh sb="6" eb="8">
      <t>ヨウコウ</t>
    </rPh>
    <rPh sb="8" eb="9">
      <t>ダイ</t>
    </rPh>
    <rPh sb="26" eb="27">
      <t>ガ</t>
    </rPh>
    <rPh sb="29" eb="31">
      <t>バアイ</t>
    </rPh>
    <rPh sb="37" eb="39">
      <t>ジギョウ</t>
    </rPh>
    <rPh sb="39" eb="41">
      <t>ジッシ</t>
    </rPh>
    <rPh sb="41" eb="42">
      <t>ゴ</t>
    </rPh>
    <rPh sb="43" eb="45">
      <t>ジョウキョウ</t>
    </rPh>
    <rPh sb="46" eb="47">
      <t>ラン</t>
    </rPh>
    <rPh sb="48" eb="50">
      <t>ツイカ</t>
    </rPh>
    <rPh sb="52" eb="54">
      <t>キニュウ</t>
    </rPh>
    <phoneticPr fontId="5"/>
  </si>
  <si>
    <t>別紙様式５号（第７の３及び第８の３関係）</t>
    <rPh sb="7" eb="8">
      <t>ダイ</t>
    </rPh>
    <rPh sb="11" eb="12">
      <t>オヨ</t>
    </rPh>
    <rPh sb="13" eb="14">
      <t>ダイ</t>
    </rPh>
    <rPh sb="17" eb="19">
      <t>カンケイ</t>
    </rPh>
    <phoneticPr fontId="2"/>
  </si>
  <si>
    <t>野洲市</t>
    <rPh sb="0" eb="3">
      <t>ヤスシ</t>
    </rPh>
    <phoneticPr fontId="5"/>
  </si>
  <si>
    <t>株式会社アグテコ</t>
    <rPh sb="0" eb="2">
      <t>カブシキ</t>
    </rPh>
    <rPh sb="2" eb="4">
      <t>カイシャ</t>
    </rPh>
    <phoneticPr fontId="5"/>
  </si>
  <si>
    <t>野菜(リーフレタス)</t>
    <phoneticPr fontId="5"/>
  </si>
  <si>
    <t>当該品目１作の10ａ当たりの収量を15％以上増加</t>
    <rPh sb="0" eb="2">
      <t>トウガイ</t>
    </rPh>
    <rPh sb="2" eb="4">
      <t>ヒンモク</t>
    </rPh>
    <rPh sb="5" eb="6">
      <t>サク</t>
    </rPh>
    <rPh sb="10" eb="11">
      <t>ア</t>
    </rPh>
    <rPh sb="14" eb="16">
      <t>シュウリョウ</t>
    </rPh>
    <rPh sb="20" eb="22">
      <t>イジョウ</t>
    </rPh>
    <rPh sb="22" eb="24">
      <t>ゾウカ</t>
    </rPh>
    <phoneticPr fontId="5"/>
  </si>
  <si>
    <t xml:space="preserve">計画時（平成30年）
</t>
    <rPh sb="0" eb="2">
      <t>ケイカク</t>
    </rPh>
    <rPh sb="2" eb="3">
      <t>ジ</t>
    </rPh>
    <rPh sb="4" eb="6">
      <t>ヘイセイ</t>
    </rPh>
    <rPh sb="8" eb="9">
      <t>ネン</t>
    </rPh>
    <phoneticPr fontId="5"/>
  </si>
  <si>
    <t xml:space="preserve">１年後（令和元年）
</t>
    <rPh sb="1" eb="3">
      <t>ネンゴ</t>
    </rPh>
    <rPh sb="4" eb="5">
      <t>レイ</t>
    </rPh>
    <rPh sb="5" eb="6">
      <t>ワ</t>
    </rPh>
    <rPh sb="6" eb="7">
      <t>ガン</t>
    </rPh>
    <rPh sb="7" eb="8">
      <t>ネン</t>
    </rPh>
    <phoneticPr fontId="5"/>
  </si>
  <si>
    <t xml:space="preserve">２年後（令和２年）
</t>
    <rPh sb="1" eb="3">
      <t>ネンゴ</t>
    </rPh>
    <rPh sb="4" eb="5">
      <t>レイ</t>
    </rPh>
    <rPh sb="5" eb="6">
      <t>ワ</t>
    </rPh>
    <rPh sb="7" eb="8">
      <t>ネン</t>
    </rPh>
    <phoneticPr fontId="5"/>
  </si>
  <si>
    <t xml:space="preserve">３年後（令和３年）
</t>
    <rPh sb="1" eb="3">
      <t>ネンゴ</t>
    </rPh>
    <rPh sb="4" eb="5">
      <t>レイ</t>
    </rPh>
    <rPh sb="5" eb="6">
      <t>ワ</t>
    </rPh>
    <rPh sb="7" eb="8">
      <t>ネン</t>
    </rPh>
    <phoneticPr fontId="5"/>
  </si>
  <si>
    <t xml:space="preserve">目標値（令和３年）
</t>
    <rPh sb="0" eb="3">
      <t>モクヒョウチ</t>
    </rPh>
    <rPh sb="4" eb="5">
      <t>レイ</t>
    </rPh>
    <rPh sb="5" eb="6">
      <t>ワ</t>
    </rPh>
    <rPh sb="7" eb="8">
      <t>ネン</t>
    </rPh>
    <phoneticPr fontId="5"/>
  </si>
  <si>
    <t>4,382.5
kg/10a</t>
    <phoneticPr fontId="5"/>
  </si>
  <si>
    <t>当該品目の出荷量に占める契約取引の割合を33ポイント以上増加</t>
    <rPh sb="0" eb="2">
      <t>トウガイ</t>
    </rPh>
    <rPh sb="2" eb="4">
      <t>ヒンモク</t>
    </rPh>
    <rPh sb="5" eb="7">
      <t>シュッカ</t>
    </rPh>
    <rPh sb="7" eb="8">
      <t>リョウ</t>
    </rPh>
    <rPh sb="9" eb="10">
      <t>シ</t>
    </rPh>
    <rPh sb="12" eb="14">
      <t>ケイヤク</t>
    </rPh>
    <rPh sb="14" eb="16">
      <t>トリヒキ</t>
    </rPh>
    <rPh sb="17" eb="19">
      <t>ワリアイ</t>
    </rPh>
    <rPh sb="26" eb="28">
      <t>イジョウ</t>
    </rPh>
    <rPh sb="28" eb="30">
      <t>ゾウカ</t>
    </rPh>
    <phoneticPr fontId="5"/>
  </si>
  <si>
    <t>令和２年３月
18日</t>
    <rPh sb="0" eb="2">
      <t>レイワ</t>
    </rPh>
    <rPh sb="3" eb="4">
      <t>ネン</t>
    </rPh>
    <rPh sb="5" eb="6">
      <t>ガツ</t>
    </rPh>
    <rPh sb="9" eb="10">
      <t>ニチ</t>
    </rPh>
    <phoneticPr fontId="5"/>
  </si>
  <si>
    <t>高度環境制御栽培施設（出荷調整スペース含む）
29,279㎡</t>
  </si>
  <si>
    <t>事業実施主体の評価</t>
    <rPh sb="0" eb="2">
      <t>シンガタ</t>
    </rPh>
    <rPh sb="6" eb="8">
      <t>エイキョウタダイウ</t>
    </rPh>
    <phoneticPr fontId="5"/>
  </si>
  <si>
    <t>3,272.1
㎏/10a</t>
    <phoneticPr fontId="5"/>
  </si>
  <si>
    <t>契約取引割合が31.2ポイント増加した。</t>
    <phoneticPr fontId="5"/>
  </si>
  <si>
    <t>2,455.2
㎏/10a</t>
    <phoneticPr fontId="5"/>
  </si>
  <si>
    <t>1,375.3
㎏/10a</t>
    <phoneticPr fontId="5"/>
  </si>
  <si>
    <t>3,008.8
㎏/10a</t>
    <phoneticPr fontId="5"/>
  </si>
  <si>
    <t>リーフレタス1作の10a当たりの収量は、計画比25％減（前年比78％増）となった。</t>
    <rPh sb="20" eb="22">
      <t>ケイカク</t>
    </rPh>
    <rPh sb="22" eb="23">
      <t>ヒ</t>
    </rPh>
    <rPh sb="26" eb="27">
      <t>ゲン</t>
    </rPh>
    <phoneticPr fontId="3"/>
  </si>
  <si>
    <t>単収および契約取引の割合は昨年と比較して増加しているが、目標未達となった。出荷先の拡大および出荷先ごとの取扱量の拡大に努めるよう適宜指導を行う必要がある。</t>
    <rPh sb="0" eb="2">
      <t>タンシュウ</t>
    </rPh>
    <rPh sb="5" eb="7">
      <t>ケイヤク</t>
    </rPh>
    <rPh sb="7" eb="9">
      <t>トリヒキ</t>
    </rPh>
    <rPh sb="10" eb="12">
      <t>ワリアイ</t>
    </rPh>
    <rPh sb="20" eb="22">
      <t>ゾウカ</t>
    </rPh>
    <rPh sb="28" eb="30">
      <t>モクヒョウ</t>
    </rPh>
    <rPh sb="30" eb="32">
      <t>ミタツ</t>
    </rPh>
    <rPh sb="37" eb="39">
      <t>シュッカ</t>
    </rPh>
    <rPh sb="39" eb="40">
      <t>サキ</t>
    </rPh>
    <rPh sb="41" eb="43">
      <t>カクダイ</t>
    </rPh>
    <rPh sb="46" eb="48">
      <t>シュッカ</t>
    </rPh>
    <rPh sb="48" eb="49">
      <t>サキ</t>
    </rPh>
    <rPh sb="52" eb="54">
      <t>トリアツカイ</t>
    </rPh>
    <rPh sb="54" eb="55">
      <t>リョウ</t>
    </rPh>
    <rPh sb="56" eb="58">
      <t>カクダイ</t>
    </rPh>
    <rPh sb="59" eb="60">
      <t>ツト</t>
    </rPh>
    <rPh sb="64" eb="66">
      <t>テキギ</t>
    </rPh>
    <rPh sb="66" eb="68">
      <t>シドウ</t>
    </rPh>
    <rPh sb="69" eb="70">
      <t>オコナ</t>
    </rPh>
    <rPh sb="71" eb="73">
      <t>ヒツヨウ</t>
    </rPh>
    <phoneticPr fontId="5"/>
  </si>
  <si>
    <t>△73.6%</t>
    <phoneticPr fontId="5"/>
  </si>
  <si>
    <t>新型コロナウイルスの影響により、主に外食業契の契約中止、打合自粛による契約遅れが発生。新規販売先を確保したが目標出荷量には至らなかった。今後は契約先の拡大・確保による出荷量の増加と施設稼働率の向上により目標達成に取り組む。</t>
    <rPh sb="0" eb="2">
      <t>シンガタ</t>
    </rPh>
    <rPh sb="10" eb="12">
      <t>エイキョウ</t>
    </rPh>
    <rPh sb="16" eb="17">
      <t>オモニ</t>
    </rPh>
    <rPh sb="18" eb="21">
      <t>ガイショク</t>
    </rPh>
    <rPh sb="21" eb="22">
      <t>ケイ</t>
    </rPh>
    <rPh sb="23" eb="27">
      <t>ケイヤク</t>
    </rPh>
    <rPh sb="28" eb="30">
      <t>ウチアワセ</t>
    </rPh>
    <rPh sb="35" eb="38">
      <t>ケイヤク</t>
    </rPh>
    <rPh sb="43" eb="48">
      <t>シンキ</t>
    </rPh>
    <rPh sb="49" eb="51">
      <t>カクホ</t>
    </rPh>
    <rPh sb="54" eb="56">
      <t>モクヒョウ</t>
    </rPh>
    <rPh sb="56" eb="59">
      <t>シュッカ</t>
    </rPh>
    <rPh sb="61" eb="62">
      <t>イタラナカッタ</t>
    </rPh>
    <rPh sb="68" eb="70">
      <t>コンゴ</t>
    </rPh>
    <rPh sb="71" eb="74">
      <t>ケイヤク</t>
    </rPh>
    <rPh sb="75" eb="80">
      <t>カクダイ</t>
    </rPh>
    <rPh sb="83" eb="86">
      <t>シュッカ</t>
    </rPh>
    <rPh sb="87" eb="89">
      <t>ゾウカ</t>
    </rPh>
    <rPh sb="90" eb="95">
      <t>シセテゥ</t>
    </rPh>
    <rPh sb="101" eb="105">
      <t>モクヒョウ</t>
    </rPh>
    <rPh sb="106" eb="107">
      <t>トリクミ</t>
    </rPh>
    <phoneticPr fontId="5"/>
  </si>
  <si>
    <t xml:space="preserve">計画時の契約先は、生協や外食産業が多かったことから、新型コロナウイルスの影響によりほぼなくなった。出荷先は計画時の4社から14社（前年比+2）に、契約取引先は3社から11社（同+2）に拡大し、契約取引割合も増加するなど新たな契約先を確保に努めたが、目標出荷量には至らなかった。一方で、生産量（単収）は、取引先の多様化を進め、需要もやや回復する中で、増加しているものの、生産能力をフルに発揮できるまでには至っていない。引き続き、契約先を確保するとともに、生産量を増やすよう指導を行う。
</t>
    <rPh sb="9" eb="11">
      <t>セイキョウ</t>
    </rPh>
    <rPh sb="12" eb="14">
      <t>ガイショク</t>
    </rPh>
    <rPh sb="14" eb="16">
      <t>サンギョウ</t>
    </rPh>
    <rPh sb="36" eb="38">
      <t>エイキョウ</t>
    </rPh>
    <rPh sb="49" eb="52">
      <t>シュッカサキ</t>
    </rPh>
    <rPh sb="53" eb="55">
      <t>ケイカク</t>
    </rPh>
    <rPh sb="55" eb="56">
      <t>ジ</t>
    </rPh>
    <rPh sb="58" eb="59">
      <t>シャ</t>
    </rPh>
    <rPh sb="63" eb="64">
      <t>シャ</t>
    </rPh>
    <rPh sb="65" eb="67">
      <t>ゼンネン</t>
    </rPh>
    <rPh sb="67" eb="68">
      <t>ヒ</t>
    </rPh>
    <rPh sb="73" eb="75">
      <t>ケイヤク</t>
    </rPh>
    <rPh sb="75" eb="77">
      <t>トリヒキ</t>
    </rPh>
    <rPh sb="77" eb="78">
      <t>サキ</t>
    </rPh>
    <rPh sb="80" eb="81">
      <t>シャ</t>
    </rPh>
    <rPh sb="85" eb="86">
      <t>シャ</t>
    </rPh>
    <rPh sb="87" eb="88">
      <t>ドウ</t>
    </rPh>
    <rPh sb="92" eb="94">
      <t>カクダイ</t>
    </rPh>
    <rPh sb="96" eb="98">
      <t>ケイヤク</t>
    </rPh>
    <rPh sb="98" eb="100">
      <t>トリヒキ</t>
    </rPh>
    <rPh sb="100" eb="102">
      <t>ワリアイ</t>
    </rPh>
    <rPh sb="103" eb="105">
      <t>ゾウカ</t>
    </rPh>
    <rPh sb="138" eb="140">
      <t>イッポウ</t>
    </rPh>
    <rPh sb="142" eb="144">
      <t>セイサン</t>
    </rPh>
    <rPh sb="144" eb="145">
      <t>リョウ</t>
    </rPh>
    <rPh sb="146" eb="148">
      <t>タンシュウ</t>
    </rPh>
    <rPh sb="162" eb="164">
      <t>ジュヨウ</t>
    </rPh>
    <rPh sb="167" eb="169">
      <t>カイフク</t>
    </rPh>
    <rPh sb="171" eb="172">
      <t>ナカ</t>
    </rPh>
    <rPh sb="174" eb="176">
      <t>ゾウカ</t>
    </rPh>
    <rPh sb="184" eb="186">
      <t>セイサン</t>
    </rPh>
    <rPh sb="186" eb="188">
      <t>ノウリョク</t>
    </rPh>
    <rPh sb="192" eb="194">
      <t>ハッキ</t>
    </rPh>
    <rPh sb="201" eb="202">
      <t>イタ</t>
    </rPh>
    <rPh sb="208" eb="209">
      <t>ヒ</t>
    </rPh>
    <rPh sb="210" eb="211">
      <t>ツヅ</t>
    </rPh>
    <phoneticPr fontId="5"/>
  </si>
  <si>
    <t>48.4%
（48,100kg
/99,440kg）</t>
    <phoneticPr fontId="5"/>
  </si>
  <si>
    <t>38.6%
（35,280kg
/91,420kg）</t>
    <phoneticPr fontId="5"/>
  </si>
  <si>
    <t>54.4%
（154,080kg
/283,400kg）</t>
    <phoneticPr fontId="5"/>
  </si>
  <si>
    <t>79.6%
（402,820kg
/505,920kg）</t>
    <phoneticPr fontId="5"/>
  </si>
  <si>
    <t>86.3%
（779,620kg
/903,080kg）</t>
    <phoneticPr fontId="5"/>
  </si>
  <si>
    <t>（都道府県名：滋賀県　令和４年度）</t>
    <rPh sb="7" eb="10">
      <t>シガケン</t>
    </rPh>
    <rPh sb="11" eb="13">
      <t>レイワ</t>
    </rPh>
    <phoneticPr fontId="5"/>
  </si>
  <si>
    <t>甲賀市</t>
    <rPh sb="0" eb="3">
      <t>コウカシ</t>
    </rPh>
    <phoneticPr fontId="5"/>
  </si>
  <si>
    <t>（一財）滋賀県茶業会議所</t>
    <rPh sb="1" eb="3">
      <t>イチザイ</t>
    </rPh>
    <rPh sb="4" eb="7">
      <t>シガケン</t>
    </rPh>
    <rPh sb="7" eb="8">
      <t>チャ</t>
    </rPh>
    <rPh sb="8" eb="9">
      <t>ギョウ</t>
    </rPh>
    <rPh sb="9" eb="12">
      <t>カイギショ</t>
    </rPh>
    <phoneticPr fontId="5"/>
  </si>
  <si>
    <t>茶</t>
    <rPh sb="0" eb="1">
      <t>チャ</t>
    </rPh>
    <phoneticPr fontId="5"/>
  </si>
  <si>
    <t>Ⅰ</t>
    <phoneticPr fontId="5"/>
  </si>
  <si>
    <t>・コロナ後の新たな生活様式（国産、県産等の地産地消へのニーズの高まり）に対応するため、茶産地における防霜ファンの整備を行い、より高品質な茶生産を行い、令和4年度には出荷量を5.1％増加させる。</t>
    <phoneticPr fontId="5"/>
  </si>
  <si>
    <t>727.7
ｔ</t>
    <phoneticPr fontId="5"/>
  </si>
  <si>
    <t>555.7
t</t>
    <phoneticPr fontId="5"/>
  </si>
  <si>
    <t>574.0
t</t>
    <phoneticPr fontId="5"/>
  </si>
  <si>
    <t>751.3
t</t>
    <phoneticPr fontId="5"/>
  </si>
  <si>
    <t>Ⅰ</t>
  </si>
  <si>
    <t>・被害を未然に防ぐため、未整備地域及び老朽化した防霜設備の地区を中心に新型の防霜ファンを7.5ha整備し、対策未実施面積における防霜対策の実施率を53.6％まで向上させる。</t>
    <phoneticPr fontId="5"/>
  </si>
  <si>
    <t>防霜対策未実施面積14ha</t>
  </si>
  <si>
    <t>53.6%
（7.5ha/14ha）</t>
    <phoneticPr fontId="5"/>
  </si>
  <si>
    <t>防霜対策未実施面積における防霜対策の実施率が53.6％となった。</t>
    <rPh sb="0" eb="2">
      <t>ボウソウ</t>
    </rPh>
    <rPh sb="2" eb="4">
      <t>タイサク</t>
    </rPh>
    <rPh sb="4" eb="7">
      <t>ミジッシ</t>
    </rPh>
    <rPh sb="7" eb="9">
      <t>メンセキ</t>
    </rPh>
    <rPh sb="13" eb="15">
      <t>ボウソウ</t>
    </rPh>
    <rPh sb="15" eb="17">
      <t>タイサク</t>
    </rPh>
    <rPh sb="18" eb="20">
      <t>ジッシ</t>
    </rPh>
    <rPh sb="20" eb="21">
      <t>リツ</t>
    </rPh>
    <phoneticPr fontId="5"/>
  </si>
  <si>
    <t>農作物被害防止施設
防霜施設
（防霜ファン）
190台/7.5ha
（撤去、ポール、電気設備含む）</t>
    <phoneticPr fontId="5"/>
  </si>
  <si>
    <t>令和3年3月25日</t>
    <rPh sb="0" eb="2">
      <t>レイワ</t>
    </rPh>
    <rPh sb="3" eb="4">
      <t>ネン</t>
    </rPh>
    <rPh sb="5" eb="6">
      <t>ガツ</t>
    </rPh>
    <rPh sb="8" eb="9">
      <t>ニチ</t>
    </rPh>
    <phoneticPr fontId="5"/>
  </si>
  <si>
    <t>産地全体で霜害の被害が見られず、防霜ファンの未整備地区が減ったことにより被害は軽減されたと考える。</t>
    <rPh sb="0" eb="2">
      <t>サンチ</t>
    </rPh>
    <rPh sb="2" eb="4">
      <t>ゼンタイ</t>
    </rPh>
    <rPh sb="5" eb="7">
      <t>ソウガイ</t>
    </rPh>
    <rPh sb="8" eb="10">
      <t>ヒガイ</t>
    </rPh>
    <rPh sb="11" eb="12">
      <t>ミ</t>
    </rPh>
    <rPh sb="16" eb="18">
      <t>ボウソウ</t>
    </rPh>
    <rPh sb="22" eb="25">
      <t>ミセイビ</t>
    </rPh>
    <rPh sb="25" eb="27">
      <t>チク</t>
    </rPh>
    <rPh sb="28" eb="29">
      <t>ヘ</t>
    </rPh>
    <rPh sb="36" eb="38">
      <t>ヒガイ</t>
    </rPh>
    <rPh sb="39" eb="41">
      <t>ケイゲン</t>
    </rPh>
    <rPh sb="45" eb="46">
      <t>カンガ</t>
    </rPh>
    <phoneticPr fontId="5"/>
  </si>
  <si>
    <t>霜害対策の効果および需要回復により、出荷量の達成率は63.2％と目標未達であるものの、目標値に近づけることができた。研修会、販売会の実施および圃場の集積により目標が達成できるよう指導を行う。</t>
    <rPh sb="0" eb="2">
      <t>ソウガイ</t>
    </rPh>
    <rPh sb="2" eb="4">
      <t>タイサク</t>
    </rPh>
    <rPh sb="5" eb="7">
      <t>コウカ</t>
    </rPh>
    <rPh sb="10" eb="12">
      <t>ジュヨウ</t>
    </rPh>
    <rPh sb="12" eb="14">
      <t>カイフク</t>
    </rPh>
    <rPh sb="18" eb="21">
      <t>シュッカリョウ</t>
    </rPh>
    <rPh sb="22" eb="25">
      <t>タッセイリツ</t>
    </rPh>
    <rPh sb="32" eb="34">
      <t>モクヒョウ</t>
    </rPh>
    <rPh sb="34" eb="36">
      <t>ミタツ</t>
    </rPh>
    <rPh sb="43" eb="46">
      <t>モクヒョウチ</t>
    </rPh>
    <rPh sb="47" eb="48">
      <t>チカ</t>
    </rPh>
    <rPh sb="58" eb="61">
      <t>ケンシュウカイ</t>
    </rPh>
    <rPh sb="62" eb="65">
      <t>ハンバイカイ</t>
    </rPh>
    <rPh sb="66" eb="68">
      <t>ジッシ</t>
    </rPh>
    <rPh sb="71" eb="73">
      <t>ホジョウ</t>
    </rPh>
    <rPh sb="74" eb="76">
      <t>シュウセキ</t>
    </rPh>
    <rPh sb="79" eb="81">
      <t>モクヒョウ</t>
    </rPh>
    <rPh sb="82" eb="84">
      <t>タッセイ</t>
    </rPh>
    <rPh sb="89" eb="91">
      <t>シドウ</t>
    </rPh>
    <rPh sb="92" eb="93">
      <t>オコナ</t>
    </rPh>
    <phoneticPr fontId="5"/>
  </si>
  <si>
    <t>防霜ファンの整備により霜害の被害は軽減されたと考えられるが、コロナウイルスの影響と推測される茶の需要の減少が十分に回復せず、出荷量に係る目標の達成率は63.2％となった。研修会や販売会の実施等により、出荷量増加に努めるよう指導を行う。</t>
    <rPh sb="0" eb="2">
      <t>ボウソウ</t>
    </rPh>
    <rPh sb="6" eb="8">
      <t>セイビ</t>
    </rPh>
    <rPh sb="11" eb="13">
      <t>ソウガイ</t>
    </rPh>
    <rPh sb="14" eb="16">
      <t>ヒガイ</t>
    </rPh>
    <rPh sb="17" eb="19">
      <t>ケイゲン</t>
    </rPh>
    <rPh sb="23" eb="24">
      <t>カンガ</t>
    </rPh>
    <rPh sb="38" eb="40">
      <t>エイキョウ</t>
    </rPh>
    <rPh sb="41" eb="43">
      <t>スイソク</t>
    </rPh>
    <rPh sb="46" eb="47">
      <t>チャ</t>
    </rPh>
    <rPh sb="48" eb="50">
      <t>ジュヨウ</t>
    </rPh>
    <rPh sb="51" eb="53">
      <t>ゲンショウ</t>
    </rPh>
    <rPh sb="54" eb="56">
      <t>ジュウブン</t>
    </rPh>
    <rPh sb="57" eb="59">
      <t>カイフク</t>
    </rPh>
    <rPh sb="62" eb="64">
      <t>シュッカ</t>
    </rPh>
    <rPh sb="64" eb="65">
      <t>リョウ</t>
    </rPh>
    <rPh sb="66" eb="67">
      <t>カカ</t>
    </rPh>
    <rPh sb="68" eb="70">
      <t>モクヒョウ</t>
    </rPh>
    <rPh sb="71" eb="74">
      <t>タッセイリツ</t>
    </rPh>
    <rPh sb="85" eb="88">
      <t>ケンシュウカイ</t>
    </rPh>
    <rPh sb="89" eb="91">
      <t>ハンバイ</t>
    </rPh>
    <rPh sb="91" eb="92">
      <t>カイ</t>
    </rPh>
    <rPh sb="93" eb="95">
      <t>ジッシ</t>
    </rPh>
    <rPh sb="95" eb="96">
      <t>トウ</t>
    </rPh>
    <rPh sb="100" eb="102">
      <t>シュッカ</t>
    </rPh>
    <rPh sb="102" eb="103">
      <t>リョウ</t>
    </rPh>
    <rPh sb="103" eb="105">
      <t>ゾウカ</t>
    </rPh>
    <rPh sb="106" eb="107">
      <t>ツト</t>
    </rPh>
    <rPh sb="111" eb="113">
      <t>シドウ</t>
    </rPh>
    <rPh sb="114" eb="115">
      <t>オコナ</t>
    </rPh>
    <phoneticPr fontId="5"/>
  </si>
  <si>
    <t xml:space="preserve">計画時（2019年）
</t>
    <rPh sb="0" eb="2">
      <t>ケイカク</t>
    </rPh>
    <rPh sb="2" eb="3">
      <t>ジ</t>
    </rPh>
    <rPh sb="8" eb="9">
      <t>ネン</t>
    </rPh>
    <phoneticPr fontId="5"/>
  </si>
  <si>
    <t xml:space="preserve">１年後（2020年）
</t>
    <rPh sb="1" eb="3">
      <t>ネンゴ</t>
    </rPh>
    <rPh sb="8" eb="9">
      <t>ネン</t>
    </rPh>
    <phoneticPr fontId="5"/>
  </si>
  <si>
    <t xml:space="preserve">２年後（2021年）
</t>
    <rPh sb="1" eb="3">
      <t>ネンゴ</t>
    </rPh>
    <rPh sb="8" eb="9">
      <t>ネン</t>
    </rPh>
    <phoneticPr fontId="5"/>
  </si>
  <si>
    <t xml:space="preserve">３年後（2022年）
</t>
    <rPh sb="1" eb="3">
      <t>ネンゴ</t>
    </rPh>
    <rPh sb="8" eb="9">
      <t>ネン</t>
    </rPh>
    <phoneticPr fontId="5"/>
  </si>
  <si>
    <t xml:space="preserve">目標値（2022年）
</t>
    <rPh sb="0" eb="3">
      <t>モクヒョウチ</t>
    </rPh>
    <rPh sb="8" eb="9">
      <t>ネン</t>
    </rPh>
    <phoneticPr fontId="5"/>
  </si>
  <si>
    <t>出荷量が昨年度より大幅に増加した。しかし、コロナウイルスの影響と考えられる茶価低迷が継続しており、採算が見込めない生産者の出荷意欲が低下しているため、出荷量を増加させることが難しく、目標未達となった。霜害に対して平成31年度の霜害よりも被害が抑えられていることから、一定の効果があったものと考える。</t>
    <phoneticPr fontId="5"/>
  </si>
  <si>
    <t>（都道府県名：滋賀県　令和５年度）</t>
    <rPh sb="7" eb="10">
      <t>シガケン</t>
    </rPh>
    <rPh sb="11" eb="13">
      <t>レイワ</t>
    </rPh>
    <phoneticPr fontId="5"/>
  </si>
  <si>
    <t>765.0
ｔ</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</si>
</sst>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name val="ＭＳ 明朝"/>
      <family val="1"/>
      <charset val="128"/>
    </font>
    <font>
      <sz val="11"/>
      <name val="ＭＳ 明朝"/>
      <family val="1"/>
      <charset val="128"/>
    </font>
    <font>
      <sz val="6"/>
      <name val="ＭＳ 明朝"/>
      <family val="1"/>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1"/>
      <color theme="1"/>
      <name val="ＭＳ Ｐゴシック"/>
      <family val="3"/>
      <charset val="128"/>
      <scheme val="minor"/>
    </font>
    <font>
      <sz val="10"/>
      <color theme="1"/>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alignment vertical="center"/>
    </xf>
    <xf numFmtId="9" fontId="7" fillId="0" borderId="0" applyFont="0" applyFill="0" applyBorder="0" applyAlignment="0" applyProtection="0">
      <alignment vertical="center"/>
    </xf>
    <xf numFmtId="38" fontId="3" fillId="0" borderId="0" applyFont="0" applyFill="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3" fillId="0" borderId="0">
      <alignment vertical="center"/>
    </xf>
    <xf numFmtId="0" fontId="1" fillId="0" borderId="0">
      <alignment vertical="center"/>
    </xf>
    <xf numFmtId="0" fontId="3" fillId="0" borderId="0">
      <alignment vertical="center"/>
    </xf>
    <xf numFmtId="0" fontId="4" fillId="0" borderId="0"/>
    <xf numFmtId="38" fontId="1" fillId="0" borderId="0" applyFont="0" applyFill="0" applyBorder="0" applyAlignment="0" applyProtection="0">
      <alignment vertical="center"/>
    </xf>
    <xf numFmtId="0" fontId="1" fillId="0" borderId="0">
      <alignment vertical="center"/>
    </xf>
  </cellStyleXfs>
  <cellXfs count="76">
    <xf numFmtId="0" fontId="0" fillId="0" borderId="0" xfId="0">
      <alignment vertical="center"/>
    </xf>
    <xf numFmtId="0" fontId="2" fillId="0" borderId="0" xfId="0" applyFont="1">
      <alignment vertical="center"/>
    </xf>
    <xf numFmtId="0" fontId="2" fillId="0" borderId="0" xfId="8" applyFont="1" applyFill="1">
      <alignment vertical="center"/>
    </xf>
    <xf numFmtId="0" fontId="2" fillId="0" borderId="0" xfId="8" applyFont="1" applyFill="1" applyAlignment="1">
      <alignment vertical="center"/>
    </xf>
    <xf numFmtId="0" fontId="2" fillId="0" borderId="0" xfId="8" applyFont="1" applyFill="1" applyAlignment="1">
      <alignment horizontal="left" vertical="center"/>
    </xf>
    <xf numFmtId="0" fontId="2" fillId="0" borderId="0" xfId="8" applyFont="1" applyFill="1" applyAlignment="1">
      <alignment horizontal="left" vertical="center" wrapText="1"/>
    </xf>
    <xf numFmtId="0" fontId="6" fillId="0" borderId="0" xfId="0" applyFont="1">
      <alignment vertical="center"/>
    </xf>
    <xf numFmtId="0" fontId="2" fillId="0" borderId="0" xfId="8" applyFont="1" applyFill="1" applyBorder="1" applyAlignment="1" applyProtection="1">
      <alignment horizontal="left" vertical="center" wrapText="1"/>
      <protection locked="0"/>
    </xf>
    <xf numFmtId="0" fontId="6" fillId="0" borderId="0" xfId="8" applyFont="1" applyFill="1">
      <alignment vertical="center"/>
    </xf>
    <xf numFmtId="0" fontId="2" fillId="0" borderId="0" xfId="8" applyFont="1" applyFill="1" applyBorder="1" applyAlignment="1">
      <alignment horizontal="left" vertical="center" wrapText="1"/>
    </xf>
    <xf numFmtId="0" fontId="2" fillId="0" borderId="0" xfId="8" applyFont="1" applyFill="1" applyBorder="1" applyAlignment="1">
      <alignment horizontal="center" vertical="center" wrapText="1"/>
    </xf>
    <xf numFmtId="0" fontId="6" fillId="0" borderId="1" xfId="8" applyFont="1" applyFill="1" applyBorder="1" applyAlignment="1" applyProtection="1">
      <alignment horizontal="center" vertical="center" wrapText="1"/>
      <protection locked="0"/>
    </xf>
    <xf numFmtId="0" fontId="6" fillId="0" borderId="1" xfId="8" applyFont="1" applyFill="1" applyBorder="1" applyAlignment="1" applyProtection="1">
      <alignment horizontal="left" vertical="center" wrapText="1"/>
      <protection locked="0"/>
    </xf>
    <xf numFmtId="4" fontId="6" fillId="0" borderId="1" xfId="8" applyNumberFormat="1" applyFont="1" applyFill="1" applyBorder="1" applyAlignment="1" applyProtection="1">
      <alignment horizontal="center" vertical="center" wrapText="1"/>
      <protection locked="0"/>
    </xf>
    <xf numFmtId="176" fontId="6" fillId="0" borderId="1" xfId="8" applyNumberFormat="1" applyFont="1" applyFill="1" applyBorder="1" applyAlignment="1" applyProtection="1">
      <alignment horizontal="center" vertical="center" shrinkToFit="1"/>
      <protection locked="0"/>
    </xf>
    <xf numFmtId="176" fontId="6" fillId="0" borderId="1" xfId="8" applyNumberFormat="1" applyFont="1" applyFill="1" applyBorder="1" applyAlignment="1" applyProtection="1">
      <alignment horizontal="center" vertical="center" wrapText="1"/>
      <protection locked="0"/>
    </xf>
    <xf numFmtId="176" fontId="6" fillId="0" borderId="1" xfId="11" applyNumberFormat="1" applyFont="1" applyFill="1" applyBorder="1" applyAlignment="1">
      <alignment horizontal="center" vertical="center"/>
    </xf>
    <xf numFmtId="58" fontId="6" fillId="0" borderId="1" xfId="8" applyNumberFormat="1" applyFont="1" applyFill="1" applyBorder="1" applyAlignment="1" applyProtection="1">
      <alignment horizontal="center" vertical="center" wrapText="1"/>
      <protection locked="0"/>
    </xf>
    <xf numFmtId="0" fontId="8" fillId="0" borderId="1" xfId="8" applyFont="1" applyFill="1" applyBorder="1" applyAlignment="1" applyProtection="1">
      <alignment horizontal="left" vertical="center" wrapText="1"/>
      <protection locked="0"/>
    </xf>
    <xf numFmtId="38" fontId="6" fillId="0" borderId="1" xfId="10" applyFont="1" applyFill="1" applyBorder="1" applyAlignment="1" applyProtection="1">
      <alignment horizontal="right" vertical="center" wrapText="1"/>
      <protection locked="0"/>
    </xf>
    <xf numFmtId="0" fontId="6" fillId="0" borderId="1" xfId="8" applyFont="1" applyFill="1" applyBorder="1" applyAlignment="1" applyProtection="1">
      <alignment horizontal="center" vertical="center" wrapText="1"/>
      <protection locked="0"/>
    </xf>
    <xf numFmtId="0" fontId="6" fillId="0" borderId="1" xfId="8" applyFont="1" applyFill="1" applyBorder="1" applyAlignment="1">
      <alignment horizontal="center" vertical="center" wrapText="1"/>
    </xf>
    <xf numFmtId="0" fontId="6" fillId="0" borderId="4" xfId="8" applyFont="1" applyFill="1" applyBorder="1" applyAlignment="1">
      <alignment horizontal="center" vertical="center" wrapText="1"/>
    </xf>
    <xf numFmtId="0" fontId="6" fillId="0" borderId="2" xfId="8" applyFont="1" applyFill="1" applyBorder="1" applyAlignment="1">
      <alignment horizontal="center" vertical="center"/>
    </xf>
    <xf numFmtId="0" fontId="6" fillId="0" borderId="2" xfId="8" applyFont="1" applyFill="1" applyBorder="1" applyAlignment="1">
      <alignment horizontal="center" vertical="center"/>
    </xf>
    <xf numFmtId="0" fontId="6" fillId="0" borderId="5" xfId="8" applyFont="1" applyFill="1" applyBorder="1" applyAlignment="1">
      <alignment horizontal="center" vertical="top" wrapText="1"/>
    </xf>
    <xf numFmtId="0" fontId="6" fillId="0" borderId="3" xfId="8" applyFont="1" applyFill="1" applyBorder="1" applyAlignment="1">
      <alignment horizontal="center" vertical="top"/>
    </xf>
    <xf numFmtId="0" fontId="6" fillId="0" borderId="6" xfId="8" applyFont="1" applyFill="1" applyBorder="1" applyAlignment="1">
      <alignment horizontal="center" vertical="top" wrapText="1"/>
    </xf>
    <xf numFmtId="0" fontId="6" fillId="0" borderId="3" xfId="8" applyFont="1" applyFill="1" applyBorder="1" applyAlignment="1">
      <alignment horizontal="center" vertical="center" wrapText="1"/>
    </xf>
    <xf numFmtId="0" fontId="6" fillId="0" borderId="7" xfId="8" applyFont="1" applyFill="1" applyBorder="1" applyAlignment="1">
      <alignment horizontal="center" vertical="center"/>
    </xf>
    <xf numFmtId="0" fontId="6" fillId="0" borderId="8" xfId="8" applyFont="1" applyFill="1" applyBorder="1" applyAlignment="1">
      <alignment horizontal="center" vertical="top" wrapText="1"/>
    </xf>
    <xf numFmtId="0" fontId="8" fillId="0" borderId="1" xfId="8" applyFont="1" applyBorder="1" applyAlignment="1" applyProtection="1">
      <alignment horizontal="center" vertical="center" wrapText="1"/>
      <protection locked="0"/>
    </xf>
    <xf numFmtId="0" fontId="8" fillId="0" borderId="1" xfId="8" applyFont="1" applyBorder="1" applyAlignment="1" applyProtection="1">
      <alignment horizontal="left" vertical="center" wrapText="1"/>
      <protection locked="0"/>
    </xf>
    <xf numFmtId="176" fontId="8" fillId="0" borderId="1" xfId="8" applyNumberFormat="1" applyFont="1" applyBorder="1" applyAlignment="1" applyProtection="1">
      <alignment horizontal="center" vertical="center" wrapText="1"/>
      <protection locked="0"/>
    </xf>
    <xf numFmtId="10" fontId="8" fillId="0" borderId="1" xfId="8" applyNumberFormat="1" applyFont="1" applyBorder="1" applyAlignment="1" applyProtection="1">
      <alignment horizontal="center" vertical="center" wrapText="1"/>
      <protection locked="0"/>
    </xf>
    <xf numFmtId="9" fontId="8" fillId="0" borderId="1" xfId="8" applyNumberFormat="1" applyFont="1" applyBorder="1" applyAlignment="1" applyProtection="1">
      <alignment horizontal="center" vertical="center" wrapText="1"/>
      <protection locked="0"/>
    </xf>
    <xf numFmtId="38" fontId="8" fillId="0" borderId="1" xfId="8" applyNumberFormat="1" applyFont="1" applyBorder="1" applyAlignment="1" applyProtection="1">
      <alignment horizontal="center" vertical="center" wrapText="1"/>
      <protection locked="0"/>
    </xf>
    <xf numFmtId="38" fontId="8" fillId="0" borderId="1" xfId="10" applyFont="1" applyFill="1" applyBorder="1" applyAlignment="1" applyProtection="1">
      <alignment horizontal="center" vertical="center" wrapText="1"/>
      <protection locked="0"/>
    </xf>
    <xf numFmtId="56" fontId="8" fillId="0" borderId="1" xfId="8" quotePrefix="1" applyNumberFormat="1" applyFont="1" applyBorder="1" applyAlignment="1" applyProtection="1">
      <alignment horizontal="center" vertical="center" wrapText="1"/>
      <protection locked="0"/>
    </xf>
    <xf numFmtId="0" fontId="8" fillId="0" borderId="1" xfId="8" applyFont="1" applyBorder="1" applyAlignment="1" applyProtection="1">
      <alignment vertical="center" wrapText="1"/>
      <protection locked="0"/>
    </xf>
    <xf numFmtId="0" fontId="6" fillId="0" borderId="1" xfId="8" applyFont="1" applyBorder="1" applyAlignment="1" applyProtection="1">
      <alignment horizontal="left" vertical="center" wrapText="1"/>
      <protection locked="0"/>
    </xf>
    <xf numFmtId="0" fontId="6" fillId="0" borderId="0" xfId="0" applyFont="1" applyAlignment="1">
      <alignment horizontal="center" vertical="center"/>
    </xf>
    <xf numFmtId="0" fontId="6" fillId="0" borderId="4" xfId="8" applyFont="1" applyFill="1" applyBorder="1" applyAlignment="1">
      <alignment horizontal="center" vertical="top" wrapText="1"/>
    </xf>
    <xf numFmtId="0" fontId="6" fillId="0" borderId="3" xfId="0" applyFont="1" applyBorder="1" applyAlignment="1">
      <alignment horizontal="center" vertical="top"/>
    </xf>
    <xf numFmtId="0" fontId="6" fillId="0" borderId="7" xfId="0" applyFont="1" applyBorder="1" applyAlignment="1">
      <alignment horizontal="center" vertical="top"/>
    </xf>
    <xf numFmtId="0" fontId="6" fillId="0" borderId="2" xfId="8" applyFont="1" applyFill="1" applyBorder="1" applyAlignment="1">
      <alignment horizontal="center" vertical="center" wrapText="1"/>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6" fillId="0" borderId="11" xfId="8" applyFont="1" applyFill="1" applyBorder="1" applyAlignment="1">
      <alignment horizontal="center" vertical="center"/>
    </xf>
    <xf numFmtId="0" fontId="6" fillId="0" borderId="10" xfId="8" applyFont="1" applyFill="1" applyBorder="1" applyAlignment="1">
      <alignment horizontal="center" vertical="center"/>
    </xf>
    <xf numFmtId="0" fontId="6" fillId="0" borderId="8" xfId="8" applyFont="1" applyFill="1" applyBorder="1" applyAlignment="1">
      <alignment horizontal="center" vertical="center"/>
    </xf>
    <xf numFmtId="0" fontId="6" fillId="0" borderId="10" xfId="6" applyFont="1" applyFill="1" applyBorder="1" applyAlignment="1">
      <alignment horizontal="right" vertical="center"/>
    </xf>
    <xf numFmtId="0" fontId="6" fillId="0" borderId="3" xfId="8" applyFont="1" applyFill="1" applyBorder="1" applyAlignment="1">
      <alignment horizontal="center" vertical="top" wrapText="1"/>
    </xf>
    <xf numFmtId="0" fontId="6" fillId="0" borderId="7" xfId="8" applyFont="1" applyFill="1" applyBorder="1" applyAlignment="1">
      <alignment horizontal="center" vertical="top" wrapText="1"/>
    </xf>
    <xf numFmtId="0" fontId="6" fillId="0" borderId="4" xfId="8"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8" applyFont="1" applyFill="1" applyBorder="1" applyAlignment="1">
      <alignment horizontal="center" vertical="center" wrapText="1"/>
    </xf>
    <xf numFmtId="0" fontId="6" fillId="0" borderId="2" xfId="8" applyFont="1" applyFill="1" applyBorder="1" applyAlignment="1">
      <alignment horizontal="center" vertical="center"/>
    </xf>
    <xf numFmtId="0" fontId="6" fillId="0" borderId="12" xfId="8" applyFont="1" applyFill="1" applyBorder="1" applyAlignment="1">
      <alignment horizontal="center" vertical="center"/>
    </xf>
    <xf numFmtId="0" fontId="6" fillId="0" borderId="5" xfId="8" applyFont="1" applyFill="1" applyBorder="1" applyAlignment="1">
      <alignment horizontal="center" vertical="center"/>
    </xf>
    <xf numFmtId="0" fontId="6" fillId="0" borderId="14" xfId="8" applyFont="1" applyFill="1" applyBorder="1" applyAlignment="1">
      <alignment horizontal="center" vertical="center"/>
    </xf>
    <xf numFmtId="0" fontId="6" fillId="0" borderId="9" xfId="8" applyFont="1" applyFill="1" applyBorder="1" applyAlignment="1">
      <alignment horizontal="center" vertical="center"/>
    </xf>
    <xf numFmtId="0" fontId="6" fillId="0" borderId="1" xfId="8" applyFont="1" applyFill="1" applyBorder="1" applyAlignment="1" applyProtection="1">
      <alignment horizontal="center" vertical="center" wrapText="1"/>
      <protection locked="0"/>
    </xf>
    <xf numFmtId="0" fontId="6" fillId="0" borderId="7" xfId="8" applyFont="1" applyFill="1" applyBorder="1" applyAlignment="1">
      <alignment horizontal="center" vertical="center" wrapText="1"/>
    </xf>
    <xf numFmtId="0" fontId="6" fillId="0" borderId="14" xfId="8" applyFont="1" applyFill="1" applyBorder="1" applyAlignment="1" applyProtection="1">
      <alignment horizontal="left" vertical="center" wrapText="1"/>
      <protection locked="0"/>
    </xf>
    <xf numFmtId="0" fontId="6" fillId="0" borderId="9" xfId="8" applyFont="1" applyFill="1" applyBorder="1" applyAlignment="1" applyProtection="1">
      <alignment horizontal="left" vertical="center" wrapText="1"/>
      <protection locked="0"/>
    </xf>
    <xf numFmtId="0" fontId="6" fillId="0" borderId="15" xfId="8" applyFont="1" applyFill="1" applyBorder="1" applyAlignment="1" applyProtection="1">
      <alignment horizontal="left" vertical="center" wrapText="1"/>
      <protection locked="0"/>
    </xf>
    <xf numFmtId="9" fontId="6" fillId="0" borderId="14" xfId="8" applyNumberFormat="1" applyFont="1" applyFill="1" applyBorder="1" applyAlignment="1" applyProtection="1">
      <alignment horizontal="center" vertical="center" wrapText="1"/>
      <protection locked="0"/>
    </xf>
    <xf numFmtId="0" fontId="6" fillId="0" borderId="15" xfId="8" applyFont="1" applyFill="1" applyBorder="1" applyAlignment="1" applyProtection="1">
      <alignment horizontal="center" vertical="center" wrapText="1"/>
      <protection locked="0"/>
    </xf>
    <xf numFmtId="0" fontId="6" fillId="0" borderId="2" xfId="8" applyFont="1" applyBorder="1" applyAlignment="1">
      <alignment horizontal="center" vertical="center" wrapText="1"/>
    </xf>
    <xf numFmtId="9" fontId="6" fillId="0" borderId="14" xfId="8" applyNumberFormat="1" applyFont="1" applyBorder="1" applyAlignment="1" applyProtection="1">
      <alignment horizontal="center" vertical="center" wrapText="1"/>
      <protection locked="0"/>
    </xf>
    <xf numFmtId="0" fontId="6" fillId="0" borderId="15" xfId="8" applyFont="1" applyBorder="1" applyAlignment="1" applyProtection="1">
      <alignment horizontal="center" vertical="center" wrapText="1"/>
      <protection locked="0"/>
    </xf>
    <xf numFmtId="0" fontId="8" fillId="0" borderId="14" xfId="8" applyFont="1" applyBorder="1" applyAlignment="1" applyProtection="1">
      <alignment horizontal="left" vertical="center" wrapText="1"/>
      <protection locked="0"/>
    </xf>
    <xf numFmtId="0" fontId="8" fillId="0" borderId="9" xfId="8" applyFont="1" applyBorder="1" applyAlignment="1" applyProtection="1">
      <alignment horizontal="left" vertical="center" wrapText="1"/>
      <protection locked="0"/>
    </xf>
    <xf numFmtId="0" fontId="8" fillId="0" borderId="15" xfId="8" applyFont="1" applyBorder="1" applyAlignment="1" applyProtection="1">
      <alignment horizontal="left" vertical="center" wrapText="1"/>
      <protection locked="0"/>
    </xf>
  </cellXfs>
  <cellStyles count="12">
    <cellStyle name="パーセント 2 2" xfId="1" xr:uid="{00000000-0005-0000-0000-000000000000}"/>
    <cellStyle name="桁区切り" xfId="10" builtinId="6"/>
    <cellStyle name="桁区切り 2" xfId="2" xr:uid="{00000000-0005-0000-0000-000002000000}"/>
    <cellStyle name="標準" xfId="0" builtinId="0"/>
    <cellStyle name="標準 2" xfId="3" xr:uid="{00000000-0005-0000-0000-000004000000}"/>
    <cellStyle name="標準 3" xfId="4" xr:uid="{00000000-0005-0000-0000-000005000000}"/>
    <cellStyle name="標準 3 2" xfId="5" xr:uid="{00000000-0005-0000-0000-000006000000}"/>
    <cellStyle name="標準 4" xfId="6" xr:uid="{00000000-0005-0000-0000-000007000000}"/>
    <cellStyle name="標準 7" xfId="7" xr:uid="{00000000-0005-0000-0000-000008000000}"/>
    <cellStyle name="標準_~3070399" xfId="8" xr:uid="{00000000-0005-0000-0000-000009000000}"/>
    <cellStyle name="標準_野洲・五之里　提出書類3" xfId="11" xr:uid="{00000000-0005-0000-0000-00000A000000}"/>
    <cellStyle name="未定義" xfId="9"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248\&#22303;&#22320;&#65297;&#29677;&#20849;&#26377;&#12501;&#12457;&#12523;&#12480;\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 val="整理番号表"/>
      <sheetName val="整理番号表（融資主体型補助事業）"/>
      <sheetName val="非表示マスタ"/>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5">
    <tabColor rgb="FFFF0000"/>
    <pageSetUpPr fitToPage="1"/>
  </sheetPr>
  <dimension ref="A1:AG19"/>
  <sheetViews>
    <sheetView showGridLines="0" topLeftCell="B7" zoomScale="93" zoomScaleNormal="93" zoomScaleSheetLayoutView="130" workbookViewId="0">
      <selection activeCell="M11" sqref="C7:M11"/>
    </sheetView>
  </sheetViews>
  <sheetFormatPr defaultColWidth="9" defaultRowHeight="9" x14ac:dyDescent="0.15"/>
  <cols>
    <col min="1" max="1" width="1.625" style="2" customWidth="1"/>
    <col min="2" max="2" width="7.125" style="2" customWidth="1"/>
    <col min="3" max="3" width="10" style="2" customWidth="1"/>
    <col min="4" max="4" width="10.875" style="2" customWidth="1"/>
    <col min="5" max="5" width="8.125" style="2" customWidth="1"/>
    <col min="6" max="6" width="9" style="2" customWidth="1"/>
    <col min="7" max="12" width="7.5" style="2" customWidth="1"/>
    <col min="13" max="13" width="12.625" style="2" customWidth="1"/>
    <col min="14" max="14" width="6.625" style="2" customWidth="1"/>
    <col min="15" max="15" width="8" style="2" customWidth="1"/>
    <col min="16" max="16" width="8.75" style="2" customWidth="1"/>
    <col min="17" max="17" width="6" style="2" customWidth="1"/>
    <col min="18" max="18" width="6.25" style="2" customWidth="1"/>
    <col min="19" max="22" width="6" style="2" customWidth="1"/>
    <col min="23" max="23" width="6.125" style="2" customWidth="1"/>
    <col min="24" max="24" width="6" style="2" customWidth="1"/>
    <col min="25" max="25" width="13.125" style="2" bestFit="1" customWidth="1"/>
    <col min="26" max="26" width="11.25" style="2" bestFit="1" customWidth="1"/>
    <col min="27" max="28" width="3.625" style="2" customWidth="1"/>
    <col min="29" max="29" width="11.25" style="2" bestFit="1" customWidth="1"/>
    <col min="30" max="30" width="3.625" style="2" customWidth="1"/>
    <col min="31" max="32" width="23.5" style="2" customWidth="1"/>
    <col min="33" max="33" width="2.625" style="2" customWidth="1"/>
    <col min="34" max="34" width="1.5" style="2" customWidth="1"/>
    <col min="35" max="16384" width="9" style="2"/>
  </cols>
  <sheetData>
    <row r="1" spans="1:33" s="1" customFormat="1" ht="12" x14ac:dyDescent="0.15">
      <c r="A1" s="6" t="s">
        <v>37</v>
      </c>
      <c r="C1" s="6"/>
      <c r="D1" s="6"/>
      <c r="E1" s="6"/>
      <c r="F1" s="6"/>
      <c r="G1" s="6"/>
      <c r="H1" s="6"/>
      <c r="I1" s="6"/>
      <c r="J1" s="6"/>
      <c r="O1" s="6"/>
    </row>
    <row r="2" spans="1:33" s="1" customFormat="1" ht="12" x14ac:dyDescent="0.15">
      <c r="A2" s="41" t="s">
        <v>14</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row>
    <row r="4" spans="1:33" ht="12" x14ac:dyDescent="0.15">
      <c r="B4" s="8" t="s">
        <v>34</v>
      </c>
    </row>
    <row r="5" spans="1:33" ht="12" x14ac:dyDescent="0.15">
      <c r="B5" s="8" t="s">
        <v>32</v>
      </c>
    </row>
    <row r="6" spans="1:33" ht="13.5" customHeight="1" x14ac:dyDescent="0.15">
      <c r="V6" s="51" t="s">
        <v>67</v>
      </c>
      <c r="W6" s="51"/>
      <c r="X6" s="51"/>
      <c r="Y6" s="51"/>
      <c r="Z6" s="51"/>
      <c r="AA6" s="51"/>
      <c r="AB6" s="51"/>
      <c r="AC6" s="51"/>
      <c r="AD6" s="51"/>
      <c r="AE6" s="51"/>
      <c r="AF6" s="51"/>
      <c r="AG6" s="51"/>
    </row>
    <row r="7" spans="1:33" s="4" customFormat="1" ht="67.5" customHeight="1" x14ac:dyDescent="0.15">
      <c r="B7" s="54" t="s">
        <v>0</v>
      </c>
      <c r="C7" s="54" t="s">
        <v>1</v>
      </c>
      <c r="D7" s="22" t="s">
        <v>29</v>
      </c>
      <c r="E7" s="54" t="s">
        <v>33</v>
      </c>
      <c r="F7" s="54" t="s">
        <v>18</v>
      </c>
      <c r="G7" s="61" t="s">
        <v>19</v>
      </c>
      <c r="H7" s="62"/>
      <c r="I7" s="62"/>
      <c r="J7" s="62"/>
      <c r="K7" s="62"/>
      <c r="L7" s="62"/>
      <c r="M7" s="54" t="s">
        <v>20</v>
      </c>
      <c r="N7" s="22" t="s">
        <v>30</v>
      </c>
      <c r="O7" s="54" t="s">
        <v>33</v>
      </c>
      <c r="P7" s="54" t="s">
        <v>23</v>
      </c>
      <c r="Q7" s="61" t="s">
        <v>15</v>
      </c>
      <c r="R7" s="62"/>
      <c r="S7" s="62"/>
      <c r="T7" s="62"/>
      <c r="U7" s="62"/>
      <c r="V7" s="62"/>
      <c r="W7" s="54" t="s">
        <v>16</v>
      </c>
      <c r="X7" s="22" t="s">
        <v>2</v>
      </c>
      <c r="Y7" s="23" t="s">
        <v>3</v>
      </c>
      <c r="Z7" s="58" t="s">
        <v>4</v>
      </c>
      <c r="AA7" s="59"/>
      <c r="AB7" s="59"/>
      <c r="AC7" s="60"/>
      <c r="AD7" s="42" t="s">
        <v>5</v>
      </c>
      <c r="AE7" s="42" t="s">
        <v>51</v>
      </c>
      <c r="AF7" s="42" t="s">
        <v>24</v>
      </c>
      <c r="AG7" s="25" t="s">
        <v>6</v>
      </c>
    </row>
    <row r="8" spans="1:33" s="4" customFormat="1" ht="21.75" customHeight="1" x14ac:dyDescent="0.15">
      <c r="B8" s="55"/>
      <c r="C8" s="55"/>
      <c r="D8" s="57" t="s">
        <v>21</v>
      </c>
      <c r="E8" s="57"/>
      <c r="F8" s="55"/>
      <c r="G8" s="45" t="s">
        <v>42</v>
      </c>
      <c r="H8" s="45" t="s">
        <v>43</v>
      </c>
      <c r="I8" s="45" t="s">
        <v>44</v>
      </c>
      <c r="J8" s="45" t="s">
        <v>45</v>
      </c>
      <c r="K8" s="45" t="s">
        <v>46</v>
      </c>
      <c r="L8" s="45" t="s">
        <v>22</v>
      </c>
      <c r="M8" s="55"/>
      <c r="N8" s="57" t="s">
        <v>17</v>
      </c>
      <c r="O8" s="57"/>
      <c r="P8" s="55"/>
      <c r="Q8" s="45" t="s">
        <v>42</v>
      </c>
      <c r="R8" s="45" t="s">
        <v>43</v>
      </c>
      <c r="S8" s="45" t="s">
        <v>44</v>
      </c>
      <c r="T8" s="45" t="s">
        <v>45</v>
      </c>
      <c r="U8" s="45" t="s">
        <v>46</v>
      </c>
      <c r="V8" s="45" t="s">
        <v>22</v>
      </c>
      <c r="W8" s="55"/>
      <c r="X8" s="52" t="s">
        <v>8</v>
      </c>
      <c r="Y8" s="26" t="s">
        <v>7</v>
      </c>
      <c r="Z8" s="48"/>
      <c r="AA8" s="49"/>
      <c r="AB8" s="49"/>
      <c r="AC8" s="50"/>
      <c r="AD8" s="43"/>
      <c r="AE8" s="52"/>
      <c r="AF8" s="52"/>
      <c r="AG8" s="27"/>
    </row>
    <row r="9" spans="1:33" s="4" customFormat="1" ht="41.25" customHeight="1" x14ac:dyDescent="0.15">
      <c r="B9" s="55"/>
      <c r="C9" s="55"/>
      <c r="D9" s="57"/>
      <c r="E9" s="57"/>
      <c r="F9" s="55"/>
      <c r="G9" s="46"/>
      <c r="H9" s="46"/>
      <c r="I9" s="46"/>
      <c r="J9" s="46"/>
      <c r="K9" s="46"/>
      <c r="L9" s="46"/>
      <c r="M9" s="55"/>
      <c r="N9" s="57"/>
      <c r="O9" s="57"/>
      <c r="P9" s="55"/>
      <c r="Q9" s="46"/>
      <c r="R9" s="46"/>
      <c r="S9" s="46"/>
      <c r="T9" s="46"/>
      <c r="U9" s="46"/>
      <c r="V9" s="46"/>
      <c r="W9" s="55"/>
      <c r="X9" s="52"/>
      <c r="Y9" s="26"/>
      <c r="Z9" s="28" t="s">
        <v>9</v>
      </c>
      <c r="AA9" s="28" t="s">
        <v>10</v>
      </c>
      <c r="AB9" s="28" t="s">
        <v>11</v>
      </c>
      <c r="AC9" s="28" t="s">
        <v>12</v>
      </c>
      <c r="AD9" s="43"/>
      <c r="AE9" s="52"/>
      <c r="AF9" s="52"/>
      <c r="AG9" s="27"/>
    </row>
    <row r="10" spans="1:33" s="4" customFormat="1" ht="12" x14ac:dyDescent="0.15">
      <c r="B10" s="56"/>
      <c r="C10" s="56"/>
      <c r="D10" s="56"/>
      <c r="E10" s="64"/>
      <c r="F10" s="56"/>
      <c r="G10" s="47"/>
      <c r="H10" s="47"/>
      <c r="I10" s="47"/>
      <c r="J10" s="47"/>
      <c r="K10" s="47"/>
      <c r="L10" s="47"/>
      <c r="M10" s="56"/>
      <c r="N10" s="56"/>
      <c r="O10" s="64"/>
      <c r="P10" s="56"/>
      <c r="Q10" s="47"/>
      <c r="R10" s="47"/>
      <c r="S10" s="47"/>
      <c r="T10" s="47"/>
      <c r="U10" s="47"/>
      <c r="V10" s="47"/>
      <c r="W10" s="56"/>
      <c r="X10" s="53"/>
      <c r="Y10" s="29"/>
      <c r="Z10" s="29"/>
      <c r="AA10" s="29"/>
      <c r="AB10" s="29"/>
      <c r="AC10" s="29"/>
      <c r="AD10" s="44"/>
      <c r="AE10" s="53"/>
      <c r="AF10" s="53"/>
      <c r="AG10" s="30"/>
    </row>
    <row r="11" spans="1:33" s="5" customFormat="1" ht="296.25" customHeight="1" x14ac:dyDescent="0.15">
      <c r="B11" s="11" t="s">
        <v>38</v>
      </c>
      <c r="C11" s="11" t="s">
        <v>39</v>
      </c>
      <c r="D11" s="11" t="s">
        <v>40</v>
      </c>
      <c r="E11" s="11">
        <v>120</v>
      </c>
      <c r="F11" s="12" t="s">
        <v>41</v>
      </c>
      <c r="G11" s="13" t="s">
        <v>52</v>
      </c>
      <c r="H11" s="13" t="s">
        <v>56</v>
      </c>
      <c r="I11" s="11" t="s">
        <v>55</v>
      </c>
      <c r="J11" s="11" t="s">
        <v>54</v>
      </c>
      <c r="K11" s="11" t="s">
        <v>47</v>
      </c>
      <c r="L11" s="14" t="s">
        <v>59</v>
      </c>
      <c r="M11" s="12" t="s">
        <v>57</v>
      </c>
      <c r="N11" s="11" t="s">
        <v>40</v>
      </c>
      <c r="O11" s="11">
        <v>123</v>
      </c>
      <c r="P11" s="12" t="s">
        <v>48</v>
      </c>
      <c r="Q11" s="15" t="s">
        <v>62</v>
      </c>
      <c r="R11" s="15" t="s">
        <v>63</v>
      </c>
      <c r="S11" s="15" t="s">
        <v>64</v>
      </c>
      <c r="T11" s="15" t="s">
        <v>65</v>
      </c>
      <c r="U11" s="15" t="s">
        <v>66</v>
      </c>
      <c r="V11" s="16">
        <f>(79.6-48.4)/(86.3-48.4)</f>
        <v>0.82321899736147752</v>
      </c>
      <c r="W11" s="12" t="s">
        <v>53</v>
      </c>
      <c r="X11" s="11" t="s">
        <v>50</v>
      </c>
      <c r="Y11" s="19">
        <v>1716000000</v>
      </c>
      <c r="Z11" s="19">
        <v>738498000</v>
      </c>
      <c r="AA11" s="19">
        <v>0</v>
      </c>
      <c r="AB11" s="19">
        <v>0</v>
      </c>
      <c r="AC11" s="19">
        <f>Y11-Z11</f>
        <v>977502000</v>
      </c>
      <c r="AD11" s="17" t="s">
        <v>49</v>
      </c>
      <c r="AE11" s="18" t="s">
        <v>60</v>
      </c>
      <c r="AF11" s="18" t="s">
        <v>61</v>
      </c>
      <c r="AG11" s="11"/>
    </row>
    <row r="12" spans="1:33" s="5" customFormat="1" ht="15" customHeight="1" x14ac:dyDescent="0.1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row>
    <row r="13" spans="1:33" s="5" customFormat="1" ht="33" customHeight="1" x14ac:dyDescent="0.15">
      <c r="B13" s="63" t="s">
        <v>13</v>
      </c>
      <c r="C13" s="63"/>
      <c r="D13" s="68">
        <v>0.41</v>
      </c>
      <c r="E13" s="69"/>
      <c r="F13" s="21" t="s">
        <v>31</v>
      </c>
      <c r="G13" s="65" t="s">
        <v>58</v>
      </c>
      <c r="H13" s="66"/>
      <c r="I13" s="66"/>
      <c r="J13" s="66"/>
      <c r="K13" s="66"/>
      <c r="L13" s="66"/>
      <c r="M13" s="66"/>
      <c r="N13" s="66"/>
      <c r="O13" s="66"/>
      <c r="P13" s="66"/>
      <c r="Q13" s="66"/>
      <c r="R13" s="66"/>
      <c r="S13" s="66"/>
      <c r="T13" s="66"/>
      <c r="U13" s="66"/>
      <c r="V13" s="66"/>
      <c r="W13" s="66"/>
      <c r="X13" s="66"/>
      <c r="Y13" s="66"/>
      <c r="Z13" s="66"/>
      <c r="AA13" s="66"/>
      <c r="AB13" s="66"/>
      <c r="AC13" s="67"/>
      <c r="AD13" s="7"/>
      <c r="AE13" s="7"/>
      <c r="AF13" s="7"/>
      <c r="AG13" s="7"/>
    </row>
    <row r="14" spans="1:33" s="5" customFormat="1" ht="12" customHeight="1" x14ac:dyDescent="0.15">
      <c r="A14" s="4"/>
      <c r="B14" s="4" t="s">
        <v>35</v>
      </c>
      <c r="C14" s="4"/>
      <c r="D14" s="7"/>
      <c r="E14" s="7"/>
      <c r="F14" s="9"/>
      <c r="G14" s="7"/>
      <c r="H14" s="7"/>
      <c r="I14" s="7"/>
      <c r="J14" s="7"/>
      <c r="K14" s="7"/>
      <c r="L14" s="7"/>
      <c r="M14" s="7"/>
      <c r="N14" s="7"/>
      <c r="O14" s="7"/>
      <c r="P14" s="7"/>
      <c r="Q14" s="7"/>
      <c r="R14" s="7"/>
      <c r="S14" s="7"/>
      <c r="T14" s="7"/>
      <c r="U14" s="7"/>
      <c r="V14" s="7"/>
      <c r="W14" s="7"/>
      <c r="X14" s="7"/>
      <c r="Y14" s="7"/>
      <c r="Z14" s="7"/>
      <c r="AA14" s="7"/>
      <c r="AB14" s="7"/>
      <c r="AC14" s="7"/>
      <c r="AD14" s="7"/>
      <c r="AE14" s="7"/>
      <c r="AF14" s="7"/>
      <c r="AG14" s="7"/>
    </row>
    <row r="15" spans="1:33" s="5" customFormat="1" ht="12" customHeight="1" x14ac:dyDescent="0.15">
      <c r="B15" s="4" t="s">
        <v>36</v>
      </c>
      <c r="C15" s="2"/>
      <c r="D15" s="7"/>
      <c r="E15" s="7"/>
      <c r="F15" s="10"/>
      <c r="G15" s="7"/>
      <c r="H15" s="7"/>
      <c r="I15" s="7"/>
      <c r="J15" s="7"/>
      <c r="K15" s="7"/>
      <c r="L15" s="7"/>
      <c r="M15" s="7"/>
      <c r="N15" s="7"/>
      <c r="O15" s="7"/>
      <c r="P15" s="7"/>
      <c r="Q15" s="7"/>
      <c r="R15" s="7"/>
      <c r="S15" s="7"/>
      <c r="T15" s="7"/>
      <c r="U15" s="7"/>
      <c r="V15" s="7"/>
      <c r="W15" s="7"/>
      <c r="X15" s="7"/>
      <c r="Y15" s="7"/>
      <c r="Z15" s="7"/>
      <c r="AA15" s="7"/>
      <c r="AB15" s="7"/>
      <c r="AC15" s="7"/>
      <c r="AD15" s="7"/>
      <c r="AE15" s="7"/>
      <c r="AF15" s="7"/>
      <c r="AG15" s="7"/>
    </row>
    <row r="16" spans="1:33" s="5" customFormat="1" ht="12" customHeight="1" x14ac:dyDescent="0.15">
      <c r="B16" s="4" t="s">
        <v>28</v>
      </c>
      <c r="C16" s="3"/>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row>
    <row r="17" spans="2:33" ht="12" customHeight="1" x14ac:dyDescent="0.15">
      <c r="B17" s="2" t="s">
        <v>25</v>
      </c>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row>
    <row r="18" spans="2:33" ht="12" customHeight="1" x14ac:dyDescent="0.15">
      <c r="B18" s="2" t="s">
        <v>26</v>
      </c>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row>
    <row r="19" spans="2:33" x14ac:dyDescent="0.15">
      <c r="B19" s="2" t="s">
        <v>27</v>
      </c>
    </row>
  </sheetData>
  <sheetProtection formatCells="0" formatColumns="0" formatRows="0" insertColumns="0" insertRows="0" autoFilter="0"/>
  <mergeCells count="35">
    <mergeCell ref="B13:C13"/>
    <mergeCell ref="B7:B10"/>
    <mergeCell ref="E7:E10"/>
    <mergeCell ref="O7:O10"/>
    <mergeCell ref="S8:S10"/>
    <mergeCell ref="Q7:V7"/>
    <mergeCell ref="T8:T10"/>
    <mergeCell ref="R8:R10"/>
    <mergeCell ref="G13:AC13"/>
    <mergeCell ref="M7:M10"/>
    <mergeCell ref="D13:E13"/>
    <mergeCell ref="F7:F10"/>
    <mergeCell ref="AF7:AF10"/>
    <mergeCell ref="G8:G10"/>
    <mergeCell ref="P7:P10"/>
    <mergeCell ref="L8:L10"/>
    <mergeCell ref="AE7:AE10"/>
    <mergeCell ref="Q8:Q10"/>
    <mergeCell ref="G7:L7"/>
    <mergeCell ref="A2:AG2"/>
    <mergeCell ref="AD7:AD10"/>
    <mergeCell ref="V8:V10"/>
    <mergeCell ref="Z8:AC8"/>
    <mergeCell ref="K8:K10"/>
    <mergeCell ref="V6:AG6"/>
    <mergeCell ref="X8:X10"/>
    <mergeCell ref="U8:U10"/>
    <mergeCell ref="H8:H10"/>
    <mergeCell ref="C7:C10"/>
    <mergeCell ref="D8:D10"/>
    <mergeCell ref="I8:I10"/>
    <mergeCell ref="Z7:AC7"/>
    <mergeCell ref="N8:N10"/>
    <mergeCell ref="J8:J10"/>
    <mergeCell ref="W7:W10"/>
  </mergeCells>
  <phoneticPr fontId="5"/>
  <dataValidations xWindow="802" yWindow="303" count="1">
    <dataValidation type="whole" allowBlank="1" showInputMessage="1" showErrorMessage="1" error="数字以外は入力できません。" prompt="数字以外は入力しないでください。" sqref="Y16:AC16 Y11:AC12" xr:uid="{00000000-0002-0000-0000-000000000000}">
      <formula1>0</formula1>
      <formula2>99999999999</formula2>
    </dataValidation>
  </dataValidations>
  <pageMargins left="0.78740157480314965" right="0.78740157480314965" top="0.98425196850393704" bottom="0.59055118110236227" header="0.51181102362204722" footer="0.51181102362204722"/>
  <pageSetup paperSize="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BD944-C967-4315-ACE7-ADD97AAFF607}">
  <sheetPr>
    <tabColor rgb="FFFF0000"/>
    <pageSetUpPr fitToPage="1"/>
  </sheetPr>
  <dimension ref="A1:AG19"/>
  <sheetViews>
    <sheetView showGridLines="0" tabSelected="1" zoomScale="70" zoomScaleNormal="70" zoomScaleSheetLayoutView="130" workbookViewId="0">
      <selection activeCell="D14" sqref="D14"/>
    </sheetView>
  </sheetViews>
  <sheetFormatPr defaultColWidth="9" defaultRowHeight="9" x14ac:dyDescent="0.15"/>
  <cols>
    <col min="1" max="1" width="1.625" style="2" customWidth="1"/>
    <col min="2" max="2" width="7.125" style="2" customWidth="1"/>
    <col min="3" max="3" width="10" style="2" customWidth="1"/>
    <col min="4" max="4" width="10.875" style="2" customWidth="1"/>
    <col min="5" max="5" width="8.125" style="2" customWidth="1"/>
    <col min="6" max="6" width="9" style="2" customWidth="1"/>
    <col min="7" max="12" width="7.5" style="2" customWidth="1"/>
    <col min="13" max="13" width="12.625" style="2" customWidth="1"/>
    <col min="14" max="14" width="6.625" style="2" customWidth="1"/>
    <col min="15" max="15" width="8" style="2" customWidth="1"/>
    <col min="16" max="16" width="8.75" style="2" customWidth="1"/>
    <col min="17" max="17" width="6" style="2" customWidth="1"/>
    <col min="18" max="18" width="6.25" style="2" customWidth="1"/>
    <col min="19" max="22" width="6" style="2" customWidth="1"/>
    <col min="23" max="23" width="6.125" style="2" customWidth="1"/>
    <col min="24" max="24" width="6" style="2" customWidth="1"/>
    <col min="25" max="25" width="13.375" style="2" bestFit="1" customWidth="1"/>
    <col min="26" max="26" width="10.25" style="2" bestFit="1" customWidth="1"/>
    <col min="27" max="28" width="9.375" style="2" bestFit="1" customWidth="1"/>
    <col min="29" max="29" width="11.5" style="2" bestFit="1" customWidth="1"/>
    <col min="30" max="30" width="7.5" style="2" customWidth="1"/>
    <col min="31" max="31" width="23.125" style="2" customWidth="1"/>
    <col min="32" max="32" width="23.5" style="2" customWidth="1"/>
    <col min="33" max="33" width="2.625" style="2" customWidth="1"/>
    <col min="34" max="34" width="1.5" style="2" customWidth="1"/>
    <col min="35" max="16384" width="9" style="2"/>
  </cols>
  <sheetData>
    <row r="1" spans="1:33" s="1" customFormat="1" ht="12" x14ac:dyDescent="0.15">
      <c r="A1" s="6" t="s">
        <v>37</v>
      </c>
      <c r="C1" s="6"/>
      <c r="D1" s="6"/>
      <c r="E1" s="6"/>
      <c r="F1" s="6"/>
      <c r="G1" s="6"/>
      <c r="H1" s="6"/>
      <c r="I1" s="6"/>
      <c r="J1" s="6"/>
      <c r="O1" s="6"/>
    </row>
    <row r="2" spans="1:33" s="1" customFormat="1" ht="12" x14ac:dyDescent="0.15">
      <c r="A2" s="41" t="s">
        <v>14</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row>
    <row r="4" spans="1:33" ht="12" x14ac:dyDescent="0.15">
      <c r="B4" s="8" t="s">
        <v>34</v>
      </c>
    </row>
    <row r="5" spans="1:33" ht="12" x14ac:dyDescent="0.15">
      <c r="B5" s="8" t="s">
        <v>32</v>
      </c>
    </row>
    <row r="6" spans="1:33" ht="13.5" customHeight="1" x14ac:dyDescent="0.15">
      <c r="V6" s="51" t="s">
        <v>93</v>
      </c>
      <c r="W6" s="51"/>
      <c r="X6" s="51"/>
      <c r="Y6" s="51"/>
      <c r="Z6" s="51"/>
      <c r="AA6" s="51"/>
      <c r="AB6" s="51"/>
      <c r="AC6" s="51"/>
      <c r="AD6" s="51"/>
      <c r="AE6" s="51"/>
      <c r="AF6" s="51"/>
      <c r="AG6" s="51"/>
    </row>
    <row r="7" spans="1:33" s="4" customFormat="1" ht="67.5" customHeight="1" x14ac:dyDescent="0.15">
      <c r="B7" s="54" t="s">
        <v>0</v>
      </c>
      <c r="C7" s="54" t="s">
        <v>1</v>
      </c>
      <c r="D7" s="22" t="s">
        <v>29</v>
      </c>
      <c r="E7" s="54" t="s">
        <v>33</v>
      </c>
      <c r="F7" s="54" t="s">
        <v>18</v>
      </c>
      <c r="G7" s="61" t="s">
        <v>19</v>
      </c>
      <c r="H7" s="62"/>
      <c r="I7" s="62"/>
      <c r="J7" s="62"/>
      <c r="K7" s="62"/>
      <c r="L7" s="62"/>
      <c r="M7" s="54" t="s">
        <v>20</v>
      </c>
      <c r="N7" s="22" t="s">
        <v>30</v>
      </c>
      <c r="O7" s="54" t="s">
        <v>33</v>
      </c>
      <c r="P7" s="54" t="s">
        <v>23</v>
      </c>
      <c r="Q7" s="61" t="s">
        <v>15</v>
      </c>
      <c r="R7" s="62"/>
      <c r="S7" s="62"/>
      <c r="T7" s="62"/>
      <c r="U7" s="62"/>
      <c r="V7" s="62"/>
      <c r="W7" s="54" t="s">
        <v>16</v>
      </c>
      <c r="X7" s="22" t="s">
        <v>2</v>
      </c>
      <c r="Y7" s="24" t="s">
        <v>3</v>
      </c>
      <c r="Z7" s="58" t="s">
        <v>4</v>
      </c>
      <c r="AA7" s="59"/>
      <c r="AB7" s="59"/>
      <c r="AC7" s="60"/>
      <c r="AD7" s="42" t="s">
        <v>5</v>
      </c>
      <c r="AE7" s="42" t="s">
        <v>51</v>
      </c>
      <c r="AF7" s="42" t="s">
        <v>24</v>
      </c>
      <c r="AG7" s="25" t="s">
        <v>6</v>
      </c>
    </row>
    <row r="8" spans="1:33" s="4" customFormat="1" ht="21.75" customHeight="1" x14ac:dyDescent="0.15">
      <c r="B8" s="55"/>
      <c r="C8" s="55"/>
      <c r="D8" s="57" t="s">
        <v>21</v>
      </c>
      <c r="E8" s="57"/>
      <c r="F8" s="55"/>
      <c r="G8" s="70" t="s">
        <v>87</v>
      </c>
      <c r="H8" s="70" t="s">
        <v>88</v>
      </c>
      <c r="I8" s="70" t="s">
        <v>89</v>
      </c>
      <c r="J8" s="70" t="s">
        <v>90</v>
      </c>
      <c r="K8" s="70" t="s">
        <v>91</v>
      </c>
      <c r="L8" s="70" t="s">
        <v>22</v>
      </c>
      <c r="M8" s="55"/>
      <c r="N8" s="57" t="s">
        <v>17</v>
      </c>
      <c r="O8" s="57"/>
      <c r="P8" s="55"/>
      <c r="Q8" s="45" t="s">
        <v>42</v>
      </c>
      <c r="R8" s="45" t="s">
        <v>43</v>
      </c>
      <c r="S8" s="45" t="s">
        <v>44</v>
      </c>
      <c r="T8" s="45" t="s">
        <v>45</v>
      </c>
      <c r="U8" s="45" t="s">
        <v>46</v>
      </c>
      <c r="V8" s="45" t="s">
        <v>22</v>
      </c>
      <c r="W8" s="55"/>
      <c r="X8" s="52" t="s">
        <v>8</v>
      </c>
      <c r="Y8" s="26" t="s">
        <v>7</v>
      </c>
      <c r="Z8" s="48"/>
      <c r="AA8" s="49"/>
      <c r="AB8" s="49"/>
      <c r="AC8" s="50"/>
      <c r="AD8" s="43"/>
      <c r="AE8" s="52"/>
      <c r="AF8" s="52"/>
      <c r="AG8" s="27"/>
    </row>
    <row r="9" spans="1:33" s="4" customFormat="1" ht="41.25" customHeight="1" x14ac:dyDescent="0.15">
      <c r="B9" s="55"/>
      <c r="C9" s="55"/>
      <c r="D9" s="57"/>
      <c r="E9" s="57"/>
      <c r="F9" s="55"/>
      <c r="G9" s="46"/>
      <c r="H9" s="46"/>
      <c r="I9" s="46"/>
      <c r="J9" s="46"/>
      <c r="K9" s="46"/>
      <c r="L9" s="46"/>
      <c r="M9" s="55"/>
      <c r="N9" s="57"/>
      <c r="O9" s="57"/>
      <c r="P9" s="55"/>
      <c r="Q9" s="46"/>
      <c r="R9" s="46"/>
      <c r="S9" s="46"/>
      <c r="T9" s="46"/>
      <c r="U9" s="46"/>
      <c r="V9" s="46"/>
      <c r="W9" s="55"/>
      <c r="X9" s="52"/>
      <c r="Y9" s="26"/>
      <c r="Z9" s="28" t="s">
        <v>9</v>
      </c>
      <c r="AA9" s="28" t="s">
        <v>10</v>
      </c>
      <c r="AB9" s="28" t="s">
        <v>11</v>
      </c>
      <c r="AC9" s="28" t="s">
        <v>12</v>
      </c>
      <c r="AD9" s="43"/>
      <c r="AE9" s="52"/>
      <c r="AF9" s="52"/>
      <c r="AG9" s="27"/>
    </row>
    <row r="10" spans="1:33" s="4" customFormat="1" ht="12" x14ac:dyDescent="0.15">
      <c r="B10" s="56"/>
      <c r="C10" s="56"/>
      <c r="D10" s="56"/>
      <c r="E10" s="64"/>
      <c r="F10" s="56"/>
      <c r="G10" s="47"/>
      <c r="H10" s="47"/>
      <c r="I10" s="47"/>
      <c r="J10" s="47"/>
      <c r="K10" s="47"/>
      <c r="L10" s="47"/>
      <c r="M10" s="56"/>
      <c r="N10" s="56"/>
      <c r="O10" s="64"/>
      <c r="P10" s="56"/>
      <c r="Q10" s="47"/>
      <c r="R10" s="47"/>
      <c r="S10" s="47"/>
      <c r="T10" s="47"/>
      <c r="U10" s="47"/>
      <c r="V10" s="47"/>
      <c r="W10" s="56"/>
      <c r="X10" s="53"/>
      <c r="Y10" s="29"/>
      <c r="Z10" s="29"/>
      <c r="AA10" s="29"/>
      <c r="AB10" s="29"/>
      <c r="AC10" s="29"/>
      <c r="AD10" s="44"/>
      <c r="AE10" s="53"/>
      <c r="AF10" s="53"/>
      <c r="AG10" s="30"/>
    </row>
    <row r="11" spans="1:33" s="5" customFormat="1" ht="334.5" customHeight="1" x14ac:dyDescent="0.15">
      <c r="B11" s="31" t="s">
        <v>68</v>
      </c>
      <c r="C11" s="31" t="s">
        <v>69</v>
      </c>
      <c r="D11" s="31" t="s">
        <v>70</v>
      </c>
      <c r="E11" s="31" t="s">
        <v>71</v>
      </c>
      <c r="F11" s="32" t="s">
        <v>72</v>
      </c>
      <c r="G11" s="31" t="s">
        <v>73</v>
      </c>
      <c r="H11" s="31" t="s">
        <v>74</v>
      </c>
      <c r="I11" s="31" t="s">
        <v>75</v>
      </c>
      <c r="J11" s="31" t="s">
        <v>76</v>
      </c>
      <c r="K11" s="31" t="s">
        <v>94</v>
      </c>
      <c r="L11" s="33">
        <v>0.63200000000000001</v>
      </c>
      <c r="M11" s="32" t="s">
        <v>92</v>
      </c>
      <c r="N11" s="31" t="s">
        <v>70</v>
      </c>
      <c r="O11" s="31" t="s">
        <v>77</v>
      </c>
      <c r="P11" s="32" t="s">
        <v>78</v>
      </c>
      <c r="Q11" s="31" t="s">
        <v>79</v>
      </c>
      <c r="R11" s="34" t="s">
        <v>80</v>
      </c>
      <c r="S11" s="34" t="s">
        <v>80</v>
      </c>
      <c r="T11" s="34" t="s">
        <v>80</v>
      </c>
      <c r="U11" s="34" t="s">
        <v>80</v>
      </c>
      <c r="V11" s="35">
        <v>1</v>
      </c>
      <c r="W11" s="31" t="s">
        <v>81</v>
      </c>
      <c r="X11" s="31" t="s">
        <v>82</v>
      </c>
      <c r="Y11" s="36">
        <f>SUM(Z11:AC11)</f>
        <v>43791000</v>
      </c>
      <c r="Z11" s="37">
        <v>19905000</v>
      </c>
      <c r="AA11" s="37">
        <v>4976000</v>
      </c>
      <c r="AB11" s="37">
        <v>4976000</v>
      </c>
      <c r="AC11" s="37">
        <v>13934000</v>
      </c>
      <c r="AD11" s="38" t="s">
        <v>83</v>
      </c>
      <c r="AE11" s="39" t="s">
        <v>84</v>
      </c>
      <c r="AF11" s="40" t="s">
        <v>85</v>
      </c>
      <c r="AG11" s="20"/>
    </row>
    <row r="12" spans="1:33" s="5" customFormat="1" ht="15" customHeight="1" x14ac:dyDescent="0.1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row>
    <row r="13" spans="1:33" s="5" customFormat="1" ht="33" customHeight="1" x14ac:dyDescent="0.15">
      <c r="B13" s="63" t="s">
        <v>13</v>
      </c>
      <c r="C13" s="63"/>
      <c r="D13" s="71">
        <v>0.82</v>
      </c>
      <c r="E13" s="72"/>
      <c r="F13" s="21" t="s">
        <v>31</v>
      </c>
      <c r="G13" s="73" t="s">
        <v>86</v>
      </c>
      <c r="H13" s="74"/>
      <c r="I13" s="74"/>
      <c r="J13" s="74"/>
      <c r="K13" s="74"/>
      <c r="L13" s="74"/>
      <c r="M13" s="74"/>
      <c r="N13" s="74"/>
      <c r="O13" s="74"/>
      <c r="P13" s="74"/>
      <c r="Q13" s="74"/>
      <c r="R13" s="74"/>
      <c r="S13" s="74"/>
      <c r="T13" s="74"/>
      <c r="U13" s="74"/>
      <c r="V13" s="74"/>
      <c r="W13" s="74"/>
      <c r="X13" s="74"/>
      <c r="Y13" s="74"/>
      <c r="Z13" s="74"/>
      <c r="AA13" s="74"/>
      <c r="AB13" s="74"/>
      <c r="AC13" s="75"/>
      <c r="AD13" s="7"/>
      <c r="AE13" s="7"/>
      <c r="AF13" s="7"/>
      <c r="AG13" s="7"/>
    </row>
    <row r="14" spans="1:33" s="5" customFormat="1" ht="12" customHeight="1" x14ac:dyDescent="0.15">
      <c r="A14" s="4"/>
      <c r="B14" s="4" t="s">
        <v>35</v>
      </c>
      <c r="C14" s="4"/>
      <c r="D14" s="7"/>
      <c r="E14" s="7"/>
      <c r="F14" s="9"/>
      <c r="G14" s="7"/>
      <c r="H14" s="7"/>
      <c r="I14" s="7"/>
      <c r="J14" s="7"/>
      <c r="K14" s="7"/>
      <c r="L14" s="7"/>
      <c r="M14" s="7"/>
      <c r="N14" s="7"/>
      <c r="O14" s="7"/>
      <c r="P14" s="7"/>
      <c r="Q14" s="7"/>
      <c r="R14" s="7"/>
      <c r="S14" s="7"/>
      <c r="T14" s="7"/>
      <c r="U14" s="7"/>
      <c r="V14" s="7"/>
      <c r="W14" s="7"/>
      <c r="X14" s="7"/>
      <c r="Y14" s="7"/>
      <c r="Z14" s="7"/>
      <c r="AA14" s="7"/>
      <c r="AB14" s="7"/>
      <c r="AC14" s="7"/>
      <c r="AD14" s="7"/>
      <c r="AE14" s="7"/>
      <c r="AF14" s="7"/>
      <c r="AG14" s="7"/>
    </row>
    <row r="15" spans="1:33" s="5" customFormat="1" ht="12" customHeight="1" x14ac:dyDescent="0.15">
      <c r="B15" s="4" t="s">
        <v>36</v>
      </c>
      <c r="C15" s="2"/>
      <c r="D15" s="7"/>
      <c r="E15" s="7"/>
      <c r="F15" s="10"/>
      <c r="G15" s="7"/>
      <c r="H15" s="7"/>
      <c r="I15" s="7"/>
      <c r="J15" s="7"/>
      <c r="K15" s="7"/>
      <c r="L15" s="7"/>
      <c r="M15" s="7"/>
      <c r="N15" s="7"/>
      <c r="O15" s="7"/>
      <c r="P15" s="7"/>
      <c r="Q15" s="7"/>
      <c r="R15" s="7"/>
      <c r="S15" s="7"/>
      <c r="T15" s="7"/>
      <c r="U15" s="7"/>
      <c r="V15" s="7"/>
      <c r="W15" s="7"/>
      <c r="X15" s="7"/>
      <c r="Y15" s="7"/>
      <c r="Z15" s="7"/>
      <c r="AA15" s="7"/>
      <c r="AB15" s="7"/>
      <c r="AC15" s="7"/>
      <c r="AD15" s="7"/>
      <c r="AE15" s="7"/>
      <c r="AF15" s="7"/>
      <c r="AG15" s="7"/>
    </row>
    <row r="16" spans="1:33" s="5" customFormat="1" ht="12" customHeight="1" x14ac:dyDescent="0.15">
      <c r="B16" s="4" t="s">
        <v>28</v>
      </c>
      <c r="C16" s="3"/>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row>
    <row r="17" spans="2:33" ht="12" customHeight="1" x14ac:dyDescent="0.15">
      <c r="B17" s="2" t="s">
        <v>25</v>
      </c>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row>
    <row r="18" spans="2:33" ht="12" customHeight="1" x14ac:dyDescent="0.15">
      <c r="B18" s="2" t="s">
        <v>26</v>
      </c>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row>
    <row r="19" spans="2:33" x14ac:dyDescent="0.15">
      <c r="B19" s="2" t="s">
        <v>27</v>
      </c>
    </row>
  </sheetData>
  <sheetProtection formatCells="0" formatColumns="0" formatRows="0" insertColumns="0" insertRows="0" autoFilter="0"/>
  <mergeCells count="35">
    <mergeCell ref="A2:AG2"/>
    <mergeCell ref="V6:AG6"/>
    <mergeCell ref="B7:B10"/>
    <mergeCell ref="C7:C10"/>
    <mergeCell ref="E7:E10"/>
    <mergeCell ref="F7:F10"/>
    <mergeCell ref="G7:L7"/>
    <mergeCell ref="M7:M10"/>
    <mergeCell ref="O7:O10"/>
    <mergeCell ref="P7:P10"/>
    <mergeCell ref="AF7:AF10"/>
    <mergeCell ref="U8:U10"/>
    <mergeCell ref="V8:V10"/>
    <mergeCell ref="X8:X10"/>
    <mergeCell ref="Z8:AC8"/>
    <mergeCell ref="Q7:V7"/>
    <mergeCell ref="B13:C13"/>
    <mergeCell ref="D13:E13"/>
    <mergeCell ref="G13:AC13"/>
    <mergeCell ref="L8:L10"/>
    <mergeCell ref="N8:N10"/>
    <mergeCell ref="Q8:Q10"/>
    <mergeCell ref="R8:R10"/>
    <mergeCell ref="S8:S10"/>
    <mergeCell ref="T8:T10"/>
    <mergeCell ref="D8:D10"/>
    <mergeCell ref="G8:G10"/>
    <mergeCell ref="H8:H10"/>
    <mergeCell ref="I8:I10"/>
    <mergeCell ref="J8:J10"/>
    <mergeCell ref="K8:K10"/>
    <mergeCell ref="W7:W10"/>
    <mergeCell ref="Z7:AC7"/>
    <mergeCell ref="AD7:AD10"/>
    <mergeCell ref="AE7:AE10"/>
  </mergeCells>
  <phoneticPr fontId="2"/>
  <dataValidations count="1">
    <dataValidation type="whole" allowBlank="1" showInputMessage="1" showErrorMessage="1" error="数字以外は入力できません。" prompt="数字以外は入力しないでください。" sqref="Y16:AC16 Y11:AC12" xr:uid="{DDD8125D-57C1-4C0C-9444-DA6BDA2FF551}">
      <formula1>0</formula1>
      <formula2>99999999999</formula2>
    </dataValidation>
  </dataValidations>
  <pageMargins left="0.78740157480314965" right="0.78740157480314965" top="0.98425196850393704" bottom="0.59055118110236227" header="0.51181102362204722" footer="0.51181102362204722"/>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R4評価</vt:lpstr>
      <vt:lpstr>R5評価</vt:lpstr>
      <vt:lpstr>'R4評価'!Print_Area</vt:lpstr>
      <vt:lpstr>'R5評価'!Print_Area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村田　昌清</dc:creator>
  <cp:lastModifiedBy>太田　智章</cp:lastModifiedBy>
  <cp:lastPrinted>2023-03-20T08:54:31Z</cp:lastPrinted>
  <dcterms:created xsi:type="dcterms:W3CDTF">2007-03-02T05:11:11Z</dcterms:created>
  <dcterms:modified xsi:type="dcterms:W3CDTF">2024-03-01T06:49:39Z</dcterms:modified>
</cp:coreProperties>
</file>