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ED00$\00医療福祉推進課（全体）\○介護ロボット・ICT導入導入支援\03_県補助金（職場環境改善支援事業）\R5_補助金\01_補助金交付要綱\01_基金要綱\01_（基金要綱）介護ロボット要綱改正\"/>
    </mc:Choice>
  </mc:AlternateContent>
  <xr:revisionPtr revIDLastSave="0" documentId="13_ncr:1_{3561A627-A6C6-4348-941B-5DDF0B3EB755}" xr6:coauthVersionLast="47" xr6:coauthVersionMax="47" xr10:uidLastSave="{00000000-0000-0000-0000-000000000000}"/>
  <bookViews>
    <workbookView xWindow="-120" yWindow="-120" windowWidth="29040" windowHeight="15840" tabRatio="717" xr2:uid="{00000000-000D-0000-FFFF-FFFF00000000}"/>
  </bookViews>
  <sheets>
    <sheet name="別紙５" sheetId="17" r:id="rId1"/>
    <sheet name="別紙６" sheetId="15" r:id="rId2"/>
  </sheets>
  <definedNames>
    <definedName name="_xlnm.Print_Area" localSheetId="0">別紙５!$A$1:$M$20</definedName>
    <definedName name="_xlnm.Print_Area" localSheetId="1">別紙６!$A$1:$E$28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17" l="1"/>
  <c r="M13" i="17"/>
  <c r="M14" i="17"/>
  <c r="M15" i="17"/>
  <c r="L15" i="17"/>
  <c r="K15" i="17"/>
  <c r="F15" i="17"/>
  <c r="G15" i="17" s="1"/>
  <c r="H15" i="17" s="1"/>
  <c r="L14" i="17"/>
  <c r="K14" i="17"/>
  <c r="G14" i="17"/>
  <c r="H14" i="17" s="1"/>
  <c r="F14" i="17"/>
  <c r="L13" i="17"/>
  <c r="K13" i="17"/>
  <c r="G13" i="17"/>
  <c r="H13" i="17" s="1"/>
  <c r="F13" i="17"/>
  <c r="K12" i="17"/>
  <c r="L12" i="17" s="1"/>
  <c r="G12" i="17"/>
  <c r="H12" i="17" s="1"/>
  <c r="F12" i="17"/>
  <c r="K11" i="17"/>
  <c r="L11" i="17" s="1"/>
  <c r="M11" i="17" s="1"/>
  <c r="F11" i="17"/>
  <c r="G11" i="17" s="1"/>
  <c r="H11" i="17" s="1"/>
  <c r="M16" i="17" l="1"/>
  <c r="J16" i="17"/>
  <c r="K16" i="17"/>
  <c r="L16" i="17"/>
  <c r="G16" i="17"/>
  <c r="E16" i="17"/>
  <c r="C7" i="15" l="1"/>
  <c r="C17" i="15"/>
  <c r="F16" i="17"/>
  <c r="C9" i="15" s="1"/>
  <c r="H16" i="17"/>
  <c r="C11" i="15" l="1"/>
  <c r="I16" i="17"/>
  <c r="C21" i="15" l="1"/>
</calcChain>
</file>

<file path=xl/sharedStrings.xml><?xml version="1.0" encoding="utf-8"?>
<sst xmlns="http://schemas.openxmlformats.org/spreadsheetml/2006/main" count="99" uniqueCount="85">
  <si>
    <t>基準額</t>
    <rPh sb="0" eb="3">
      <t>キジュンガク</t>
    </rPh>
    <phoneticPr fontId="2"/>
  </si>
  <si>
    <t>合計</t>
    <rPh sb="0" eb="2">
      <t>ゴウケイ</t>
    </rPh>
    <phoneticPr fontId="2"/>
  </si>
  <si>
    <t>１　収入</t>
    <rPh sb="2" eb="4">
      <t>シュウニュウ</t>
    </rPh>
    <phoneticPr fontId="3"/>
  </si>
  <si>
    <t>（単位：円）</t>
    <rPh sb="1" eb="3">
      <t>タンイ</t>
    </rPh>
    <rPh sb="4" eb="5">
      <t>エン</t>
    </rPh>
    <phoneticPr fontId="3"/>
  </si>
  <si>
    <t>区分</t>
    <rPh sb="0" eb="2">
      <t>クブン</t>
    </rPh>
    <phoneticPr fontId="3"/>
  </si>
  <si>
    <t>備考</t>
    <rPh sb="0" eb="2">
      <t>ビコウ</t>
    </rPh>
    <phoneticPr fontId="3"/>
  </si>
  <si>
    <t>県補助金</t>
    <rPh sb="0" eb="1">
      <t>ケン</t>
    </rPh>
    <rPh sb="1" eb="4">
      <t>ホジョキン</t>
    </rPh>
    <phoneticPr fontId="3"/>
  </si>
  <si>
    <t>自己負担金</t>
    <rPh sb="0" eb="2">
      <t>ジコ</t>
    </rPh>
    <rPh sb="2" eb="5">
      <t>フタンキン</t>
    </rPh>
    <phoneticPr fontId="3"/>
  </si>
  <si>
    <t>合計</t>
    <rPh sb="0" eb="2">
      <t>ゴウケイ</t>
    </rPh>
    <phoneticPr fontId="3"/>
  </si>
  <si>
    <t>２　支出</t>
    <rPh sb="2" eb="4">
      <t>シシュツ</t>
    </rPh>
    <phoneticPr fontId="3"/>
  </si>
  <si>
    <t>上記のとおり、相違ないことを証明します。</t>
    <rPh sb="0" eb="2">
      <t>ジョウキ</t>
    </rPh>
    <rPh sb="7" eb="9">
      <t>ソウイ</t>
    </rPh>
    <rPh sb="14" eb="16">
      <t>ショウメイ</t>
    </rPh>
    <phoneticPr fontId="2"/>
  </si>
  <si>
    <t>区分（科目）</t>
    <rPh sb="0" eb="2">
      <t>クブン</t>
    </rPh>
    <rPh sb="3" eb="5">
      <t>カモク</t>
    </rPh>
    <phoneticPr fontId="3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</si>
  <si>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</si>
  <si>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</si>
  <si>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寄附金
その他の
収入</t>
    <rPh sb="0" eb="3">
      <t>キフキン</t>
    </rPh>
    <rPh sb="6" eb="7">
      <t>タ</t>
    </rPh>
    <rPh sb="9" eb="11">
      <t>シュウニュウ</t>
    </rPh>
    <phoneticPr fontId="2"/>
  </si>
  <si>
    <t>（単位：円）</t>
    <rPh sb="1" eb="3">
      <t>タンイ</t>
    </rPh>
    <rPh sb="4" eb="5">
      <t>エン</t>
    </rPh>
    <phoneticPr fontId="2"/>
  </si>
  <si>
    <t>補助金
所要額</t>
    <rPh sb="0" eb="2">
      <t>ホジョ</t>
    </rPh>
    <rPh sb="2" eb="3">
      <t>キン</t>
    </rPh>
    <rPh sb="4" eb="7">
      <t>ショヨウガク</t>
    </rPh>
    <phoneticPr fontId="2"/>
  </si>
  <si>
    <t>差引額
（補助対象
経費）</t>
    <rPh sb="0" eb="3">
      <t>サシヒキガク</t>
    </rPh>
    <rPh sb="5" eb="7">
      <t>ホジョ</t>
    </rPh>
    <rPh sb="7" eb="9">
      <t>タイショウ</t>
    </rPh>
    <rPh sb="10" eb="12">
      <t>ケイヒ</t>
    </rPh>
    <phoneticPr fontId="2"/>
  </si>
  <si>
    <t>法人名</t>
    <rPh sb="0" eb="2">
      <t>ホウジン</t>
    </rPh>
    <rPh sb="2" eb="3">
      <t>メイ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</si>
  <si>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</si>
  <si>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収入額</t>
    <rPh sb="0" eb="2">
      <t>シュウニュウ</t>
    </rPh>
    <rPh sb="2" eb="3">
      <t>サンガク</t>
    </rPh>
    <phoneticPr fontId="3"/>
  </si>
  <si>
    <t>支出額</t>
    <rPh sb="0" eb="2">
      <t>シシュツ</t>
    </rPh>
    <rPh sb="2" eb="3">
      <t>サンガク</t>
    </rPh>
    <phoneticPr fontId="3"/>
  </si>
  <si>
    <t>導入または整備内容</t>
    <rPh sb="0" eb="2">
      <t>ドウニュウ</t>
    </rPh>
    <rPh sb="5" eb="7">
      <t>セイビ</t>
    </rPh>
    <rPh sb="7" eb="9">
      <t>ナイヨウ</t>
    </rPh>
    <phoneticPr fontId="2"/>
  </si>
  <si>
    <t>製品名または
通信環境整備内容</t>
    <rPh sb="0" eb="3">
      <t>セイヒンメイ</t>
    </rPh>
    <rPh sb="7" eb="9">
      <t>ツウシン</t>
    </rPh>
    <rPh sb="9" eb="11">
      <t>カンキョウ</t>
    </rPh>
    <rPh sb="11" eb="13">
      <t>セイビ</t>
    </rPh>
    <rPh sb="13" eb="15">
      <t>ナイヨウ</t>
    </rPh>
    <phoneticPr fontId="2"/>
  </si>
  <si>
    <t>数量</t>
    <rPh sb="0" eb="2">
      <t>スウリョウ</t>
    </rPh>
    <phoneticPr fontId="2"/>
  </si>
  <si>
    <t>B</t>
    <phoneticPr fontId="2"/>
  </si>
  <si>
    <t>事業費</t>
    <rPh sb="0" eb="3">
      <t>ジギョウヒ</t>
    </rPh>
    <phoneticPr fontId="2"/>
  </si>
  <si>
    <t>C=A×B</t>
    <phoneticPr fontId="2"/>
  </si>
  <si>
    <t>D</t>
    <phoneticPr fontId="2"/>
  </si>
  <si>
    <t>E=C-D</t>
    <phoneticPr fontId="2"/>
  </si>
  <si>
    <t>差引額</t>
    <rPh sb="0" eb="2">
      <t>サシヒキ</t>
    </rPh>
    <rPh sb="2" eb="3">
      <t>ガク</t>
    </rPh>
    <phoneticPr fontId="2"/>
  </si>
  <si>
    <t>G</t>
    <phoneticPr fontId="2"/>
  </si>
  <si>
    <t>H</t>
    <phoneticPr fontId="2"/>
  </si>
  <si>
    <t>I</t>
    <phoneticPr fontId="2"/>
  </si>
  <si>
    <t>J=I-H</t>
    <phoneticPr fontId="2"/>
  </si>
  <si>
    <t>－</t>
    <phoneticPr fontId="2"/>
  </si>
  <si>
    <t>利用定員</t>
    <rPh sb="0" eb="2">
      <t>リヨウ</t>
    </rPh>
    <rPh sb="2" eb="4">
      <t>テイイン</t>
    </rPh>
    <phoneticPr fontId="2"/>
  </si>
  <si>
    <t>サービス種別</t>
    <rPh sb="4" eb="6">
      <t>シュベツ</t>
    </rPh>
    <phoneticPr fontId="2"/>
  </si>
  <si>
    <t>人</t>
    <rPh sb="0" eb="1">
      <t>ニン</t>
    </rPh>
    <phoneticPr fontId="2"/>
  </si>
  <si>
    <t>別紙６（様式第４号関係）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3"/>
  </si>
  <si>
    <t>別紙５（様式第４号関係）</t>
    <rPh sb="4" eb="6">
      <t>ヨウシキ</t>
    </rPh>
    <rPh sb="6" eb="7">
      <t>ダイ</t>
    </rPh>
    <rPh sb="8" eb="9">
      <t>ゴウ</t>
    </rPh>
    <rPh sb="9" eb="11">
      <t>カンケイ</t>
    </rPh>
    <phoneticPr fontId="2"/>
  </si>
  <si>
    <t>※３　G欄は、種別に応じた基準額を記載すること。</t>
    <rPh sb="4" eb="5">
      <t>ラン</t>
    </rPh>
    <rPh sb="7" eb="9">
      <t>シュベツ</t>
    </rPh>
    <rPh sb="10" eb="11">
      <t>オウ</t>
    </rPh>
    <rPh sb="13" eb="15">
      <t>キジュン</t>
    </rPh>
    <rPh sb="15" eb="16">
      <t>ガク</t>
    </rPh>
    <rPh sb="17" eb="19">
      <t>キサイ</t>
    </rPh>
    <phoneticPr fontId="2"/>
  </si>
  <si>
    <t>※４　H欄は、F欄とG欄とⅠ欄を比較して低い額を記載すること。</t>
    <rPh sb="4" eb="5">
      <t>ラン</t>
    </rPh>
    <rPh sb="8" eb="9">
      <t>ラン</t>
    </rPh>
    <rPh sb="11" eb="12">
      <t>ラン</t>
    </rPh>
    <rPh sb="14" eb="15">
      <t>ラン</t>
    </rPh>
    <rPh sb="16" eb="18">
      <t>ヒカク</t>
    </rPh>
    <rPh sb="20" eb="21">
      <t>ヒク</t>
    </rPh>
    <rPh sb="22" eb="23">
      <t>ガク</t>
    </rPh>
    <rPh sb="24" eb="26">
      <t>キサイ</t>
    </rPh>
    <phoneticPr fontId="2"/>
  </si>
  <si>
    <t>単価
（税抜き）</t>
    <rPh sb="0" eb="2">
      <t>タンカ</t>
    </rPh>
    <rPh sb="4" eb="5">
      <t>ゼイ</t>
    </rPh>
    <rPh sb="5" eb="6">
      <t>ヌ</t>
    </rPh>
    <phoneticPr fontId="2"/>
  </si>
  <si>
    <t>※２　F欄中の補助率は、別紙２事業計画書において、一定の要件を満たす事業所に該当する場合は4分の3を、該当しない場合は2分の1を適用すること。</t>
    <rPh sb="4" eb="5">
      <t>ラン</t>
    </rPh>
    <rPh sb="5" eb="6">
      <t>チュウ</t>
    </rPh>
    <rPh sb="12" eb="14">
      <t>ベッシ</t>
    </rPh>
    <rPh sb="38" eb="40">
      <t>ガイトウ</t>
    </rPh>
    <rPh sb="42" eb="44">
      <t>バアイ</t>
    </rPh>
    <rPh sb="46" eb="47">
      <t>ブン</t>
    </rPh>
    <rPh sb="51" eb="53">
      <t>ガイトウ</t>
    </rPh>
    <rPh sb="56" eb="58">
      <t>バアイ</t>
    </rPh>
    <rPh sb="60" eb="61">
      <t>ブン</t>
    </rPh>
    <rPh sb="64" eb="66">
      <t>テキヨウ</t>
    </rPh>
    <phoneticPr fontId="2"/>
  </si>
  <si>
    <t>種別（※１）</t>
    <rPh sb="0" eb="2">
      <t>シュベツ</t>
    </rPh>
    <phoneticPr fontId="2"/>
  </si>
  <si>
    <t>A</t>
    <phoneticPr fontId="2"/>
  </si>
  <si>
    <t>介護老人福祉施設</t>
    <rPh sb="0" eb="4">
      <t>カイゴロウジン</t>
    </rPh>
    <rPh sb="4" eb="8">
      <t>フクシシセツ</t>
    </rPh>
    <phoneticPr fontId="2"/>
  </si>
  <si>
    <t>介護老人保健施設</t>
    <rPh sb="0" eb="8">
      <t>カイゴロウジンホケンシセツ</t>
    </rPh>
    <phoneticPr fontId="2"/>
  </si>
  <si>
    <t>介護療養型医療施設</t>
    <rPh sb="0" eb="9">
      <t>カイゴリョウヨウガタイリョウシセツ</t>
    </rPh>
    <phoneticPr fontId="2"/>
  </si>
  <si>
    <t>介護医療院</t>
    <rPh sb="0" eb="4">
      <t>カイゴイリョウ</t>
    </rPh>
    <rPh sb="4" eb="5">
      <t>イン</t>
    </rPh>
    <phoneticPr fontId="2"/>
  </si>
  <si>
    <t>訪問介護</t>
    <rPh sb="0" eb="2">
      <t>ホウモン</t>
    </rPh>
    <rPh sb="2" eb="4">
      <t>カイゴ</t>
    </rPh>
    <phoneticPr fontId="2"/>
  </si>
  <si>
    <t>訪問入浴介護</t>
    <rPh sb="0" eb="2">
      <t>ホウモン</t>
    </rPh>
    <rPh sb="2" eb="6">
      <t>ニュウヨクカイゴ</t>
    </rPh>
    <phoneticPr fontId="2"/>
  </si>
  <si>
    <t>訪問看護</t>
    <rPh sb="0" eb="2">
      <t>ホウモン</t>
    </rPh>
    <rPh sb="2" eb="4">
      <t>カンゴ</t>
    </rPh>
    <phoneticPr fontId="2"/>
  </si>
  <si>
    <t>訪問リハビリテーション</t>
    <rPh sb="0" eb="2">
      <t>ホウモン</t>
    </rPh>
    <phoneticPr fontId="2"/>
  </si>
  <si>
    <t>通所介護</t>
    <rPh sb="0" eb="4">
      <t>ツウショカイゴ</t>
    </rPh>
    <phoneticPr fontId="2"/>
  </si>
  <si>
    <t>通所リハビリテーション</t>
    <rPh sb="0" eb="2">
      <t>ツウショ</t>
    </rPh>
    <phoneticPr fontId="2"/>
  </si>
  <si>
    <t>短期入所生活介護</t>
    <rPh sb="0" eb="4">
      <t>タンキニュウショ</t>
    </rPh>
    <rPh sb="4" eb="6">
      <t>セイカツ</t>
    </rPh>
    <rPh sb="6" eb="8">
      <t>カイゴ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</si>
  <si>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</si>
  <si>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4">
      <t>フクシヨウグ</t>
    </rPh>
    <rPh sb="4" eb="6">
      <t>タイヨ</t>
    </rPh>
    <phoneticPr fontId="2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</si>
  <si>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</si>
  <si>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</si>
  <si>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定期巡回・随時対応型訪問看護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カンゴ</t>
    </rPh>
    <phoneticPr fontId="2"/>
  </si>
  <si>
    <t>地域密着型通所介護</t>
    <rPh sb="0" eb="5">
      <t>チイキミッチャクガタ</t>
    </rPh>
    <rPh sb="5" eb="7">
      <t>ツウショ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</si>
  <si>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</si>
  <si>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t>小規模多機能型居宅介護</t>
    <rPh sb="0" eb="11">
      <t>ショウキボタキノウガタキョタクカイゴ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</si>
  <si>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</si>
  <si>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地域密着型介護老人福祉施設</t>
    <rPh sb="0" eb="5">
      <t>チイキミッチャクガタ</t>
    </rPh>
    <rPh sb="5" eb="7">
      <t>カイゴ</t>
    </rPh>
    <rPh sb="7" eb="13">
      <t>ロウジンフクシシセツ</t>
    </rPh>
    <phoneticPr fontId="2"/>
  </si>
  <si>
    <t>地域密着型特定施設入居者生活介護</t>
    <rPh sb="0" eb="5">
      <t>チイキミッチャクガタ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</si>
  <si>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看護小規模多機能型居宅介護</t>
    <rPh sb="0" eb="2">
      <t>カンゴ</t>
    </rPh>
    <rPh sb="2" eb="5">
      <t>ショウキボ</t>
    </rPh>
    <rPh sb="5" eb="13">
      <t>タキノウガタキョタクカイゴ</t>
    </rPh>
    <phoneticPr fontId="2"/>
  </si>
  <si>
    <t>手入力</t>
    <rPh sb="0" eb="3">
      <t>テニュウリョク</t>
    </rPh>
    <phoneticPr fontId="2"/>
  </si>
  <si>
    <t>選択</t>
    <rPh sb="0" eb="2">
      <t>センタク</t>
    </rPh>
    <phoneticPr fontId="2"/>
  </si>
  <si>
    <t>自動計算</t>
    <rPh sb="0" eb="4">
      <t>ジドウケイサン</t>
    </rPh>
    <phoneticPr fontId="2"/>
  </si>
  <si>
    <t>※１　種別欄は、移乗介護（装着型）、移乗介護（非装着型）、移動支援、排泄支援、見守り、コミュニケーション、介護業務支援、見守り機器の導入に伴う通信環境整備（Wi-Fi、インカム、システム連動）の別を記載すること。</t>
    <rPh sb="3" eb="5">
      <t>シュベツ</t>
    </rPh>
    <rPh sb="5" eb="6">
      <t>ラン</t>
    </rPh>
    <rPh sb="8" eb="10">
      <t>イジョウ</t>
    </rPh>
    <rPh sb="10" eb="12">
      <t>カイゴ</t>
    </rPh>
    <rPh sb="13" eb="15">
      <t>ソウチャク</t>
    </rPh>
    <rPh sb="15" eb="16">
      <t>ガタ</t>
    </rPh>
    <rPh sb="18" eb="20">
      <t>イジョウ</t>
    </rPh>
    <rPh sb="20" eb="22">
      <t>カイゴ</t>
    </rPh>
    <rPh sb="23" eb="24">
      <t>ヒ</t>
    </rPh>
    <rPh sb="24" eb="26">
      <t>ソウチャク</t>
    </rPh>
    <rPh sb="26" eb="27">
      <t>ガタ</t>
    </rPh>
    <rPh sb="29" eb="31">
      <t>イドウ</t>
    </rPh>
    <rPh sb="31" eb="33">
      <t>シエン</t>
    </rPh>
    <rPh sb="34" eb="36">
      <t>ハイセツ</t>
    </rPh>
    <rPh sb="36" eb="38">
      <t>シエン</t>
    </rPh>
    <rPh sb="39" eb="41">
      <t>ミマモ</t>
    </rPh>
    <rPh sb="53" eb="55">
      <t>カイゴ</t>
    </rPh>
    <rPh sb="55" eb="57">
      <t>ギョウム</t>
    </rPh>
    <rPh sb="57" eb="59">
      <t>シエン</t>
    </rPh>
    <rPh sb="60" eb="62">
      <t>ミマモ</t>
    </rPh>
    <rPh sb="63" eb="65">
      <t>キキ</t>
    </rPh>
    <rPh sb="66" eb="68">
      <t>ドウニュウ</t>
    </rPh>
    <rPh sb="69" eb="70">
      <t>トモナ</t>
    </rPh>
    <rPh sb="71" eb="73">
      <t>ツウシン</t>
    </rPh>
    <rPh sb="73" eb="75">
      <t>カンキョウ</t>
    </rPh>
    <rPh sb="75" eb="77">
      <t>セイビ</t>
    </rPh>
    <rPh sb="93" eb="95">
      <t>レンドウ</t>
    </rPh>
    <rPh sb="97" eb="98">
      <t>ベツ</t>
    </rPh>
    <rPh sb="99" eb="101">
      <t>キサイ</t>
    </rPh>
    <phoneticPr fontId="2"/>
  </si>
  <si>
    <t>事業費</t>
    <rPh sb="0" eb="2">
      <t>ジギョウ</t>
    </rPh>
    <rPh sb="2" eb="3">
      <t>ヒ</t>
    </rPh>
    <phoneticPr fontId="2"/>
  </si>
  <si>
    <t>法人（事業者）名</t>
    <rPh sb="0" eb="2">
      <t>ホウジン</t>
    </rPh>
    <rPh sb="3" eb="6">
      <t>ジギョウシャ</t>
    </rPh>
    <rPh sb="7" eb="8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</si>
  <si>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</si>
  <si>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自動計算（支出の合計額と一致するか確認してください）</t>
    <rPh sb="0" eb="4">
      <t>ジドウケイサン</t>
    </rPh>
    <rPh sb="5" eb="7">
      <t>シシュツ</t>
    </rPh>
    <rPh sb="8" eb="11">
      <t>ゴウケイガク</t>
    </rPh>
    <rPh sb="12" eb="14">
      <t>イッチ</t>
    </rPh>
    <rPh sb="17" eb="19">
      <t>カクニン</t>
    </rPh>
    <phoneticPr fontId="2"/>
  </si>
  <si>
    <t>自動計算（収入の合計額と一致するか確認してください）</t>
    <rPh sb="0" eb="4">
      <t>ジドウケイサン</t>
    </rPh>
    <rPh sb="5" eb="7">
      <t>シュウニュウ</t>
    </rPh>
    <rPh sb="8" eb="11">
      <t>ゴウケイガク</t>
    </rPh>
    <rPh sb="12" eb="14">
      <t>イッチ</t>
    </rPh>
    <rPh sb="17" eb="19">
      <t>カクニン</t>
    </rPh>
    <phoneticPr fontId="2"/>
  </si>
  <si>
    <t>令和５年度　滋賀県介護職員職場環境改善支援（介護ロボット導入支援）事業費補助金精算書</t>
    <rPh sb="22" eb="24">
      <t>カイゴ</t>
    </rPh>
    <rPh sb="28" eb="30">
      <t>ドウニュウ</t>
    </rPh>
    <rPh sb="30" eb="32">
      <t>シエン</t>
    </rPh>
    <rPh sb="39" eb="41">
      <t>セイサン</t>
    </rPh>
    <rPh sb="41" eb="42">
      <t>ショ</t>
    </rPh>
    <phoneticPr fontId="2"/>
  </si>
  <si>
    <r>
      <t xml:space="preserve">補助基本額
F＝E×1/2
または3/4
</t>
    </r>
    <r>
      <rPr>
        <sz val="8"/>
        <color theme="1"/>
        <rFont val="BIZ UDゴシック"/>
        <family val="3"/>
        <charset val="128"/>
      </rPr>
      <t>(千円未満切り捨て)</t>
    </r>
    <r>
      <rPr>
        <sz val="11"/>
        <color theme="1"/>
        <rFont val="BIZ UDゴシック"/>
        <family val="3"/>
        <charset val="128"/>
      </rPr>
      <t xml:space="preserve">
(※２)</t>
    </r>
    <rPh sb="0" eb="2">
      <t>ホジョ</t>
    </rPh>
    <rPh sb="2" eb="4">
      <t>キホン</t>
    </rPh>
    <rPh sb="4" eb="5">
      <t>ガク</t>
    </rPh>
    <rPh sb="22" eb="24">
      <t>センエン</t>
    </rPh>
    <rPh sb="24" eb="26">
      <t>ミマン</t>
    </rPh>
    <rPh sb="26" eb="27">
      <t>キ</t>
    </rPh>
    <rPh sb="28" eb="29">
      <t>ス</t>
    </rPh>
    <phoneticPr fontId="2"/>
  </si>
  <si>
    <t>令和５年度　滋賀県介護職員職場環境改善支援
(介護ロボット導入支援)事業費補助金に係る収支決算書(見込書)</t>
    <rPh sb="23" eb="25">
      <t>カイゴ</t>
    </rPh>
    <rPh sb="29" eb="31">
      <t>ドウニュウ</t>
    </rPh>
    <rPh sb="31" eb="33">
      <t>シエン</t>
    </rPh>
    <rPh sb="41" eb="42">
      <t>カカ</t>
    </rPh>
    <rPh sb="43" eb="45">
      <t>シュウシ</t>
    </rPh>
    <rPh sb="45" eb="48">
      <t>ケッサンショ</t>
    </rPh>
    <rPh sb="49" eb="51">
      <t>ミコ</t>
    </rPh>
    <rPh sb="51" eb="52">
      <t>ショ</t>
    </rPh>
    <phoneticPr fontId="3"/>
  </si>
  <si>
    <t>代表者職名</t>
    <rPh sb="0" eb="3">
      <t>ダイヒョウシャ</t>
    </rPh>
    <rPh sb="3" eb="4">
      <t>ショク</t>
    </rPh>
    <phoneticPr fontId="2"/>
  </si>
  <si>
    <t>※別紙５から転記（誤りが無いか確認してください）</t>
    <rPh sb="1" eb="3">
      <t>ベッシ</t>
    </rPh>
    <rPh sb="6" eb="8">
      <t>テンキ</t>
    </rPh>
    <rPh sb="9" eb="10">
      <t>アヤマ</t>
    </rPh>
    <rPh sb="12" eb="13">
      <t>ナ</t>
    </rPh>
    <rPh sb="15" eb="17">
      <t>カクニン</t>
    </rPh>
    <phoneticPr fontId="2"/>
  </si>
  <si>
    <t>令和６年　　月　　日</t>
    <rPh sb="0" eb="2">
      <t>レイワ</t>
    </rPh>
    <rPh sb="5" eb="6">
      <t>ガツ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</si>
</sst>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MS UI Gothic"/>
      <family val="3"/>
      <charset val="128"/>
    </font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6"/>
      <name val="ＭＳ 明朝"/>
      <family val="2"/>
      <charset val="128"/>
    </font>
    <font>
      <sz val="11"/>
      <name val="BIZ UDゴシック"/>
      <family val="3"/>
      <charset val="128"/>
    </font>
    <font>
      <b/>
      <sz val="12"/>
      <name val="BIZ UDゴシック"/>
      <family val="3"/>
      <charset val="128"/>
    </font>
    <font>
      <sz val="10"/>
      <name val="BIZ UDゴシック"/>
      <family val="3"/>
      <charset val="128"/>
    </font>
    <font>
      <sz val="9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8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sz val="12"/>
      <color rgb="FFFF0000"/>
      <name val="BIZ UDゴシック"/>
      <family val="3"/>
      <charset val="128"/>
    </font>
    <font>
      <sz val="12"/>
      <color theme="0" tint="-0.34998626667073579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38" fontId="13" fillId="0" borderId="12" xfId="1" applyFont="1" applyBorder="1" applyAlignment="1">
      <alignment vertical="center" wrapText="1"/>
    </xf>
    <xf numFmtId="38" fontId="8" fillId="0" borderId="4" xfId="1" applyFont="1" applyBorder="1" applyAlignment="1">
      <alignment horizontal="right" vertical="center"/>
    </xf>
    <xf numFmtId="38" fontId="8" fillId="0" borderId="13" xfId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38" fontId="8" fillId="0" borderId="1" xfId="0" applyNumberFormat="1" applyFont="1" applyBorder="1">
      <alignment vertical="center"/>
    </xf>
    <xf numFmtId="38" fontId="8" fillId="0" borderId="13" xfId="0" applyNumberFormat="1" applyFont="1" applyBorder="1">
      <alignment vertical="center"/>
    </xf>
    <xf numFmtId="38" fontId="8" fillId="0" borderId="10" xfId="1" applyFont="1" applyBorder="1" applyAlignment="1">
      <alignment horizontal="center" vertical="center"/>
    </xf>
    <xf numFmtId="38" fontId="8" fillId="0" borderId="10" xfId="1" applyFont="1" applyBorder="1">
      <alignment vertical="center"/>
    </xf>
    <xf numFmtId="38" fontId="8" fillId="0" borderId="5" xfId="0" applyNumberFormat="1" applyFont="1" applyBorder="1">
      <alignment vertical="center"/>
    </xf>
    <xf numFmtId="0" fontId="14" fillId="0" borderId="0" xfId="0" applyFont="1" applyFill="1">
      <alignment vertical="center"/>
    </xf>
    <xf numFmtId="0" fontId="8" fillId="0" borderId="0" xfId="0" applyFont="1" applyAlignment="1">
      <alignment vertical="top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38" fontId="19" fillId="0" borderId="4" xfId="1" applyFont="1" applyBorder="1" applyAlignment="1">
      <alignment horizontal="right" vertical="center"/>
    </xf>
    <xf numFmtId="0" fontId="8" fillId="0" borderId="2" xfId="0" applyFont="1" applyBorder="1">
      <alignment vertical="center"/>
    </xf>
    <xf numFmtId="38" fontId="19" fillId="0" borderId="2" xfId="1" applyFont="1" applyBorder="1" applyAlignment="1">
      <alignment horizontal="right" vertical="center"/>
    </xf>
    <xf numFmtId="0" fontId="8" fillId="0" borderId="5" xfId="0" applyFont="1" applyBorder="1">
      <alignment vertical="center"/>
    </xf>
    <xf numFmtId="38" fontId="19" fillId="0" borderId="5" xfId="1" applyFont="1" applyBorder="1" applyAlignment="1">
      <alignment horizontal="right" vertical="center"/>
    </xf>
    <xf numFmtId="38" fontId="19" fillId="0" borderId="1" xfId="1" applyFont="1" applyBorder="1" applyAlignment="1">
      <alignment horizontal="right" vertical="center"/>
    </xf>
    <xf numFmtId="0" fontId="19" fillId="0" borderId="4" xfId="0" applyFont="1" applyBorder="1">
      <alignment vertical="center"/>
    </xf>
    <xf numFmtId="0" fontId="8" fillId="0" borderId="2" xfId="0" applyFont="1" applyBorder="1" applyAlignment="1">
      <alignment horizontal="left" vertical="center"/>
    </xf>
    <xf numFmtId="38" fontId="19" fillId="0" borderId="2" xfId="0" applyNumberFormat="1" applyFont="1" applyBorder="1">
      <alignment vertical="center"/>
    </xf>
    <xf numFmtId="0" fontId="19" fillId="0" borderId="2" xfId="0" applyFont="1" applyBorder="1">
      <alignment vertical="center"/>
    </xf>
    <xf numFmtId="0" fontId="19" fillId="0" borderId="5" xfId="0" applyFont="1" applyBorder="1">
      <alignment vertical="center"/>
    </xf>
    <xf numFmtId="58" fontId="8" fillId="0" borderId="0" xfId="0" quotePrefix="1" applyNumberFormat="1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 shrinkToFit="1"/>
    </xf>
    <xf numFmtId="0" fontId="1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showGridLines="0" tabSelected="1" view="pageBreakPreview" zoomScaleNormal="100" zoomScaleSheetLayoutView="100" workbookViewId="0">
      <selection activeCell="I4" sqref="I4:L4"/>
    </sheetView>
  </sheetViews>
  <sheetFormatPr defaultColWidth="13" defaultRowHeight="27" customHeight="1" x14ac:dyDescent="0.15"/>
  <cols>
    <col min="1" max="1" width="3.5703125" style="1" customWidth="1"/>
    <col min="2" max="2" width="25.42578125" style="1" customWidth="1"/>
    <col min="3" max="3" width="17.140625" style="1" customWidth="1"/>
    <col min="4" max="4" width="12.85546875" style="1" customWidth="1"/>
    <col min="5" max="5" width="7.5703125" style="1" customWidth="1"/>
    <col min="6" max="13" width="15.7109375" style="1" customWidth="1"/>
    <col min="14" max="16384" width="13" style="1"/>
  </cols>
  <sheetData>
    <row r="1" spans="1:13" ht="17.25" customHeight="1" x14ac:dyDescent="0.15">
      <c r="A1" s="15" t="s">
        <v>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2" customFormat="1" ht="18" customHeight="1" x14ac:dyDescent="0.15">
      <c r="A2" s="54" t="s">
        <v>79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s="3" customFormat="1" ht="16.5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22.5" customHeight="1" x14ac:dyDescent="0.15">
      <c r="A4" s="15"/>
      <c r="B4" s="15"/>
      <c r="C4" s="15"/>
      <c r="D4" s="15"/>
      <c r="E4" s="15"/>
      <c r="F4" s="15"/>
      <c r="G4" s="15"/>
      <c r="H4" s="14" t="s">
        <v>18</v>
      </c>
      <c r="I4" s="57"/>
      <c r="J4" s="58"/>
      <c r="K4" s="58"/>
      <c r="L4" s="59"/>
      <c r="M4" s="15"/>
    </row>
    <row r="5" spans="1:13" ht="22.5" customHeight="1" x14ac:dyDescent="0.15">
      <c r="A5" s="15"/>
      <c r="B5" s="15"/>
      <c r="C5" s="15"/>
      <c r="D5" s="15"/>
      <c r="E5" s="15"/>
      <c r="F5" s="15"/>
      <c r="G5" s="15"/>
      <c r="H5" s="14" t="s">
        <v>13</v>
      </c>
      <c r="I5" s="57"/>
      <c r="J5" s="58"/>
      <c r="K5" s="58"/>
      <c r="L5" s="59"/>
      <c r="M5" s="15"/>
    </row>
    <row r="6" spans="1:13" ht="22.5" customHeight="1" x14ac:dyDescent="0.15">
      <c r="A6" s="15"/>
      <c r="B6" s="15"/>
      <c r="C6" s="15"/>
      <c r="D6" s="15"/>
      <c r="E6" s="15"/>
      <c r="F6" s="15"/>
      <c r="G6" s="15"/>
      <c r="H6" s="14" t="s">
        <v>37</v>
      </c>
      <c r="I6" s="57"/>
      <c r="J6" s="58"/>
      <c r="K6" s="58"/>
      <c r="L6" s="59"/>
      <c r="M6" s="15"/>
    </row>
    <row r="7" spans="1:13" ht="22.5" customHeight="1" x14ac:dyDescent="0.15">
      <c r="A7" s="15"/>
      <c r="B7" s="15"/>
      <c r="C7" s="15"/>
      <c r="D7" s="15"/>
      <c r="E7" s="15"/>
      <c r="F7" s="15"/>
      <c r="G7" s="15"/>
      <c r="H7" s="14" t="s">
        <v>12</v>
      </c>
      <c r="I7" s="57"/>
      <c r="J7" s="59"/>
      <c r="K7" s="22" t="s">
        <v>36</v>
      </c>
      <c r="L7" s="23" t="s">
        <v>38</v>
      </c>
      <c r="M7" s="15"/>
    </row>
    <row r="8" spans="1:13" s="3" customFormat="1" ht="16.5" customHeight="1" x14ac:dyDescent="0.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4" t="s">
        <v>15</v>
      </c>
    </row>
    <row r="9" spans="1:13" s="3" customFormat="1" ht="42.75" customHeight="1" x14ac:dyDescent="0.15">
      <c r="A9" s="66"/>
      <c r="B9" s="55" t="s">
        <v>22</v>
      </c>
      <c r="C9" s="56"/>
      <c r="D9" s="25" t="s">
        <v>43</v>
      </c>
      <c r="E9" s="25" t="s">
        <v>24</v>
      </c>
      <c r="F9" s="25" t="s">
        <v>26</v>
      </c>
      <c r="G9" s="25" t="s">
        <v>14</v>
      </c>
      <c r="H9" s="25" t="s">
        <v>17</v>
      </c>
      <c r="I9" s="64" t="s">
        <v>80</v>
      </c>
      <c r="J9" s="26" t="s">
        <v>0</v>
      </c>
      <c r="K9" s="25" t="s">
        <v>16</v>
      </c>
      <c r="L9" s="26" t="s">
        <v>19</v>
      </c>
      <c r="M9" s="27" t="s">
        <v>30</v>
      </c>
    </row>
    <row r="10" spans="1:13" s="4" customFormat="1" x14ac:dyDescent="0.15">
      <c r="A10" s="67"/>
      <c r="B10" s="28" t="s">
        <v>23</v>
      </c>
      <c r="C10" s="29" t="s">
        <v>45</v>
      </c>
      <c r="D10" s="30" t="s">
        <v>46</v>
      </c>
      <c r="E10" s="31" t="s">
        <v>25</v>
      </c>
      <c r="F10" s="31" t="s">
        <v>27</v>
      </c>
      <c r="G10" s="28" t="s">
        <v>28</v>
      </c>
      <c r="H10" s="28" t="s">
        <v>29</v>
      </c>
      <c r="I10" s="65"/>
      <c r="J10" s="31" t="s">
        <v>31</v>
      </c>
      <c r="K10" s="31" t="s">
        <v>32</v>
      </c>
      <c r="L10" s="31" t="s">
        <v>33</v>
      </c>
      <c r="M10" s="30" t="s">
        <v>34</v>
      </c>
    </row>
    <row r="11" spans="1:13" ht="37.5" customHeight="1" x14ac:dyDescent="0.15">
      <c r="A11" s="25">
        <v>1</v>
      </c>
      <c r="B11" s="32"/>
      <c r="C11" s="19"/>
      <c r="D11" s="20"/>
      <c r="E11" s="20"/>
      <c r="F11" s="20" t="str">
        <f>IF(E11="","",D11*E11)</f>
        <v/>
      </c>
      <c r="G11" s="20" t="str">
        <f>IF(F11="","",0)</f>
        <v/>
      </c>
      <c r="H11" s="20" t="str">
        <f>IF(G11="","",F11-G11)</f>
        <v/>
      </c>
      <c r="I11" s="20"/>
      <c r="J11" s="20"/>
      <c r="K11" s="20" t="str">
        <f>IF(J11="","",MIN(I11:J11))</f>
        <v/>
      </c>
      <c r="L11" s="20" t="str">
        <f>IF(K11="","",K11)</f>
        <v/>
      </c>
      <c r="M11" s="33" t="str">
        <f>IF(L11="","",L11-K11)</f>
        <v/>
      </c>
    </row>
    <row r="12" spans="1:13" ht="37.5" customHeight="1" x14ac:dyDescent="0.15">
      <c r="A12" s="25">
        <v>2</v>
      </c>
      <c r="B12" s="32"/>
      <c r="C12" s="19"/>
      <c r="D12" s="20"/>
      <c r="E12" s="20"/>
      <c r="F12" s="20" t="str">
        <f t="shared" ref="F12:F15" si="0">IF(E12="","",D12*E12)</f>
        <v/>
      </c>
      <c r="G12" s="20" t="str">
        <f t="shared" ref="G12:G15" si="1">IF(F12="","",0)</f>
        <v/>
      </c>
      <c r="H12" s="20" t="str">
        <f t="shared" ref="H12:H15" si="2">IF(G12="","",F12-G12)</f>
        <v/>
      </c>
      <c r="I12" s="20"/>
      <c r="J12" s="20"/>
      <c r="K12" s="20" t="str">
        <f t="shared" ref="K12:K15" si="3">IF(J12="","",MIN(I12:J12))</f>
        <v/>
      </c>
      <c r="L12" s="20" t="str">
        <f t="shared" ref="L12:L15" si="4">IF(K12="","",K12)</f>
        <v/>
      </c>
      <c r="M12" s="33" t="str">
        <f t="shared" ref="M12:M15" si="5">IF(L12="","",L12-K12)</f>
        <v/>
      </c>
    </row>
    <row r="13" spans="1:13" ht="37.5" customHeight="1" x14ac:dyDescent="0.15">
      <c r="A13" s="25">
        <v>3</v>
      </c>
      <c r="B13" s="32"/>
      <c r="C13" s="19"/>
      <c r="D13" s="20"/>
      <c r="E13" s="20"/>
      <c r="F13" s="20" t="str">
        <f t="shared" si="0"/>
        <v/>
      </c>
      <c r="G13" s="20" t="str">
        <f t="shared" si="1"/>
        <v/>
      </c>
      <c r="H13" s="20" t="str">
        <f t="shared" si="2"/>
        <v/>
      </c>
      <c r="I13" s="20"/>
      <c r="J13" s="20"/>
      <c r="K13" s="20" t="str">
        <f t="shared" si="3"/>
        <v/>
      </c>
      <c r="L13" s="20" t="str">
        <f t="shared" si="4"/>
        <v/>
      </c>
      <c r="M13" s="33" t="str">
        <f t="shared" si="5"/>
        <v/>
      </c>
    </row>
    <row r="14" spans="1:13" ht="37.5" customHeight="1" x14ac:dyDescent="0.15">
      <c r="A14" s="25">
        <v>4</v>
      </c>
      <c r="B14" s="32"/>
      <c r="C14" s="19"/>
      <c r="D14" s="20"/>
      <c r="E14" s="20"/>
      <c r="F14" s="20" t="str">
        <f t="shared" si="0"/>
        <v/>
      </c>
      <c r="G14" s="20" t="str">
        <f t="shared" si="1"/>
        <v/>
      </c>
      <c r="H14" s="20" t="str">
        <f t="shared" si="2"/>
        <v/>
      </c>
      <c r="I14" s="20"/>
      <c r="J14" s="20"/>
      <c r="K14" s="20" t="str">
        <f t="shared" si="3"/>
        <v/>
      </c>
      <c r="L14" s="20" t="str">
        <f t="shared" si="4"/>
        <v/>
      </c>
      <c r="M14" s="33" t="str">
        <f t="shared" si="5"/>
        <v/>
      </c>
    </row>
    <row r="15" spans="1:13" ht="37.5" customHeight="1" thickBot="1" x14ac:dyDescent="0.2">
      <c r="A15" s="25">
        <v>5</v>
      </c>
      <c r="B15" s="32"/>
      <c r="C15" s="19"/>
      <c r="D15" s="20"/>
      <c r="E15" s="20"/>
      <c r="F15" s="20" t="str">
        <f t="shared" si="0"/>
        <v/>
      </c>
      <c r="G15" s="20" t="str">
        <f t="shared" si="1"/>
        <v/>
      </c>
      <c r="H15" s="20" t="str">
        <f t="shared" si="2"/>
        <v/>
      </c>
      <c r="I15" s="21"/>
      <c r="J15" s="20"/>
      <c r="K15" s="20" t="str">
        <f t="shared" si="3"/>
        <v/>
      </c>
      <c r="L15" s="20" t="str">
        <f t="shared" si="4"/>
        <v/>
      </c>
      <c r="M15" s="34" t="str">
        <f t="shared" si="5"/>
        <v/>
      </c>
    </row>
    <row r="16" spans="1:13" ht="37.5" customHeight="1" thickTop="1" x14ac:dyDescent="0.15">
      <c r="A16" s="61" t="s">
        <v>1</v>
      </c>
      <c r="B16" s="62"/>
      <c r="C16" s="63"/>
      <c r="D16" s="35" t="s">
        <v>35</v>
      </c>
      <c r="E16" s="36">
        <f>SUM(E11:E15)</f>
        <v>0</v>
      </c>
      <c r="F16" s="36">
        <f>SUM(F11:F15)</f>
        <v>0</v>
      </c>
      <c r="G16" s="36">
        <f>SUM(G11:G15)</f>
        <v>0</v>
      </c>
      <c r="H16" s="36">
        <f t="shared" ref="H16:L16" si="6">SUM(H11:H15)</f>
        <v>0</v>
      </c>
      <c r="I16" s="36">
        <f>SUM(I11:I15)</f>
        <v>0</v>
      </c>
      <c r="J16" s="36">
        <f t="shared" si="6"/>
        <v>0</v>
      </c>
      <c r="K16" s="36">
        <f t="shared" si="6"/>
        <v>0</v>
      </c>
      <c r="L16" s="36">
        <f t="shared" si="6"/>
        <v>0</v>
      </c>
      <c r="M16" s="37">
        <f>SUM(M11:M15)</f>
        <v>0</v>
      </c>
    </row>
    <row r="17" spans="1:13" s="3" customFormat="1" ht="27" customHeight="1" x14ac:dyDescent="0.15">
      <c r="A17" s="60" t="s">
        <v>73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3" s="3" customFormat="1" ht="18" customHeight="1" x14ac:dyDescent="0.15">
      <c r="A18" s="38" t="s">
        <v>44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s="3" customFormat="1" ht="18" customHeight="1" x14ac:dyDescent="0.15">
      <c r="A19" s="38" t="s">
        <v>41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s="3" customFormat="1" ht="18" customHeight="1" x14ac:dyDescent="0.15">
      <c r="A20" s="16" t="s">
        <v>42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s="17" customFormat="1" ht="27" customHeight="1" x14ac:dyDescent="0.15">
      <c r="B21" s="18" t="s">
        <v>70</v>
      </c>
      <c r="C21" s="18" t="s">
        <v>71</v>
      </c>
      <c r="D21" s="18" t="s">
        <v>70</v>
      </c>
      <c r="E21" s="18" t="s">
        <v>70</v>
      </c>
      <c r="F21" s="18" t="s">
        <v>72</v>
      </c>
      <c r="G21" s="18" t="s">
        <v>72</v>
      </c>
      <c r="H21" s="18" t="s">
        <v>72</v>
      </c>
      <c r="I21" s="18" t="s">
        <v>70</v>
      </c>
      <c r="J21" s="18" t="s">
        <v>70</v>
      </c>
      <c r="K21" s="18" t="s">
        <v>72</v>
      </c>
      <c r="L21" s="18" t="s">
        <v>72</v>
      </c>
    </row>
    <row r="24" spans="1:13" s="15" customFormat="1" ht="27" customHeight="1" x14ac:dyDescent="0.15"/>
    <row r="25" spans="1:13" s="15" customFormat="1" ht="27" hidden="1" customHeight="1" x14ac:dyDescent="0.15">
      <c r="K25" s="15" t="s">
        <v>37</v>
      </c>
    </row>
    <row r="26" spans="1:13" s="15" customFormat="1" ht="27" hidden="1" customHeight="1" x14ac:dyDescent="0.15">
      <c r="K26" s="16" t="s">
        <v>47</v>
      </c>
    </row>
    <row r="27" spans="1:13" s="15" customFormat="1" ht="27" hidden="1" customHeight="1" x14ac:dyDescent="0.15">
      <c r="K27" s="16" t="s">
        <v>48</v>
      </c>
    </row>
    <row r="28" spans="1:13" s="15" customFormat="1" ht="27" hidden="1" customHeight="1" x14ac:dyDescent="0.15">
      <c r="K28" s="16" t="s">
        <v>49</v>
      </c>
    </row>
    <row r="29" spans="1:13" s="15" customFormat="1" ht="27" hidden="1" customHeight="1" x14ac:dyDescent="0.15">
      <c r="K29" s="16" t="s">
        <v>50</v>
      </c>
    </row>
    <row r="30" spans="1:13" s="15" customFormat="1" ht="27" hidden="1" customHeight="1" x14ac:dyDescent="0.15">
      <c r="K30" s="16" t="s">
        <v>51</v>
      </c>
    </row>
    <row r="31" spans="1:13" s="15" customFormat="1" ht="27" hidden="1" customHeight="1" x14ac:dyDescent="0.15">
      <c r="K31" s="16" t="s">
        <v>52</v>
      </c>
    </row>
    <row r="32" spans="1:13" s="15" customFormat="1" ht="27" hidden="1" customHeight="1" x14ac:dyDescent="0.15">
      <c r="K32" s="16" t="s">
        <v>53</v>
      </c>
    </row>
    <row r="33" spans="11:11" s="15" customFormat="1" ht="27" hidden="1" customHeight="1" x14ac:dyDescent="0.15">
      <c r="K33" s="16" t="s">
        <v>54</v>
      </c>
    </row>
    <row r="34" spans="11:11" s="15" customFormat="1" ht="27" hidden="1" customHeight="1" x14ac:dyDescent="0.15">
      <c r="K34" s="16" t="s">
        <v>55</v>
      </c>
    </row>
    <row r="35" spans="11:11" s="15" customFormat="1" ht="27" hidden="1" customHeight="1" x14ac:dyDescent="0.15">
      <c r="K35" s="16" t="s">
        <v>56</v>
      </c>
    </row>
    <row r="36" spans="11:11" s="15" customFormat="1" ht="27" hidden="1" customHeight="1" x14ac:dyDescent="0.15">
      <c r="K36" s="16" t="s">
        <v>57</v>
      </c>
    </row>
    <row r="37" spans="11:11" s="15" customFormat="1" ht="27" hidden="1" customHeight="1" x14ac:dyDescent="0.15">
      <c r="K37" s="16" t="s">
        <v>58</v>
      </c>
    </row>
    <row r="38" spans="11:11" s="15" customFormat="1" ht="27" hidden="1" customHeight="1" x14ac:dyDescent="0.15">
      <c r="K38" s="16" t="s">
        <v>59</v>
      </c>
    </row>
    <row r="39" spans="11:11" s="15" customFormat="1" ht="27" hidden="1" customHeight="1" x14ac:dyDescent="0.15">
      <c r="K39" s="16" t="s">
        <v>60</v>
      </c>
    </row>
    <row r="40" spans="11:11" s="15" customFormat="1" ht="27" hidden="1" customHeight="1" x14ac:dyDescent="0.15">
      <c r="K40" s="16" t="s">
        <v>61</v>
      </c>
    </row>
    <row r="41" spans="11:11" s="15" customFormat="1" ht="27" hidden="1" customHeight="1" x14ac:dyDescent="0.15">
      <c r="K41" s="16" t="s">
        <v>62</v>
      </c>
    </row>
    <row r="42" spans="11:11" s="15" customFormat="1" ht="27" hidden="1" customHeight="1" x14ac:dyDescent="0.15">
      <c r="K42" s="16" t="s">
        <v>63</v>
      </c>
    </row>
    <row r="43" spans="11:11" s="15" customFormat="1" ht="27" hidden="1" customHeight="1" x14ac:dyDescent="0.15">
      <c r="K43" s="16" t="s">
        <v>64</v>
      </c>
    </row>
    <row r="44" spans="11:11" s="15" customFormat="1" ht="27" hidden="1" customHeight="1" x14ac:dyDescent="0.15">
      <c r="K44" s="16" t="s">
        <v>65</v>
      </c>
    </row>
    <row r="45" spans="11:11" s="15" customFormat="1" ht="27" hidden="1" customHeight="1" x14ac:dyDescent="0.15">
      <c r="K45" s="16" t="s">
        <v>66</v>
      </c>
    </row>
    <row r="46" spans="11:11" s="15" customFormat="1" ht="27" hidden="1" customHeight="1" x14ac:dyDescent="0.15">
      <c r="K46" s="16" t="s">
        <v>67</v>
      </c>
    </row>
    <row r="47" spans="11:11" s="15" customFormat="1" ht="27" hidden="1" customHeight="1" x14ac:dyDescent="0.15">
      <c r="K47" s="16" t="s">
        <v>68</v>
      </c>
    </row>
    <row r="48" spans="11:11" s="15" customFormat="1" ht="27" hidden="1" customHeight="1" x14ac:dyDescent="0.15">
      <c r="K48" s="16" t="s">
        <v>69</v>
      </c>
    </row>
    <row r="49" s="15" customFormat="1" ht="27" customHeight="1" x14ac:dyDescent="0.15"/>
  </sheetData>
  <mergeCells count="10">
    <mergeCell ref="A17:M17"/>
    <mergeCell ref="A16:C16"/>
    <mergeCell ref="I9:I10"/>
    <mergeCell ref="A9:A10"/>
    <mergeCell ref="I7:J7"/>
    <mergeCell ref="A2:M2"/>
    <mergeCell ref="B9:C9"/>
    <mergeCell ref="I4:L4"/>
    <mergeCell ref="I5:L5"/>
    <mergeCell ref="I6:L6"/>
  </mergeCells>
  <phoneticPr fontId="2"/>
  <dataValidations count="3">
    <dataValidation type="list" allowBlank="1" showInputMessage="1" showErrorMessage="1" sqref="I6:L6" xr:uid="{C8B1B4F3-2826-4568-85C8-6BA0CA31EC6F}">
      <formula1>$K$26:$K$48</formula1>
    </dataValidation>
    <dataValidation type="list" allowBlank="1" showInputMessage="1" showErrorMessage="1" sqref="C11:C15" xr:uid="{92846431-2B37-4182-8E5C-AA5314E9B403}">
      <formula1>"移乗介護（装着型）,移乗介護（非装着型）,移動支援,排泄支援,見守り,コミュニケーション,入浴支援,介護業務支援,通信環境整備"</formula1>
    </dataValidation>
    <dataValidation allowBlank="1" showInputMessage="1" showErrorMessage="1" promptTitle="基準額" prompt="【介護ロボット】_x000a_移乗支援（装着型・非装着型）　100万円／台_x000a_入浴支援　100万円／台_x000a_上記以外　30万円／台_x000a__x000a_【通信環境整備】_x000a_750万円" sqref="J11:J15" xr:uid="{BEABA65E-D073-4E8A-BF4B-E976E5580C42}"/>
  </dataValidations>
  <printOptions horizontalCentered="1"/>
  <pageMargins left="0.59055118110236227" right="0.59055118110236227" top="0.78740157480314965" bottom="0.19685039370078741" header="0.51181102362204722" footer="0.51181102362204722"/>
  <pageSetup paperSize="9" scale="7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35"/>
  <sheetViews>
    <sheetView showGridLines="0" view="pageBreakPreview" zoomScaleNormal="100" zoomScaleSheetLayoutView="100" workbookViewId="0">
      <selection activeCell="C26" sqref="C26:D26"/>
    </sheetView>
  </sheetViews>
  <sheetFormatPr defaultColWidth="9.140625" defaultRowHeight="14.25" x14ac:dyDescent="0.15"/>
  <cols>
    <col min="1" max="1" width="1.7109375" style="5" customWidth="1"/>
    <col min="2" max="2" width="32.5703125" style="5" customWidth="1"/>
    <col min="3" max="4" width="24.5703125" style="5" customWidth="1"/>
    <col min="5" max="5" width="2" style="5" customWidth="1"/>
    <col min="6" max="16384" width="9.140625" style="5"/>
  </cols>
  <sheetData>
    <row r="1" spans="2:6" ht="15.75" customHeight="1" x14ac:dyDescent="0.15">
      <c r="B1" s="39" t="s">
        <v>39</v>
      </c>
    </row>
    <row r="2" spans="2:6" s="7" customFormat="1" ht="68.25" customHeight="1" x14ac:dyDescent="0.15">
      <c r="B2" s="68" t="s">
        <v>81</v>
      </c>
      <c r="C2" s="69"/>
      <c r="D2" s="69"/>
      <c r="E2" s="6"/>
    </row>
    <row r="3" spans="2:6" ht="23.25" customHeight="1" x14ac:dyDescent="0.15"/>
    <row r="4" spans="2:6" ht="23.25" customHeight="1" x14ac:dyDescent="0.15">
      <c r="B4" s="5" t="s">
        <v>2</v>
      </c>
      <c r="D4" s="10" t="s">
        <v>3</v>
      </c>
    </row>
    <row r="5" spans="2:6" s="8" customFormat="1" ht="23.25" customHeight="1" x14ac:dyDescent="0.15">
      <c r="B5" s="40" t="s">
        <v>4</v>
      </c>
      <c r="C5" s="40" t="s">
        <v>20</v>
      </c>
      <c r="D5" s="40" t="s">
        <v>5</v>
      </c>
    </row>
    <row r="6" spans="2:6" ht="23.25" customHeight="1" x14ac:dyDescent="0.15">
      <c r="B6" s="41"/>
      <c r="C6" s="42"/>
      <c r="D6" s="42"/>
    </row>
    <row r="7" spans="2:6" ht="23.25" customHeight="1" x14ac:dyDescent="0.15">
      <c r="B7" s="43" t="s">
        <v>6</v>
      </c>
      <c r="C7" s="44" t="str">
        <f>IF(別紙５!L16=0,"",別紙５!K16)</f>
        <v/>
      </c>
      <c r="D7" s="44"/>
      <c r="F7" s="9" t="s">
        <v>83</v>
      </c>
    </row>
    <row r="8" spans="2:6" ht="23.25" customHeight="1" x14ac:dyDescent="0.15">
      <c r="B8" s="43"/>
      <c r="C8" s="44"/>
      <c r="D8" s="44"/>
      <c r="F8" s="9"/>
    </row>
    <row r="9" spans="2:6" ht="23.25" customHeight="1" x14ac:dyDescent="0.15">
      <c r="B9" s="43" t="s">
        <v>7</v>
      </c>
      <c r="C9" s="44" t="str">
        <f>IF(別紙５!L16=0,"",別紙５!F16-別紙５!K16)</f>
        <v/>
      </c>
      <c r="D9" s="44"/>
      <c r="F9" s="9" t="s">
        <v>83</v>
      </c>
    </row>
    <row r="10" spans="2:6" ht="23.25" customHeight="1" x14ac:dyDescent="0.15">
      <c r="B10" s="45"/>
      <c r="C10" s="46"/>
      <c r="D10" s="46"/>
      <c r="F10" s="9"/>
    </row>
    <row r="11" spans="2:6" ht="23.25" customHeight="1" x14ac:dyDescent="0.15">
      <c r="B11" s="40" t="s">
        <v>8</v>
      </c>
      <c r="C11" s="47">
        <f>SUM(C6:C10)</f>
        <v>0</v>
      </c>
      <c r="D11" s="47"/>
      <c r="F11" s="9" t="s">
        <v>77</v>
      </c>
    </row>
    <row r="12" spans="2:6" ht="23.25" customHeight="1" x14ac:dyDescent="0.15"/>
    <row r="13" spans="2:6" ht="23.25" customHeight="1" x14ac:dyDescent="0.15"/>
    <row r="14" spans="2:6" ht="23.25" customHeight="1" x14ac:dyDescent="0.15">
      <c r="B14" s="5" t="s">
        <v>9</v>
      </c>
      <c r="D14" s="10" t="s">
        <v>3</v>
      </c>
    </row>
    <row r="15" spans="2:6" s="8" customFormat="1" ht="23.25" customHeight="1" x14ac:dyDescent="0.15">
      <c r="B15" s="40" t="s">
        <v>11</v>
      </c>
      <c r="C15" s="40" t="s">
        <v>21</v>
      </c>
      <c r="D15" s="40" t="s">
        <v>5</v>
      </c>
    </row>
    <row r="16" spans="2:6" ht="23.25" customHeight="1" x14ac:dyDescent="0.15">
      <c r="B16" s="41"/>
      <c r="C16" s="48"/>
      <c r="D16" s="41"/>
    </row>
    <row r="17" spans="2:6" ht="23.25" customHeight="1" x14ac:dyDescent="0.15">
      <c r="B17" s="49" t="s">
        <v>74</v>
      </c>
      <c r="C17" s="50" t="str">
        <f>IF(別紙５!L16=0,"",別紙５!F16)</f>
        <v/>
      </c>
      <c r="D17" s="43"/>
      <c r="F17" s="9" t="s">
        <v>83</v>
      </c>
    </row>
    <row r="18" spans="2:6" ht="23.25" customHeight="1" x14ac:dyDescent="0.15">
      <c r="B18" s="43"/>
      <c r="C18" s="51"/>
      <c r="D18" s="43"/>
    </row>
    <row r="19" spans="2:6" ht="23.25" customHeight="1" x14ac:dyDescent="0.15">
      <c r="B19" s="43"/>
      <c r="C19" s="50"/>
      <c r="D19" s="43"/>
    </row>
    <row r="20" spans="2:6" ht="23.25" customHeight="1" x14ac:dyDescent="0.15">
      <c r="B20" s="45"/>
      <c r="C20" s="52"/>
      <c r="D20" s="45"/>
    </row>
    <row r="21" spans="2:6" ht="23.25" customHeight="1" x14ac:dyDescent="0.15">
      <c r="B21" s="40" t="s">
        <v>8</v>
      </c>
      <c r="C21" s="47">
        <f>SUM(C16:C20)</f>
        <v>0</v>
      </c>
      <c r="D21" s="47"/>
      <c r="F21" s="9" t="s">
        <v>78</v>
      </c>
    </row>
    <row r="22" spans="2:6" ht="23.25" customHeight="1" x14ac:dyDescent="0.15"/>
    <row r="23" spans="2:6" ht="23.25" customHeight="1" x14ac:dyDescent="0.15">
      <c r="B23" s="5" t="s">
        <v>10</v>
      </c>
    </row>
    <row r="24" spans="2:6" ht="23.25" customHeight="1" x14ac:dyDescent="0.15">
      <c r="D24" s="53" t="s">
        <v>84</v>
      </c>
    </row>
    <row r="25" spans="2:6" ht="23.25" customHeight="1" x14ac:dyDescent="0.15"/>
    <row r="26" spans="2:6" ht="23.25" customHeight="1" x14ac:dyDescent="0.15">
      <c r="B26" s="10" t="s">
        <v>75</v>
      </c>
      <c r="C26" s="70"/>
      <c r="D26" s="70"/>
    </row>
    <row r="27" spans="2:6" ht="23.25" customHeight="1" x14ac:dyDescent="0.15">
      <c r="B27" s="10" t="s">
        <v>82</v>
      </c>
      <c r="C27" s="70"/>
      <c r="D27" s="70"/>
    </row>
    <row r="28" spans="2:6" ht="23.25" customHeight="1" x14ac:dyDescent="0.15">
      <c r="B28" s="10" t="s">
        <v>76</v>
      </c>
      <c r="C28" s="70"/>
      <c r="D28" s="70"/>
    </row>
    <row r="29" spans="2:6" x14ac:dyDescent="0.15">
      <c r="B29" s="11"/>
      <c r="C29" s="11"/>
      <c r="D29" s="12"/>
    </row>
    <row r="30" spans="2:6" x14ac:dyDescent="0.15">
      <c r="B30" s="11"/>
      <c r="C30" s="11"/>
      <c r="D30" s="12"/>
    </row>
    <row r="31" spans="2:6" x14ac:dyDescent="0.15">
      <c r="B31" s="11"/>
      <c r="C31" s="11"/>
      <c r="D31" s="12"/>
    </row>
    <row r="32" spans="2:6" x14ac:dyDescent="0.15">
      <c r="B32" s="11"/>
      <c r="C32" s="11"/>
      <c r="D32" s="12"/>
    </row>
    <row r="33" spans="2:4" x14ac:dyDescent="0.15">
      <c r="B33" s="11"/>
      <c r="C33" s="11"/>
      <c r="D33" s="12"/>
    </row>
    <row r="34" spans="2:4" x14ac:dyDescent="0.15">
      <c r="B34" s="13"/>
    </row>
    <row r="35" spans="2:4" x14ac:dyDescent="0.15">
      <c r="B35" s="13"/>
    </row>
  </sheetData>
  <mergeCells count="4">
    <mergeCell ref="B2:D2"/>
    <mergeCell ref="C26:D26"/>
    <mergeCell ref="C27:D27"/>
    <mergeCell ref="C28:D28"/>
  </mergeCells>
  <phoneticPr fontId="2"/>
  <pageMargins left="1.1023622047244095" right="1.102362204724409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別紙５</vt:lpstr>
      <vt:lpstr>別紙６</vt:lpstr>
      <vt:lpstr>別紙５!Print_Area</vt:lpstr>
      <vt:lpstr>別紙６!Print_Area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青山　仁美</cp:lastModifiedBy>
  <cp:lastPrinted>2022-06-27T08:32:11Z</cp:lastPrinted>
  <dcterms:created xsi:type="dcterms:W3CDTF">2009-03-12T10:42:41Z</dcterms:created>
  <dcterms:modified xsi:type="dcterms:W3CDTF">2024-02-27T08:27:51Z</dcterms:modified>
</cp:coreProperties>
</file>