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1　9月公表分\03　市町回答\02 第２手順\19_多賀町○\"/>
    </mc:Choice>
  </mc:AlternateContent>
  <xr:revisionPtr revIDLastSave="0" documentId="13_ncr:1_{A15EEFA7-AC9C-4AE5-B001-68BA14691C4B}" xr6:coauthVersionLast="47" xr6:coauthVersionMax="47" xr10:uidLastSave="{00000000-0000-0000-0000-000000000000}"/>
  <bookViews>
    <workbookView xWindow="5160" yWindow="-16320" windowWidth="29040" windowHeight="15840" tabRatio="769"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BE34" i="10"/>
  <c r="AM34" i="10"/>
  <c r="AM35" i="10" s="1"/>
</calcChain>
</file>

<file path=xl/sharedStrings.xml><?xml version="1.0" encoding="utf-8"?>
<sst xmlns="http://schemas.openxmlformats.org/spreadsheetml/2006/main" count="1149" uniqueCount="622">
  <si>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</si>
  <si>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</si>
  <si>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</si>
  <si>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</si>
  <si>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</si>
  <si>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</si>
  <si>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</si>
  <si>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</si>
  <si>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</si>
  <si>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</si>
  <si>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</si>
  <si>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</si>
  <si>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</si>
  <si>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</si>
  <si>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</si>
  <si>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</si>
  <si>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</si>
  <si>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</si>
  <si>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</si>
  <si>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</si>
  <si>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</si>
  <si>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</si>
  <si>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</si>
  <si>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</si>
  <si>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</si>
  <si>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</si>
  <si>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</si>
  <si>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</si>
  <si>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</si>
  <si>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</si>
  <si>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</si>
  <si>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</si>
  <si>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</si>
  <si>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</si>
  <si>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</si>
  <si>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</si>
  <si>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</si>
  <si>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</si>
  <si>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</si>
  <si>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</si>
  <si>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</si>
  <si>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</si>
  <si>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</si>
  <si>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</si>
  <si>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</si>
  <si>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</si>
  <si>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</si>
  <si>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</si>
  <si>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</si>
  <si>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</si>
  <si>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</si>
  <si>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</si>
  <si>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</si>
  <si>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</si>
  <si>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</si>
  <si>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</si>
  <si>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</si>
  <si>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</si>
  <si>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</si>
  <si>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</si>
  <si>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</si>
  <si>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</si>
  <si>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</si>
  <si>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</si>
  <si>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</si>
  <si>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</si>
  <si>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</si>
  <si>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</si>
  <si>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</si>
  <si>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</si>
  <si>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</si>
  <si>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</si>
  <si>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</si>
  <si>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</si>
  <si>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</si>
  <si>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</si>
  <si>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</si>
  <si>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</si>
  <si>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</si>
  <si>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</si>
  <si>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</si>
  <si>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</si>
  <si>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</si>
  <si>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</si>
  <si>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</si>
  <si>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</si>
  <si>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</si>
  <si>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</si>
  <si>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</si>
  <si>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</si>
  <si>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</si>
  <si>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</si>
  <si>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</si>
  <si>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</si>
  <si>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</si>
  <si>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</si>
  <si>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</si>
  <si>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</si>
  <si>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</si>
  <si>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</si>
  <si>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</si>
  <si>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</si>
  <si>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</si>
  <si>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</si>
  <si>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</si>
  <si>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</si>
  <si>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</si>
  <si>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</si>
  <si>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</si>
  <si>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</si>
  <si>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</si>
  <si>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</si>
  <si>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</si>
  <si>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</si>
  <si>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</si>
  <si>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</si>
  <si>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</si>
  <si>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</si>
  <si>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</si>
  <si>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</si>
  <si>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</si>
  <si>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</si>
  <si>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</si>
  <si>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</si>
  <si>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</si>
  <si>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</si>
  <si>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</si>
  <si>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</si>
  <si>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</si>
  <si>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</si>
  <si>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</si>
  <si>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</si>
  <si>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</si>
  <si>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</si>
  <si>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</si>
  <si>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</si>
  <si>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</si>
  <si>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</si>
  <si>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</si>
  <si>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</si>
  <si>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</si>
  <si>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</si>
  <si>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</si>
  <si>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</si>
  <si>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</si>
  <si>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</si>
  <si>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</si>
  <si>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</si>
  <si>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</si>
  <si>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</si>
  <si>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</si>
  <si>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</si>
  <si>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</si>
  <si>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</si>
  <si>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</si>
  <si>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</si>
  <si>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</si>
  <si>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</si>
  <si>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</si>
  <si>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</si>
  <si>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</si>
  <si>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</si>
  <si>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</si>
  <si>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</si>
  <si>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</si>
  <si>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</si>
  <si>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</si>
  <si>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</si>
  <si>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</si>
  <si>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</si>
  <si>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</si>
  <si>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</si>
  <si>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</si>
  <si>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</si>
  <si>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</si>
  <si>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</si>
  <si>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</si>
  <si>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</si>
  <si>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</si>
  <si>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</si>
  <si>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</si>
  <si>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</si>
  <si>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</si>
  <si>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</si>
  <si>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</si>
  <si>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</si>
  <si>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</si>
  <si>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</si>
  <si>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</si>
  <si>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</si>
  <si>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</si>
  <si>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</si>
  <si>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</si>
  <si>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</si>
  <si>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</si>
  <si>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</si>
  <si>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</si>
  <si>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</si>
  <si>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</si>
  <si>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</si>
  <si>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</si>
  <si>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</si>
  <si>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</si>
  <si>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</si>
  <si>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</si>
  <si>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</si>
  <si>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</si>
  <si>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</si>
  <si>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</si>
  <si>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</si>
  <si>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</si>
  <si>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</si>
  <si>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</si>
  <si>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</si>
  <si>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</si>
  <si>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</si>
  <si>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</si>
  <si>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</si>
  <si>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</si>
  <si>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</si>
  <si>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</si>
  <si>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</si>
  <si>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</si>
  <si>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</si>
  <si>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</si>
  <si>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</si>
  <si>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</si>
  <si>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</si>
  <si>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</si>
  <si>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</si>
  <si>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</si>
  <si>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</si>
  <si>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</si>
  <si>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</si>
  <si>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</si>
  <si>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</si>
  <si>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</si>
  <si>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</si>
  <si>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</si>
  <si>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</si>
  <si>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</si>
  <si>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　　鉱産税</t>
    <phoneticPr fontId="5"/>
  </si>
  <si>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</si>
  <si>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</si>
  <si>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</si>
  <si>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</si>
  <si>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</si>
  <si>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</si>
  <si>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</si>
  <si>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</si>
  <si>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</si>
  <si>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</si>
  <si>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</si>
  <si>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</si>
  <si>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</si>
  <si>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</si>
  <si>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</si>
  <si>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</si>
  <si>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</si>
  <si>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</si>
  <si>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</si>
  <si>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</si>
  <si>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</si>
  <si>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</si>
  <si>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</si>
  <si>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</si>
  <si>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</si>
  <si>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</si>
  <si>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</si>
  <si>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</si>
  <si>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</si>
  <si>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</si>
  <si>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</si>
  <si>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</si>
  <si>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</si>
  <si>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</si>
  <si>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</si>
  <si>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</si>
  <si>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</si>
  <si>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</si>
  <si>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</si>
  <si>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</si>
  <si>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</si>
  <si>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</si>
  <si>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</si>
  <si>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</si>
  <si>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</si>
  <si>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</si>
  <si>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</si>
  <si>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</si>
  <si>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</si>
  <si>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</si>
  <si>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</si>
  <si>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</si>
  <si>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滋賀県多賀町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</si>
  <si>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</si>
  <si>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</si>
  <si>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</si>
  <si>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</si>
  <si>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</si>
  <si>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</si>
  <si>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</si>
  <si>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</si>
  <si>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</si>
  <si>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</si>
  <si>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</si>
  <si>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</si>
  <si>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</si>
  <si>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</si>
  <si>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</si>
  <si>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</si>
  <si>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</si>
  <si>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</si>
  <si>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</si>
  <si>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</si>
  <si>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</si>
  <si>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</si>
  <si>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</si>
  <si>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</si>
  <si>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</si>
  <si>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</si>
  <si>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</si>
  <si>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</si>
  <si>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</si>
  <si>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</si>
  <si>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</si>
  <si>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</si>
  <si>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</si>
  <si>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</si>
  <si>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</si>
  <si>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</si>
  <si>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</si>
  <si>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</si>
  <si>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</si>
  <si>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</si>
  <si>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</si>
  <si>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</si>
  <si>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</si>
  <si>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</si>
  <si>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</si>
  <si>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</si>
  <si>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</si>
  <si>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</si>
  <si>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</si>
  <si>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</si>
  <si>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</si>
  <si>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</si>
  <si>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</si>
  <si>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</si>
  <si>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</si>
  <si>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</si>
  <si>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</si>
  <si>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</si>
  <si>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</si>
  <si>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</si>
  <si>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</si>
  <si>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</si>
  <si>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</si>
  <si>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</si>
  <si>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</si>
  <si>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</si>
  <si>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</si>
  <si>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</si>
  <si>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</si>
  <si>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</si>
  <si>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</si>
  <si>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</si>
  <si>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</si>
  <si>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</si>
  <si>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</si>
  <si>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</si>
  <si>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</si>
  <si>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</si>
  <si>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</si>
  <si>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</si>
  <si>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</si>
  <si>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</si>
  <si>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</si>
  <si>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</si>
  <si>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</si>
  <si>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</si>
  <si>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</si>
  <si>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</si>
  <si>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</si>
  <si>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</si>
  <si>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</si>
  <si>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</si>
  <si>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</si>
  <si>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</si>
  <si>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</si>
  <si>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</si>
  <si>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</si>
  <si>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</si>
  <si>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</si>
  <si>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</si>
  <si>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</si>
  <si>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</si>
  <si>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</si>
  <si>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</si>
  <si>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</si>
  <si>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</si>
  <si>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</si>
  <si>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</si>
  <si>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</si>
  <si>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</si>
  <si>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</si>
  <si>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</si>
  <si>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</si>
  <si>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</si>
  <si>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</si>
  <si>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</si>
  <si>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</si>
  <si>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</si>
  <si>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</si>
  <si>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</si>
  <si>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</si>
  <si>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</si>
  <si>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</si>
  <si>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</si>
  <si>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</si>
  <si>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</si>
  <si>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</si>
  <si>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</si>
  <si>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</si>
  <si>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</si>
  <si>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</si>
  <si>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</si>
  <si>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</si>
  <si>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</si>
  <si>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</si>
  <si>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</si>
  <si>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</si>
  <si>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</si>
  <si>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</si>
  <si>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</si>
  <si>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</si>
  <si>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</si>
  <si>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</si>
  <si>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</si>
  <si>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</si>
  <si>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</si>
  <si>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</si>
  <si>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</si>
  <si>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</si>
  <si>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</si>
  <si>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</si>
  <si>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</si>
  <si>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</si>
  <si>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</si>
  <si>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</si>
  <si>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</si>
  <si>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</si>
  <si>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</si>
  <si>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</si>
  <si>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</si>
  <si>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</si>
  <si>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</si>
  <si>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</si>
  <si>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</si>
  <si>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</si>
  <si>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</si>
  <si>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</si>
  <si>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</si>
  <si>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</si>
  <si>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</si>
  <si>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</si>
  <si>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</si>
  <si>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</si>
  <si>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</si>
  <si>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</si>
  <si>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</si>
  <si>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</si>
  <si>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</si>
  <si>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</si>
  <si>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</si>
  <si>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</si>
  <si>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</si>
  <si>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</si>
  <si>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</si>
  <si>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</si>
  <si>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</si>
  <si>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</si>
  <si>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</si>
  <si>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</si>
  <si>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</si>
  <si>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</si>
  <si>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</si>
  <si>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</si>
  <si>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</si>
  <si>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</si>
  <si>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</si>
  <si>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0.73</t>
  </si>
  <si>
    <t>水道事業会計</t>
  </si>
  <si>
    <t>一般会計</t>
  </si>
  <si>
    <t>国民健康保険特別会計</t>
  </si>
  <si>
    <t>介護保険事業特別会計</t>
  </si>
  <si>
    <t>下水道事業会計</t>
  </si>
  <si>
    <t>農業集落排水事業特別会計</t>
  </si>
  <si>
    <t>後期高齢者医療事業特別会計</t>
  </si>
  <si>
    <t>びわ湖東部中核工業団地公共緑地維持管理特別会計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</si>
  <si>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</si>
  <si>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</si>
  <si>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</si>
  <si>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</si>
  <si>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</si>
  <si>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</si>
  <si>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</si>
  <si>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</si>
  <si>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</si>
  <si>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</si>
  <si>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</si>
  <si>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</si>
  <si>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</si>
  <si>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6">
      <t>オオタキサンリンクミアイ</t>
    </rPh>
    <rPh sb="7" eb="10">
      <t>タカトリヤマ</t>
    </rPh>
    <rPh sb="10" eb="12">
      <t>シンリン</t>
    </rPh>
    <rPh sb="12" eb="14">
      <t>クウカン</t>
    </rPh>
    <rPh sb="14" eb="17">
      <t>リカツヨウ</t>
    </rPh>
    <rPh sb="17" eb="21">
      <t>トクベツカイケイ</t>
    </rPh>
    <phoneticPr fontId="2"/>
  </si>
  <si>
    <t>彦根市犬上郡営林組合</t>
    <rPh sb="0" eb="3">
      <t>ヒコネシ</t>
    </rPh>
    <rPh sb="3" eb="6">
      <t>イヌカミグン</t>
    </rPh>
    <rPh sb="6" eb="8">
      <t>エイリン</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</si>
  <si>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</si>
  <si>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</si>
  <si>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</si>
  <si>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</si>
  <si>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</si>
  <si>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</si>
  <si>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びわ湖東部中核工業団体公共緑地維持管理基金</t>
    <rPh sb="2" eb="5">
      <t>コトウブ</t>
    </rPh>
    <rPh sb="5" eb="7">
      <t>チュウカク</t>
    </rPh>
    <rPh sb="7" eb="9">
      <t>コウギョウ</t>
    </rPh>
    <rPh sb="9" eb="11">
      <t>ダンタイ</t>
    </rPh>
    <rPh sb="11" eb="13">
      <t>コウキョウ</t>
    </rPh>
    <rPh sb="13" eb="15">
      <t>リョクチ</t>
    </rPh>
    <rPh sb="15" eb="17">
      <t>イジ</t>
    </rPh>
    <rPh sb="17" eb="19">
      <t>カンリ</t>
    </rPh>
    <rPh sb="19" eb="21">
      <t>キキン</t>
    </rPh>
    <phoneticPr fontId="2"/>
  </si>
  <si>
    <t>公共施設等維持管理基金</t>
    <rPh sb="0" eb="2">
      <t>コウキョウ</t>
    </rPh>
    <rPh sb="2" eb="4">
      <t>シセツ</t>
    </rPh>
    <rPh sb="4" eb="5">
      <t>トウ</t>
    </rPh>
    <rPh sb="5" eb="11">
      <t>イジカンリキキン</t>
    </rPh>
    <phoneticPr fontId="2"/>
  </si>
  <si>
    <t>社会福祉基金</t>
    <rPh sb="0" eb="2">
      <t>シャカイ</t>
    </rPh>
    <rPh sb="2" eb="4">
      <t>フクシ</t>
    </rPh>
    <rPh sb="4" eb="6">
      <t>キキン</t>
    </rPh>
    <phoneticPr fontId="2"/>
  </si>
  <si>
    <t>育英事業基金</t>
    <rPh sb="0" eb="2">
      <t>イクエイ</t>
    </rPh>
    <rPh sb="2" eb="4">
      <t>ジギョウ</t>
    </rPh>
    <rPh sb="4" eb="6">
      <t>キキン</t>
    </rPh>
    <phoneticPr fontId="2"/>
  </si>
  <si>
    <t>ふるさと水と土の保全基金</t>
    <rPh sb="4" eb="5">
      <t>ミズ</t>
    </rPh>
    <rPh sb="6" eb="7">
      <t>ツチ</t>
    </rPh>
    <rPh sb="8" eb="10">
      <t>ホゼン</t>
    </rPh>
    <rPh sb="10" eb="12">
      <t>キキン</t>
    </rPh>
    <phoneticPr fontId="2"/>
  </si>
  <si>
    <t xml:space="preserve">※8：職員の状況については、令和3年地方公務員給与実態調査に基づいている。 </t>
  </si>
  <si>
    <t>令和3年度</t>
    <phoneticPr fontId="25"/>
  </si>
  <si>
    <t>滋賀県多賀町</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</si>
  <si>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</si>
  <si>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</si>
  <si>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</si>
  <si>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</si>
  <si>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</si>
  <si>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</si>
  <si>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</si>
  <si>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</si>
  <si>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</si>
  <si>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</si>
  <si>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t>
    <phoneticPr fontId="5"/>
  </si>
  <si>
    <t>　　　法人均等割</t>
    <phoneticPr fontId="5"/>
  </si>
  <si>
    <t>-</t>
    <phoneticPr fontId="5"/>
  </si>
  <si>
    <t>　　　法人税割</t>
    <phoneticPr fontId="5"/>
  </si>
  <si>
    <t>　　固定資産税</t>
    <phoneticPr fontId="5"/>
  </si>
  <si>
    <t>-</t>
    <phoneticPr fontId="5"/>
  </si>
  <si>
    <t>　　　うち純固定資産税</t>
    <phoneticPr fontId="5"/>
  </si>
  <si>
    <t>　　軽自動車税</t>
    <phoneticPr fontId="5"/>
  </si>
  <si>
    <t>　　市町村たばこ税</t>
    <phoneticPr fontId="5"/>
  </si>
  <si>
    <t>自動車税環境性能割交付金</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</si>
  <si>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</si>
  <si>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</si>
  <si>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</si>
  <si>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</si>
  <si>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</si>
  <si>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</si>
  <si>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新型コロナウイルス感染症対策地方税減収補塡特別交付金</t>
    <phoneticPr fontId="5"/>
  </si>
  <si>
    <t>　　事業所税</t>
    <phoneticPr fontId="5"/>
  </si>
  <si>
    <t>　　都市計画税</t>
    <phoneticPr fontId="5"/>
  </si>
  <si>
    <t>-</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</si>
  <si>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</si>
  <si>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</si>
  <si>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</si>
  <si>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</si>
  <si>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</si>
  <si>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</si>
  <si>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</si>
  <si>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</si>
  <si>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</si>
  <si>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</si>
  <si>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</si>
  <si>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</si>
  <si>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</si>
  <si>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</si>
  <si>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</si>
  <si>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</si>
  <si>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</si>
  <si>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</si>
  <si>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</si>
  <si>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</si>
  <si>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t>
    <phoneticPr fontId="5"/>
  </si>
  <si>
    <t>-</t>
    <phoneticPr fontId="5"/>
  </si>
  <si>
    <t>-</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</si>
  <si>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</si>
  <si>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</si>
  <si>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</si>
  <si>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</si>
  <si>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</si>
  <si>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</si>
  <si>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</si>
  <si>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</si>
  <si>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</si>
  <si>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</si>
  <si>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</si>
  <si>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</si>
  <si>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</si>
  <si>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</si>
  <si>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</si>
  <si>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</si>
  <si>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</si>
  <si>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</si>
  <si>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</si>
  <si>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</si>
  <si>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</si>
  <si>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</si>
  <si>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</si>
  <si>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</si>
  <si>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</si>
  <si>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</si>
  <si>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</si>
  <si>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</si>
  <si>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</si>
  <si>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</si>
  <si>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</si>
  <si>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</si>
  <si>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</si>
  <si>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</si>
  <si>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</si>
  <si>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</si>
  <si>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</si>
  <si>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</si>
  <si>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将来負担比率は、３０．９ポイント減少し、２２．３％となり、有形固定資産減価償却率は、１．５ポイント増加し、５３．４％となっている。
　将来負担比率の減少は、財政調整基金への積立を実施したことにより、充当可能財源が増加したことが主な要因である。
　有形固定資産減価償却率の増加は、通常の減価償却が進んだものである。類似団体との比較では、資産の老朽化は進んでいないと言えるが、公共施設の老朽化に対応した対策が必要となっている。</t>
    <phoneticPr fontId="5"/>
  </si>
  <si>
    <t>　将来負担比率は、前年度と比較して３０．９ポイント減少し、２２．３％となっているが、これは財政調整基金への積立を実施したことにより、充当可能財源が増加したことが主な要因である。実質公債費比率は、前年度と比較して０．１ポイント減少し、７．３％となっている。これは、令和２年度においては、下水道事業で地方公営企業法適用により、資本的収入に対する一般会計からの繰入を出資金で受けることに変わったことから、公営企業債の元利償還金に対する繰入金が減少し、令和２年度は単年度の数値として最も小さな数値となったが、令和３年度はさらに公営企業債の元利償還金に対する繰入金が減少し、３ヶ年平均値を良化させることとなった。今後においては、一部事務組合における施設更新が控えており、新たな公債費負担が生じ、将来負担比率、実質公債費比率ともに上昇が見込まれることから、償還額を超える地方債の発行を行わないよう、計画的な地方債の発行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</si>
</sst>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935534-9625-4E05-AAE1-25F1680508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65B6-4A4E-8E68-BD570D1186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149087</c:v>
                </c:pt>
                <c:pt idx="1">
                  <c:v>178855</c:v>
                </c:pt>
                <c:pt idx="2">
                  <c:v>96862</c:v>
                </c:pt>
                <c:pt idx="3">
                  <c:v>71833</c:v>
                </c:pt>
                <c:pt idx="4">
                  <c:v>73221</c:v>
                </c:pt>
              </c:numCache>
            </c:numRef>
          </c:val>
          <c:smooth val="0"/>
          <c:extLst>
            <c:ext xmlns:c16="http://schemas.microsoft.com/office/drawing/2014/chart" uri="{C3380CC4-5D6E-409C-BE32-E72D297353CC}">
              <c16:uniqueId val="{00000001-65B6-4A4E-8E68-BD570D1186CB}"/>
            </c:ext>
          </c:extLst>
        </c:ser>
        <c:dLbls>
          <c:showLegendKey val="0"/>
          <c:showVal val="0"/>
          <c:showCatName val="0"/>
          <c:showSerName val="0"/>
          <c:showPercent val="0"/>
          <c:showBubbleSize val="0"/>
        </c:dLbls>
        <c:marker val="1"/>
        <c:smooth val="0"/>
        <c:axId val="1908424720"/>
        <c:axId val="1908439952"/>
      </c:lineChart>
      <c:catAx>
        <c:axId val="1908424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8439952"/>
        <c:crosses val="autoZero"/>
        <c:auto val="1"/>
        <c:lblAlgn val="ctr"/>
        <c:lblOffset val="100"/>
        <c:tickLblSkip val="1"/>
        <c:tickMarkSkip val="1"/>
        <c:noMultiLvlLbl val="0"/>
      </c:catAx>
      <c:valAx>
        <c:axId val="19084399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8424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6.14</c:v>
                </c:pt>
                <c:pt idx="1">
                  <c:v>9.2799999999999994</c:v>
                </c:pt>
                <c:pt idx="2">
                  <c:v>9.0299999999999994</c:v>
                </c:pt>
                <c:pt idx="3">
                  <c:v>7.71</c:v>
                </c:pt>
                <c:pt idx="4">
                  <c:v>6.87</c:v>
                </c:pt>
              </c:numCache>
            </c:numRef>
          </c:val>
          <c:extLst>
            <c:ext xmlns:c16="http://schemas.microsoft.com/office/drawing/2014/chart" uri="{C3380CC4-5D6E-409C-BE32-E72D297353CC}">
              <c16:uniqueId val="{00000000-2010-4E28-B9CF-2259732CC1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30.69</c:v>
                </c:pt>
                <c:pt idx="1">
                  <c:v>32.590000000000003</c:v>
                </c:pt>
                <c:pt idx="2">
                  <c:v>35.64</c:v>
                </c:pt>
                <c:pt idx="3">
                  <c:v>33.450000000000003</c:v>
                </c:pt>
                <c:pt idx="4">
                  <c:v>42.4</c:v>
                </c:pt>
              </c:numCache>
            </c:numRef>
          </c:val>
          <c:extLst>
            <c:ext xmlns:c16="http://schemas.microsoft.com/office/drawing/2014/chart" uri="{C3380CC4-5D6E-409C-BE32-E72D297353CC}">
              <c16:uniqueId val="{00000001-2010-4E28-B9CF-2259732CC1C9}"/>
            </c:ext>
          </c:extLst>
        </c:ser>
        <c:dLbls>
          <c:showLegendKey val="0"/>
          <c:showVal val="0"/>
          <c:showCatName val="0"/>
          <c:showSerName val="0"/>
          <c:showPercent val="0"/>
          <c:showBubbleSize val="0"/>
        </c:dLbls>
        <c:gapWidth val="250"/>
        <c:overlap val="100"/>
        <c:axId val="1908441584"/>
        <c:axId val="190844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2.98</c:v>
                </c:pt>
                <c:pt idx="1">
                  <c:v>5.18</c:v>
                </c:pt>
                <c:pt idx="2">
                  <c:v>4.6100000000000003</c:v>
                </c:pt>
                <c:pt idx="3">
                  <c:v>-0.73</c:v>
                </c:pt>
                <c:pt idx="4">
                  <c:v>11.4</c:v>
                </c:pt>
              </c:numCache>
            </c:numRef>
          </c:val>
          <c:smooth val="0"/>
          <c:extLst>
            <c:ext xmlns:c16="http://schemas.microsoft.com/office/drawing/2014/chart" uri="{C3380CC4-5D6E-409C-BE32-E72D297353CC}">
              <c16:uniqueId val="{00000002-2010-4E28-B9CF-2259732CC1C9}"/>
            </c:ext>
          </c:extLst>
        </c:ser>
        <c:dLbls>
          <c:showLegendKey val="0"/>
          <c:showVal val="0"/>
          <c:showCatName val="0"/>
          <c:showSerName val="0"/>
          <c:showPercent val="0"/>
          <c:showBubbleSize val="0"/>
        </c:dLbls>
        <c:marker val="1"/>
        <c:smooth val="0"/>
        <c:axId val="1908441584"/>
        <c:axId val="1908448656"/>
      </c:lineChart>
      <c:catAx>
        <c:axId val="190844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8448656"/>
        <c:crosses val="autoZero"/>
        <c:auto val="1"/>
        <c:lblAlgn val="ctr"/>
        <c:lblOffset val="100"/>
        <c:tickLblSkip val="1"/>
        <c:tickMarkSkip val="1"/>
        <c:noMultiLvlLbl val="0"/>
      </c:catAx>
      <c:valAx>
        <c:axId val="190844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44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1.53</c:v>
                </c:pt>
                <c:pt idx="2">
                  <c:v>#N/A</c:v>
                </c:pt>
                <c:pt idx="3">
                  <c:v>0.32</c:v>
                </c:pt>
                <c:pt idx="4">
                  <c:v>#N/A</c:v>
                </c:pt>
                <c:pt idx="5">
                  <c:v>1.51</c:v>
                </c:pt>
                <c:pt idx="6">
                  <c:v>#N/A</c:v>
                </c:pt>
                <c:pt idx="7">
                  <c:v>0</c:v>
                </c:pt>
                <c:pt idx="8">
                  <c:v>#N/A</c:v>
                </c:pt>
                <c:pt idx="9">
                  <c:v>0</c:v>
                </c:pt>
              </c:numCache>
            </c:numRef>
          </c:val>
          <c:extLst>
            <c:ext xmlns:c16="http://schemas.microsoft.com/office/drawing/2014/chart" uri="{C3380CC4-5D6E-409C-BE32-E72D297353CC}">
              <c16:uniqueId val="{00000000-17C3-45D2-BFDF-0B0F65790A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C3-45D2-BFDF-0B0F65790A3D}"/>
            </c:ext>
          </c:extLst>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17C3-45D2-BFDF-0B0F65790A3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3-17C3-45D2-BFDF-0B0F65790A3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0.28999999999999998</c:v>
                </c:pt>
                <c:pt idx="2">
                  <c:v>#N/A</c:v>
                </c:pt>
                <c:pt idx="3">
                  <c:v>0.28000000000000003</c:v>
                </c:pt>
                <c:pt idx="4">
                  <c:v>#N/A</c:v>
                </c:pt>
                <c:pt idx="5">
                  <c:v>0.11</c:v>
                </c:pt>
                <c:pt idx="6">
                  <c:v>#N/A</c:v>
                </c:pt>
                <c:pt idx="7">
                  <c:v>0.08</c:v>
                </c:pt>
                <c:pt idx="8">
                  <c:v>#N/A</c:v>
                </c:pt>
                <c:pt idx="9">
                  <c:v>0.05</c:v>
                </c:pt>
              </c:numCache>
            </c:numRef>
          </c:val>
          <c:extLst>
            <c:ext xmlns:c16="http://schemas.microsoft.com/office/drawing/2014/chart" uri="{C3380CC4-5D6E-409C-BE32-E72D297353CC}">
              <c16:uniqueId val="{00000004-17C3-45D2-BFDF-0B0F65790A3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0.63</c:v>
                </c:pt>
                <c:pt idx="8">
                  <c:v>#N/A</c:v>
                </c:pt>
                <c:pt idx="9">
                  <c:v>0.86</c:v>
                </c:pt>
              </c:numCache>
            </c:numRef>
          </c:val>
          <c:extLst>
            <c:ext xmlns:c16="http://schemas.microsoft.com/office/drawing/2014/chart" uri="{C3380CC4-5D6E-409C-BE32-E72D297353CC}">
              <c16:uniqueId val="{00000005-17C3-45D2-BFDF-0B0F65790A3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0.74</c:v>
                </c:pt>
                <c:pt idx="4">
                  <c:v>#N/A</c:v>
                </c:pt>
                <c:pt idx="5">
                  <c:v>0.72</c:v>
                </c:pt>
                <c:pt idx="6">
                  <c:v>#N/A</c:v>
                </c:pt>
                <c:pt idx="7">
                  <c:v>0.92</c:v>
                </c:pt>
                <c:pt idx="8">
                  <c:v>#N/A</c:v>
                </c:pt>
                <c:pt idx="9">
                  <c:v>1.36</c:v>
                </c:pt>
              </c:numCache>
            </c:numRef>
          </c:val>
          <c:extLst>
            <c:ext xmlns:c16="http://schemas.microsoft.com/office/drawing/2014/chart" uri="{C3380CC4-5D6E-409C-BE32-E72D297353CC}">
              <c16:uniqueId val="{00000006-17C3-45D2-BFDF-0B0F65790A3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1.1100000000000001</c:v>
                </c:pt>
                <c:pt idx="2">
                  <c:v>#N/A</c:v>
                </c:pt>
                <c:pt idx="3">
                  <c:v>1.1200000000000001</c:v>
                </c:pt>
                <c:pt idx="4">
                  <c:v>#N/A</c:v>
                </c:pt>
                <c:pt idx="5">
                  <c:v>1.1000000000000001</c:v>
                </c:pt>
                <c:pt idx="6">
                  <c:v>#N/A</c:v>
                </c:pt>
                <c:pt idx="7">
                  <c:v>1.44</c:v>
                </c:pt>
                <c:pt idx="8">
                  <c:v>#N/A</c:v>
                </c:pt>
                <c:pt idx="9">
                  <c:v>1.92</c:v>
                </c:pt>
              </c:numCache>
            </c:numRef>
          </c:val>
          <c:extLst>
            <c:ext xmlns:c16="http://schemas.microsoft.com/office/drawing/2014/chart" uri="{C3380CC4-5D6E-409C-BE32-E72D297353CC}">
              <c16:uniqueId val="{00000007-17C3-45D2-BFDF-0B0F65790A3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6.11</c:v>
                </c:pt>
                <c:pt idx="2">
                  <c:v>#N/A</c:v>
                </c:pt>
                <c:pt idx="3">
                  <c:v>9.26</c:v>
                </c:pt>
                <c:pt idx="4">
                  <c:v>#N/A</c:v>
                </c:pt>
                <c:pt idx="5">
                  <c:v>9.01</c:v>
                </c:pt>
                <c:pt idx="6">
                  <c:v>#N/A</c:v>
                </c:pt>
                <c:pt idx="7">
                  <c:v>7.69</c:v>
                </c:pt>
                <c:pt idx="8">
                  <c:v>#N/A</c:v>
                </c:pt>
                <c:pt idx="9">
                  <c:v>6.85</c:v>
                </c:pt>
              </c:numCache>
            </c:numRef>
          </c:val>
          <c:extLst>
            <c:ext xmlns:c16="http://schemas.microsoft.com/office/drawing/2014/chart" uri="{C3380CC4-5D6E-409C-BE32-E72D297353CC}">
              <c16:uniqueId val="{00000008-17C3-45D2-BFDF-0B0F65790A3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13.11</c:v>
                </c:pt>
                <c:pt idx="2">
                  <c:v>#N/A</c:v>
                </c:pt>
                <c:pt idx="3">
                  <c:v>13.84</c:v>
                </c:pt>
                <c:pt idx="4">
                  <c:v>#N/A</c:v>
                </c:pt>
                <c:pt idx="5">
                  <c:v>16.43</c:v>
                </c:pt>
                <c:pt idx="6">
                  <c:v>#N/A</c:v>
                </c:pt>
                <c:pt idx="7">
                  <c:v>16.850000000000001</c:v>
                </c:pt>
                <c:pt idx="8">
                  <c:v>#N/A</c:v>
                </c:pt>
                <c:pt idx="9">
                  <c:v>17.649999999999999</c:v>
                </c:pt>
              </c:numCache>
            </c:numRef>
          </c:val>
          <c:extLst>
            <c:ext xmlns:c16="http://schemas.microsoft.com/office/drawing/2014/chart" uri="{C3380CC4-5D6E-409C-BE32-E72D297353CC}">
              <c16:uniqueId val="{00000009-17C3-45D2-BFDF-0B0F65790A3D}"/>
            </c:ext>
          </c:extLst>
        </c:ser>
        <c:dLbls>
          <c:showLegendKey val="0"/>
          <c:showVal val="0"/>
          <c:showCatName val="0"/>
          <c:showSerName val="0"/>
          <c:showPercent val="0"/>
          <c:showBubbleSize val="0"/>
        </c:dLbls>
        <c:gapWidth val="150"/>
        <c:overlap val="100"/>
        <c:axId val="1908431792"/>
        <c:axId val="1908449200"/>
      </c:barChart>
      <c:catAx>
        <c:axId val="190843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449200"/>
        <c:crosses val="autoZero"/>
        <c:auto val="1"/>
        <c:lblAlgn val="ctr"/>
        <c:lblOffset val="100"/>
        <c:tickLblSkip val="1"/>
        <c:tickMarkSkip val="1"/>
        <c:noMultiLvlLbl val="0"/>
      </c:catAx>
      <c:valAx>
        <c:axId val="190844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43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438</c:v>
                </c:pt>
                <c:pt idx="5">
                  <c:v>436</c:v>
                </c:pt>
                <c:pt idx="8">
                  <c:v>438</c:v>
                </c:pt>
                <c:pt idx="11">
                  <c:v>439</c:v>
                </c:pt>
                <c:pt idx="14">
                  <c:v>439</c:v>
                </c:pt>
              </c:numCache>
            </c:numRef>
          </c:val>
          <c:extLst>
            <c:ext xmlns:c16="http://schemas.microsoft.com/office/drawing/2014/chart" uri="{C3380CC4-5D6E-409C-BE32-E72D297353CC}">
              <c16:uniqueId val="{00000000-186A-49F5-ACF4-A2150D100C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6A-49F5-ACF4-A2150D100C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2-186A-49F5-ACF4-A2150D100C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2</c:v>
                </c:pt>
                <c:pt idx="6">
                  <c:v>3</c:v>
                </c:pt>
                <c:pt idx="9">
                  <c:v>4</c:v>
                </c:pt>
                <c:pt idx="12">
                  <c:v>4</c:v>
                </c:pt>
              </c:numCache>
            </c:numRef>
          </c:val>
          <c:extLst>
            <c:ext xmlns:c16="http://schemas.microsoft.com/office/drawing/2014/chart" uri="{C3380CC4-5D6E-409C-BE32-E72D297353CC}">
              <c16:uniqueId val="{00000003-186A-49F5-ACF4-A2150D100C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172</c:v>
                </c:pt>
                <c:pt idx="3">
                  <c:v>171</c:v>
                </c:pt>
                <c:pt idx="6">
                  <c:v>170</c:v>
                </c:pt>
                <c:pt idx="9">
                  <c:v>143</c:v>
                </c:pt>
                <c:pt idx="12">
                  <c:v>136</c:v>
                </c:pt>
              </c:numCache>
            </c:numRef>
          </c:val>
          <c:extLst>
            <c:ext xmlns:c16="http://schemas.microsoft.com/office/drawing/2014/chart" uri="{C3380CC4-5D6E-409C-BE32-E72D297353CC}">
              <c16:uniqueId val="{00000004-186A-49F5-ACF4-A2150D100C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6A-49F5-ACF4-A2150D100C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6A-49F5-ACF4-A2150D100C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455</c:v>
                </c:pt>
                <c:pt idx="3">
                  <c:v>443</c:v>
                </c:pt>
                <c:pt idx="6">
                  <c:v>465</c:v>
                </c:pt>
                <c:pt idx="9">
                  <c:v>482</c:v>
                </c:pt>
                <c:pt idx="12">
                  <c:v>515</c:v>
                </c:pt>
              </c:numCache>
            </c:numRef>
          </c:val>
          <c:extLst>
            <c:ext xmlns:c16="http://schemas.microsoft.com/office/drawing/2014/chart" uri="{C3380CC4-5D6E-409C-BE32-E72D297353CC}">
              <c16:uniqueId val="{00000007-186A-49F5-ACF4-A2150D100CEA}"/>
            </c:ext>
          </c:extLst>
        </c:ser>
        <c:dLbls>
          <c:showLegendKey val="0"/>
          <c:showVal val="0"/>
          <c:showCatName val="0"/>
          <c:showSerName val="0"/>
          <c:showPercent val="0"/>
          <c:showBubbleSize val="0"/>
        </c:dLbls>
        <c:gapWidth val="100"/>
        <c:overlap val="100"/>
        <c:axId val="1908426352"/>
        <c:axId val="190843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194</c:v>
                </c:pt>
                <c:pt idx="2">
                  <c:v>#N/A</c:v>
                </c:pt>
                <c:pt idx="3">
                  <c:v>#N/A</c:v>
                </c:pt>
                <c:pt idx="4">
                  <c:v>184</c:v>
                </c:pt>
                <c:pt idx="5">
                  <c:v>#N/A</c:v>
                </c:pt>
                <c:pt idx="6">
                  <c:v>#N/A</c:v>
                </c:pt>
                <c:pt idx="7">
                  <c:v>204</c:v>
                </c:pt>
                <c:pt idx="8">
                  <c:v>#N/A</c:v>
                </c:pt>
                <c:pt idx="9">
                  <c:v>#N/A</c:v>
                </c:pt>
                <c:pt idx="10">
                  <c:v>194</c:v>
                </c:pt>
                <c:pt idx="11">
                  <c:v>#N/A</c:v>
                </c:pt>
                <c:pt idx="12">
                  <c:v>#N/A</c:v>
                </c:pt>
                <c:pt idx="13">
                  <c:v>219</c:v>
                </c:pt>
                <c:pt idx="14">
                  <c:v>#N/A</c:v>
                </c:pt>
              </c:numCache>
            </c:numRef>
          </c:val>
          <c:smooth val="0"/>
          <c:extLst>
            <c:ext xmlns:c16="http://schemas.microsoft.com/office/drawing/2014/chart" uri="{C3380CC4-5D6E-409C-BE32-E72D297353CC}">
              <c16:uniqueId val="{00000008-186A-49F5-ACF4-A2150D100CEA}"/>
            </c:ext>
          </c:extLst>
        </c:ser>
        <c:dLbls>
          <c:showLegendKey val="0"/>
          <c:showVal val="0"/>
          <c:showCatName val="0"/>
          <c:showSerName val="0"/>
          <c:showPercent val="0"/>
          <c:showBubbleSize val="0"/>
        </c:dLbls>
        <c:marker val="1"/>
        <c:smooth val="0"/>
        <c:axId val="1908426352"/>
        <c:axId val="1908430160"/>
      </c:lineChart>
      <c:catAx>
        <c:axId val="190842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430160"/>
        <c:crosses val="autoZero"/>
        <c:auto val="1"/>
        <c:lblAlgn val="ctr"/>
        <c:lblOffset val="100"/>
        <c:tickLblSkip val="1"/>
        <c:tickMarkSkip val="1"/>
        <c:noMultiLvlLbl val="0"/>
      </c:catAx>
      <c:valAx>
        <c:axId val="190843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42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5216</c:v>
                </c:pt>
                <c:pt idx="5">
                  <c:v>5114</c:v>
                </c:pt>
                <c:pt idx="8">
                  <c:v>5064</c:v>
                </c:pt>
                <c:pt idx="11">
                  <c:v>4969</c:v>
                </c:pt>
                <c:pt idx="14">
                  <c:v>4882</c:v>
                </c:pt>
              </c:numCache>
            </c:numRef>
          </c:val>
          <c:extLst>
            <c:ext xmlns:c16="http://schemas.microsoft.com/office/drawing/2014/chart" uri="{C3380CC4-5D6E-409C-BE32-E72D297353CC}">
              <c16:uniqueId val="{00000000-4FF7-473C-98A0-5BF76F986C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FF7-473C-98A0-5BF76F986C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2105</c:v>
                </c:pt>
                <c:pt idx="5">
                  <c:v>1632</c:v>
                </c:pt>
                <c:pt idx="8">
                  <c:v>1822</c:v>
                </c:pt>
                <c:pt idx="11">
                  <c:v>1897</c:v>
                </c:pt>
                <c:pt idx="14">
                  <c:v>2299</c:v>
                </c:pt>
              </c:numCache>
            </c:numRef>
          </c:val>
          <c:extLst>
            <c:ext xmlns:c16="http://schemas.microsoft.com/office/drawing/2014/chart" uri="{C3380CC4-5D6E-409C-BE32-E72D297353CC}">
              <c16:uniqueId val="{00000002-4FF7-473C-98A0-5BF76F986C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F7-473C-98A0-5BF76F986C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F7-473C-98A0-5BF76F986C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F7-473C-98A0-5BF76F986C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797</c:v>
                </c:pt>
                <c:pt idx="3">
                  <c:v>779</c:v>
                </c:pt>
                <c:pt idx="6">
                  <c:v>764</c:v>
                </c:pt>
                <c:pt idx="9">
                  <c:v>800</c:v>
                </c:pt>
                <c:pt idx="12">
                  <c:v>776</c:v>
                </c:pt>
              </c:numCache>
            </c:numRef>
          </c:val>
          <c:extLst>
            <c:ext xmlns:c16="http://schemas.microsoft.com/office/drawing/2014/chart" uri="{C3380CC4-5D6E-409C-BE32-E72D297353CC}">
              <c16:uniqueId val="{00000006-4FF7-473C-98A0-5BF76F986C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c:v>
                </c:pt>
                <c:pt idx="3">
                  <c:v>36</c:v>
                </c:pt>
                <c:pt idx="6">
                  <c:v>33</c:v>
                </c:pt>
                <c:pt idx="9">
                  <c:v>23</c:v>
                </c:pt>
                <c:pt idx="12">
                  <c:v>21</c:v>
                </c:pt>
              </c:numCache>
            </c:numRef>
          </c:val>
          <c:extLst>
            <c:ext xmlns:c16="http://schemas.microsoft.com/office/drawing/2014/chart" uri="{C3380CC4-5D6E-409C-BE32-E72D297353CC}">
              <c16:uniqueId val="{00000007-4FF7-473C-98A0-5BF76F986C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2537</c:v>
                </c:pt>
                <c:pt idx="3">
                  <c:v>2483</c:v>
                </c:pt>
                <c:pt idx="6">
                  <c:v>2346</c:v>
                </c:pt>
                <c:pt idx="9">
                  <c:v>2258</c:v>
                </c:pt>
                <c:pt idx="12">
                  <c:v>1870</c:v>
                </c:pt>
              </c:numCache>
            </c:numRef>
          </c:val>
          <c:extLst>
            <c:ext xmlns:c16="http://schemas.microsoft.com/office/drawing/2014/chart" uri="{C3380CC4-5D6E-409C-BE32-E72D297353CC}">
              <c16:uniqueId val="{00000008-4FF7-473C-98A0-5BF76F986C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c:v>
                </c:pt>
                <c:pt idx="3">
                  <c:v>35</c:v>
                </c:pt>
                <c:pt idx="6">
                  <c:v>31</c:v>
                </c:pt>
                <c:pt idx="9">
                  <c:v>27</c:v>
                </c:pt>
                <c:pt idx="12">
                  <c:v>24</c:v>
                </c:pt>
              </c:numCache>
            </c:numRef>
          </c:val>
          <c:extLst>
            <c:ext xmlns:c16="http://schemas.microsoft.com/office/drawing/2014/chart" uri="{C3380CC4-5D6E-409C-BE32-E72D297353CC}">
              <c16:uniqueId val="{00000009-4FF7-473C-98A0-5BF76F986C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5347</c:v>
                </c:pt>
                <c:pt idx="3">
                  <c:v>5302</c:v>
                </c:pt>
                <c:pt idx="6">
                  <c:v>5280</c:v>
                </c:pt>
                <c:pt idx="9">
                  <c:v>5240</c:v>
                </c:pt>
                <c:pt idx="12">
                  <c:v>5174</c:v>
                </c:pt>
              </c:numCache>
            </c:numRef>
          </c:val>
          <c:extLst>
            <c:ext xmlns:c16="http://schemas.microsoft.com/office/drawing/2014/chart" uri="{C3380CC4-5D6E-409C-BE32-E72D297353CC}">
              <c16:uniqueId val="{0000000A-4FF7-473C-98A0-5BF76F986C45}"/>
            </c:ext>
          </c:extLst>
        </c:ser>
        <c:dLbls>
          <c:showLegendKey val="0"/>
          <c:showVal val="0"/>
          <c:showCatName val="0"/>
          <c:showSerName val="0"/>
          <c:showPercent val="0"/>
          <c:showBubbleSize val="0"/>
        </c:dLbls>
        <c:gapWidth val="100"/>
        <c:overlap val="100"/>
        <c:axId val="1908437232"/>
        <c:axId val="190843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1438</c:v>
                </c:pt>
                <c:pt idx="2">
                  <c:v>#N/A</c:v>
                </c:pt>
                <c:pt idx="3">
                  <c:v>#N/A</c:v>
                </c:pt>
                <c:pt idx="4">
                  <c:v>1889</c:v>
                </c:pt>
                <c:pt idx="5">
                  <c:v>#N/A</c:v>
                </c:pt>
                <c:pt idx="6">
                  <c:v>#N/A</c:v>
                </c:pt>
                <c:pt idx="7">
                  <c:v>1567</c:v>
                </c:pt>
                <c:pt idx="8">
                  <c:v>#N/A</c:v>
                </c:pt>
                <c:pt idx="9">
                  <c:v>#N/A</c:v>
                </c:pt>
                <c:pt idx="10">
                  <c:v>1481</c:v>
                </c:pt>
                <c:pt idx="11">
                  <c:v>#N/A</c:v>
                </c:pt>
                <c:pt idx="12">
                  <c:v>#N/A</c:v>
                </c:pt>
                <c:pt idx="13">
                  <c:v>683</c:v>
                </c:pt>
                <c:pt idx="14">
                  <c:v>#N/A</c:v>
                </c:pt>
              </c:numCache>
            </c:numRef>
          </c:val>
          <c:smooth val="0"/>
          <c:extLst>
            <c:ext xmlns:c16="http://schemas.microsoft.com/office/drawing/2014/chart" uri="{C3380CC4-5D6E-409C-BE32-E72D297353CC}">
              <c16:uniqueId val="{0000000B-4FF7-473C-98A0-5BF76F986C45}"/>
            </c:ext>
          </c:extLst>
        </c:ser>
        <c:dLbls>
          <c:showLegendKey val="0"/>
          <c:showVal val="0"/>
          <c:showCatName val="0"/>
          <c:showSerName val="0"/>
          <c:showPercent val="0"/>
          <c:showBubbleSize val="0"/>
        </c:dLbls>
        <c:marker val="1"/>
        <c:smooth val="0"/>
        <c:axId val="1908437232"/>
        <c:axId val="1908432336"/>
      </c:lineChart>
      <c:catAx>
        <c:axId val="190843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8432336"/>
        <c:crosses val="autoZero"/>
        <c:auto val="1"/>
        <c:lblAlgn val="ctr"/>
        <c:lblOffset val="100"/>
        <c:tickLblSkip val="1"/>
        <c:tickMarkSkip val="1"/>
        <c:noMultiLvlLbl val="0"/>
      </c:catAx>
      <c:valAx>
        <c:axId val="190843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43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1077</c:v>
                </c:pt>
                <c:pt idx="1">
                  <c:v>1077</c:v>
                </c:pt>
                <c:pt idx="2">
                  <c:v>1485</c:v>
                </c:pt>
              </c:numCache>
            </c:numRef>
          </c:val>
          <c:extLst>
            <c:ext xmlns:c16="http://schemas.microsoft.com/office/drawing/2014/chart" uri="{C3380CC4-5D6E-409C-BE32-E72D297353CC}">
              <c16:uniqueId val="{00000000-59D6-43C8-9EBB-C368D16057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c:v>
                </c:pt>
                <c:pt idx="1">
                  <c:v>60</c:v>
                </c:pt>
                <c:pt idx="2">
                  <c:v>60</c:v>
                </c:pt>
              </c:numCache>
            </c:numRef>
          </c:val>
          <c:extLst>
            <c:ext xmlns:c16="http://schemas.microsoft.com/office/drawing/2014/chart" uri="{C3380CC4-5D6E-409C-BE32-E72D297353CC}">
              <c16:uniqueId val="{00000001-59D6-43C8-9EBB-C368D16057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597</c:v>
                </c:pt>
                <c:pt idx="1">
                  <c:v>645</c:v>
                </c:pt>
                <c:pt idx="2">
                  <c:v>626</c:v>
                </c:pt>
              </c:numCache>
            </c:numRef>
          </c:val>
          <c:extLst>
            <c:ext xmlns:c16="http://schemas.microsoft.com/office/drawing/2014/chart" uri="{C3380CC4-5D6E-409C-BE32-E72D297353CC}">
              <c16:uniqueId val="{00000002-59D6-43C8-9EBB-C368D1605715}"/>
            </c:ext>
          </c:extLst>
        </c:ser>
        <c:dLbls>
          <c:showLegendKey val="0"/>
          <c:showVal val="0"/>
          <c:showCatName val="0"/>
          <c:showSerName val="0"/>
          <c:showPercent val="0"/>
          <c:showBubbleSize val="0"/>
        </c:dLbls>
        <c:gapWidth val="120"/>
        <c:overlap val="100"/>
        <c:axId val="1908425264"/>
        <c:axId val="1908447024"/>
      </c:barChart>
      <c:catAx>
        <c:axId val="190842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8447024"/>
        <c:crosses val="autoZero"/>
        <c:auto val="1"/>
        <c:lblAlgn val="ctr"/>
        <c:lblOffset val="100"/>
        <c:tickLblSkip val="1"/>
        <c:tickMarkSkip val="1"/>
        <c:noMultiLvlLbl val="0"/>
      </c:catAx>
      <c:valAx>
        <c:axId val="1908447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842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7.5768959290902433E-3"/>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{5259B0D3-78E6-4951-9BB0-E415930501A8}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04C-479F-8903-31FDD3D49D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{C6A5BCC9-7DF2-423A-B8E2-3AA31FCCF87B}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4C-479F-8903-31FDD3D49D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{AD87838E-30C4-427E-BD6B-75BE7CF489E0}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4C-479F-8903-31FDD3D49D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{0271D294-2E8E-4B30-814F-FE5B1B363844}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4C-479F-8903-31FDD3D49D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{673C547A-E454-4E29-8D85-BD90D30BD32C}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4C-479F-8903-31FDD3D49D0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{C9F99A95-E496-4CCC-BFF1-65C7260F58CF}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04C-479F-8903-31FDD3D49D0A}"/>
                </c:ext>
              </c:extLst>
            </c:dLbl>
            <c:dLbl>
              <c:idx val="16"/>
              <c:layout>
                <c:manualLayout>
                  <c:x val="0"/>
                  <c:y val="7.5768959290903257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{16F2036B-CE92-4860-9F39-EDBA7F71DA57}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04C-479F-8903-31FDD3D49D0A}"/>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{9C25C929-D1F4-4A18-B350-D11A3FF8DD37}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04C-479F-8903-31FDD3D49D0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{B7B53476-8E29-456A-858F-8E1EAE5AD8E9}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04C-479F-8903-31FDD3D49D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48.1</c:v>
                </c:pt>
                <c:pt idx="16">
                  <c:v>49.5</c:v>
                </c:pt>
                <c:pt idx="24">
                  <c:v>51.9</c:v>
                </c:pt>
                <c:pt idx="32">
                  <c:v>53.4</c:v>
                </c:pt>
              </c:numCache>
            </c:numRef>
          </c:xVal>
          <c:yVal>
            <c:numRef>
              <c:f>公会計指標分析・財政指標組合せ分析表!$BP$51:$DC$51</c:f>
              <c:numCache>
                <c:formatCode>#,##0.0;"▲ "#,##0.0</c:formatCode>
                <c:ptCount val="40"/>
                <c:pt idx="0">
                  <c:v>57.2</c:v>
                </c:pt>
                <c:pt idx="8">
                  <c:v>74.7</c:v>
                </c:pt>
                <c:pt idx="16">
                  <c:v>60.6</c:v>
                </c:pt>
                <c:pt idx="24">
                  <c:v>53.2</c:v>
                </c:pt>
                <c:pt idx="32">
                  <c:v>22.3</c:v>
                </c:pt>
              </c:numCache>
            </c:numRef>
          </c:yVal>
          <c:smooth val="0"/>
          <c:extLst>
            <c:ext xmlns:c16="http://schemas.microsoft.com/office/drawing/2014/chart" uri="{C3380CC4-5D6E-409C-BE32-E72D297353CC}">
              <c16:uniqueId val="{00000009-A04C-479F-8903-31FDD3D49D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{8266FAF2-721B-4554-B03C-90EFB4735923}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04C-479F-8903-31FDD3D49D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{593BA616-841B-486A-B3E7-41535BFC43FC}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4C-479F-8903-31FDD3D49D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{1FB6A2FD-923A-452D-8159-7ABC3D6C7B67}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4C-479F-8903-31FDD3D49D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{7CE2317B-4894-4517-9C79-9F43C667306D}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4C-479F-8903-31FDD3D49D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{45B240CF-88A0-48B2-B8AA-9EE040F80983}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4C-479F-8903-31FDD3D49D0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{9D261FF6-7070-4F6F-9E9C-2499C0859617}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04C-479F-8903-31FDD3D49D0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{6BECD7C1-5B1C-4D75-8EB8-24A2546B9023}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04C-479F-8903-31FDD3D49D0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{6C15D597-D574-41BA-928A-968F13C343C1}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04C-479F-8903-31FDD3D49D0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{BF49576D-7E7D-4CB5-AAC1-ED633E170FAE}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04C-479F-8903-31FDD3D49D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04C-479F-8903-31FDD3D49D0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{BE56D63D-BEE7-4A5E-ABB2-19BD485691A2}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23D-473C-9A01-48881C4D2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{7AB1B61E-4366-4A9F-8F92-E25ECCBE0B32}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3D-473C-9A01-48881C4D2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{DEAADEED-40CE-4BFD-9F28-BD165482F53E}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3D-473C-9A01-48881C4D2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{2ECD7427-6C3F-4B8E-A092-57D79A96B05B}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3D-473C-9A01-48881C4D2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{48A627BB-D539-4D69-8B43-FBB46A7BA658}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3D-473C-9A01-48881C4D288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{D7CD9D5A-F089-4D5F-B6C8-37F604333090}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23D-473C-9A01-48881C4D288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{68608864-C0E3-45BF-AFAA-4EAC84468F17}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23D-473C-9A01-48881C4D288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{6E52894B-55BD-469E-9B2C-408CA1199341}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23D-473C-9A01-48881C4D288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{FDD993BF-6FC2-4261-8E85-6A74B82B8CF1}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23D-473C-9A01-48881C4D2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7.2</c:v>
                </c:pt>
                <c:pt idx="16">
                  <c:v>7.7</c:v>
                </c:pt>
                <c:pt idx="24">
                  <c:v>7.4</c:v>
                </c:pt>
                <c:pt idx="32">
                  <c:v>7.3</c:v>
                </c:pt>
              </c:numCache>
            </c:numRef>
          </c:xVal>
          <c:yVal>
            <c:numRef>
              <c:f>公会計指標分析・財政指標組合せ分析表!$BP$73:$DC$73</c:f>
              <c:numCache>
                <c:formatCode>#,##0.0;"▲ "#,##0.0</c:formatCode>
                <c:ptCount val="40"/>
                <c:pt idx="0">
                  <c:v>57.2</c:v>
                </c:pt>
                <c:pt idx="8">
                  <c:v>74.7</c:v>
                </c:pt>
                <c:pt idx="16">
                  <c:v>60.6</c:v>
                </c:pt>
                <c:pt idx="24">
                  <c:v>53.2</c:v>
                </c:pt>
                <c:pt idx="32">
                  <c:v>22.3</c:v>
                </c:pt>
              </c:numCache>
            </c:numRef>
          </c:yVal>
          <c:smooth val="0"/>
          <c:extLst>
            <c:ext xmlns:c16="http://schemas.microsoft.com/office/drawing/2014/chart" uri="{C3380CC4-5D6E-409C-BE32-E72D297353CC}">
              <c16:uniqueId val="{00000009-323D-473C-9A01-48881C4D28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{3E744AA6-C5AC-4CBB-84B7-773CF17B6A89}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23D-473C-9A01-48881C4D28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{8EBD6BD5-2B25-47A4-B777-BAED9C0B2B41}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3D-473C-9A01-48881C4D2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{8F257028-35C6-43B7-910E-2156E0AB3745}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3D-473C-9A01-48881C4D2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{BD04EBA7-3FD8-4A94-8795-1D1D599BE122}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3D-473C-9A01-48881C4D2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{EEA2EB36-B1AA-44AF-9A13-7561F8CE36C9}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3D-473C-9A01-48881C4D2883}"/>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{76AFA732-1306-41B3-9B86-214238BEE43A}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23D-473C-9A01-48881C4D288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{ABC80483-ECF7-442F-AEBB-ABC7B7ED9E86}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23D-473C-9A01-48881C4D2883}"/>
                </c:ext>
              </c:extLst>
            </c:dLbl>
            <c:dLbl>
              <c:idx val="24"/>
              <c:layout>
                <c:manualLayout>
                  <c:x val="-4.490505736590117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{D94A277D-73DF-49D0-A94F-997B3DF3C2A3}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23D-473C-9A01-48881C4D2883}"/>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{09C004FA-4040-4568-86B9-CFE249AA8A44}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23D-473C-9A01-48881C4D2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23D-473C-9A01-48881C4D288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普通会計においては、算入公債費の割合も高いことから、実質公債費比率は低い水準で推移しているが、元利償還金は増加傾向にあり、また普通会計における償還額も増加が見込まれれる。加えて一部事務組合分についても今後増加が見込まれることから、地方債の発行については、計画的に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地方債残高は、近年減少傾向であり、充当可能基金についても、一部特定目的基金の閉鎖があったものの、減債基金、社会福祉基金、公共施設等維持管理基金への積立額の増加に加え、大型事業を見据えた財政調整基金への積み増しを行ったことより、比率を改善させる要因となっている。</a:t>
          </a:r>
        </a:p>
        <a:p>
          <a:r>
            <a:rPr kumimoji="1" lang="ja-JP" altLang="en-US" sz="1400">
              <a:latin typeface="ＭＳ Ｐゴシック" panose="020B0600070205080204" pitchFamily="50" charset="-128"/>
              <a:ea typeface="ＭＳ Ｐゴシック" panose="020B0600070205080204" pitchFamily="50" charset="-128"/>
            </a:rPr>
            <a:t>　今後、一部事務組合を含む公共施設の更新、改修事業、水道事業への公債費繰出の増加のほか、前述の大型事業への基金の取り崩しに伴う充当可能基金の減少が見込まれることから、将来負担比率の上昇は避けられない状況にある。</a:t>
          </a:r>
        </a:p>
        <a:p>
          <a:r>
            <a:rPr kumimoji="1" lang="ja-JP" altLang="en-US" sz="1400">
              <a:latin typeface="ＭＳ Ｐゴシック" panose="020B0600070205080204" pitchFamily="50" charset="-128"/>
              <a:ea typeface="ＭＳ Ｐゴシック" panose="020B0600070205080204" pitchFamily="50" charset="-128"/>
            </a:rPr>
            <a:t>　財政状況によっては、繰上償還を行うなど、公債費の縮減に努めるとともに、地方債の計画的な発行に努める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通常事業の実施に伴う各特定目的基金の取り崩しがあったものの、次年度の大型事業に備えて財政調整基金において積立を行ったことから、基金全体としては３８８百万円の増加となった。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の大規模な修繕及び改修に要する費用を準備するため、公共施設等維持管理基金への積立を増やすほか、公債費縮減に向け、利率の高い地方債の繰上償還を行うため、減債基金への積立を増やしたいと考えている。また、社会福祉基金については、毎年度２２～２３百万円前後が必要であり、基金が枯渇しないよう財政状況に応じて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びわ湖東部中核工業団地公共緑地維持管理基金：びわ湖東部中核工業団地の公共緑地の維持管理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社会福祉基金：子育て支援、医療費無料化等、社会福祉の向上施策の推進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公共施設等維持管理基金：公共施設等の大規模修繕等に要する経費の準備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まちづくり基金：前年度ふるさと納税分を寄付者希望施策へ充当するため、９百万円を取り崩したが、当年度ふるさと納税分１８百万円の積立を行い、増加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社会福祉基金：寄付に伴い３百万円の積立を行ったが、小中学生医療費、新入学生通学品助成、育児支援助成分の２２百万円を取り崩し、減少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社会福祉基金：毎年度２２～２３百万円前後が必要であり、基金が枯渇しないよう財政状況に応じて積立を行う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公共施設等維持管理基金：老朽化している公共施設等の大規模修繕等に備えるため、財政状況に応じて積立を行う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取り崩しはなく、次年度の大型事業に備えて積立を行い、基金残高は大きく増加した。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標準財政規模の２０％を基準としているが、現在高は、災害対応や新型コロナウイルス感染症対策も考慮しているほか、次年度の大型事業の財源として活用するため、積み増ししてい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取り崩しはなく、基金運用益のみを積立を行い、基金残高は前年度末とほぼ同額である。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債残高を減少させていくため、毎年度、地方債発行額が償還額を上回らないようにしており、地方債発行額が通常償還額を上回る年度は、減債基金を活用した繰上償還を行うこととしている。歳出節減に努め、余剰金の捻出を図り、積立を行い、繰上償還が必要となる年度に備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A5AAB38-83DE-44A1-860D-0B0ECD059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3443509-D57A-4708-BF02-6820BDC68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F867823-5B61-47B1-BAC7-437A64126C7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1A517F-831E-4A8F-BF19-3E438E67BE0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9593798-C4C2-471E-A667-645AF9E908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FC2A3DB-B267-4287-88FD-D366611518A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B161C41-E230-4787-B427-F74473E01F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B8F98F5-768A-4A20-B2C0-1B7F7C0637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A284102-A472-4F81-A034-6ED6F04A2A4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09C2D0-F0B3-4FA6-97FE-7C84F192CCF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7F16CF6-24CB-48C0-BF2E-89AB6ACCD88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A0B6484-826A-409B-8898-0BDFD810761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2D43828-E460-4464-BD76-9AC46AF119E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C2BC0AB-D7D3-40B5-8D53-1B968DA32DF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3E52727-8A65-41D6-A75F-66CAD53843A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6FDEEB8-1ADA-4E4E-9A9A-88612BDC8E7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AE55509-4A88-431A-A9C2-60F4E15306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8C11767-61CB-42DA-A2A4-02811EC7772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16B64E8-5FCB-4E8E-B368-A183B41E67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551085D-7AEC-467B-8004-C603CF0526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DCFF03D-6013-42B5-97DD-AF2069E7379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B57E613-CB52-4FEC-B6F3-CC3B42C2FE7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3B7C06C-E823-4B6A-B79D-E9F4BE4984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B3504E2-1D57-4213-A393-21A2B0DA32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C93487A-EDDB-469C-8DF5-506E236481F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EA671FB-43D9-492A-84E7-D47B0795A72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914B974-60EC-4841-887D-C5AF0788B3F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CBCF226-BE9C-4F39-AC32-45A627A7512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F44CEF9-AF22-4F1E-81AE-245B62758C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DC4A772-BD85-4E92-8C78-FBFF9B9EA4F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FF9286A-DD56-4E7A-B4DE-D4366A6C64C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3DF9982-EF39-479F-B146-A17E71CBE57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B73AEA9-9A4E-4DA9-8C47-F51BA1F369D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82099B1-3F3D-4189-BB5F-99D6CFF6696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D412BC9-9E24-4D67-9FEE-3D9899B2A73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BF85D40-57C6-4DC5-A98D-A97C0EBABC4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E95FD2C-528C-407A-A96A-B6A69207683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E18B4AD-3E2C-480C-8713-ADE8777DD8C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EAB1CF6-49EF-4284-BC51-375A82286A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FB51CB7-2823-4C1F-9D28-868BCF3A23A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362B508-F38C-4BB1-BF64-130AC30075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ABB0B87-E8FD-489A-AF1D-B390FF7AEF5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2EB2E4E-7CA1-4561-922D-70446C77E49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C718E95-7D58-4D41-A90E-4EC35EBA280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35DF698-5E27-4C50-B073-C63DFE2D4FC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F92F463-939C-4B44-8EDC-ADF8D2B266F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D789231-30FE-4B71-AA73-95BA4B7BEB9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１．５ポイント増加し、５３．４％となった。通常の減価償却が進み、増加することとなった。類似団体との比較では、資産の老朽化は進んでいないと言えるが、公共施設の老朽化に対応した対策が必要に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10A5B23-81DC-442A-BC2F-A95D95251C0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7E8AED0-BC94-410A-A9A1-5A9CA59F70D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291EFA7-6001-4F52-8100-3D97BCB53A7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BB95939-F9EF-44A1-8C24-7FE0C6F112F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BD9C20B-B6E4-4D24-8A26-787512A2AA5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2B3208E-BD2C-43D4-BE2D-67F77D5EB15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CB26BE6-FA23-4936-8687-FEB5AEE9B9B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C6B7001-A42B-4187-A7CC-4521F1C4C26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C396141-1036-415A-B033-EBEF7FEDCE7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B7D940B-1AD3-4F62-B09E-0AAF294D9C1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B9EA4A4-D528-46AE-92CE-4B55990E341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CD8666C-777B-4050-BF7F-9879B77A1F0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660549C-6F5C-4D0B-AAA4-530900CFCBF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D36F57E-C783-47F1-8ACB-996FC2E92AF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50899C8F-3F4B-4415-B719-81B3E2511F3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CF9BD57-45A6-4655-B83E-26D8A88FEDB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0761A8B8-BFE9-4AAE-A8ED-E132E1437701}"/>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FB90F899-885F-4C3B-A965-CB391F8BD04D}"/>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93B60985-8A78-4F7F-9138-88803B8176A1}"/>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5BA0B5E2-70DC-4DBA-BAAC-C9F32DC685FC}"/>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27ADB98B-2226-49CB-80AD-0C3D51DA3A39}"/>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FE523D1A-AC90-4331-8708-B1B53056F139}"/>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89B74058-D40B-4BC4-B9E4-95D46B65E689}"/>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D831CA7E-63D7-44FE-8849-BD37CD6F29CD}"/>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0EF7470E-94E3-413E-B3AE-37B76CC96592}"/>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2EAF63BF-C964-406B-BD9A-47A6310AC5C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710C311C-2BBB-41ED-9148-B091E40E1997}"/>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ECB3C23-AA6D-4F40-9D09-37442C47FFA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5007387-C87F-4BA7-A50E-97458132CB6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9D6AA08-8DE8-4049-8C21-8749687E696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7B81BC4-7F39-4CB7-B2D3-E94E2DD3FDA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CA590EA-8BC7-4C94-87D3-D8A2E589347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1" name="楕円 80">
          <a:extLst>
            <a:ext uri="{FF2B5EF4-FFF2-40B4-BE49-F238E27FC236}">
              <a16:creationId xmlns:a16="http://schemas.microsoft.com/office/drawing/2014/main" id="{B23B1006-D023-4C83-A0C6-426BC14DAD28}"/>
            </a:ext>
          </a:extLst>
        </xdr:cNvPr>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2" name="有形固定資産減価償却率該当値テキスト">
          <a:extLst>
            <a:ext uri="{FF2B5EF4-FFF2-40B4-BE49-F238E27FC236}">
              <a16:creationId xmlns:a16="http://schemas.microsoft.com/office/drawing/2014/main" id="{B5DE8186-D96C-4417-B87E-37CDF2325EC2}"/>
            </a:ext>
          </a:extLst>
        </xdr:cNvPr>
        <xdr:cNvSpPr txBox="1"/>
      </xdr:nvSpPr>
      <xdr:spPr>
        <a:xfrm>
          <a:off x="4813300" y="571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92392</xdr:rowOff>
    </xdr:from>
    <xdr:to>
      <xdr:col>19</xdr:col>
      <xdr:colOff>187325</xdr:colOff>
      <xdr:row>30</xdr:row>
      <xdr:rowOff>22542</xdr:rowOff>
    </xdr:to>
    <xdr:sp macro="" textlink="">
      <xdr:nvSpPr>
        <xdr:cNvPr id="83" name="楕円 82">
          <a:extLst>
            <a:ext uri="{FF2B5EF4-FFF2-40B4-BE49-F238E27FC236}">
              <a16:creationId xmlns:a16="http://schemas.microsoft.com/office/drawing/2014/main" id="{52586AC5-68A6-44B7-9C4B-5F357C4BE0EA}"/>
            </a:ext>
          </a:extLst>
        </xdr:cNvPr>
        <xdr:cNvSpPr/>
      </xdr:nvSpPr>
      <xdr:spPr>
        <a:xfrm>
          <a:off x="4000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143192</xdr:rowOff>
    </xdr:from>
    <xdr:to>
      <xdr:col>23</xdr:col>
      <xdr:colOff>85725</xdr:colOff>
      <xdr:row>29</xdr:row>
      <xdr:rowOff>170180</xdr:rowOff>
    </xdr:to>
    <xdr:cxnSp macro="">
      <xdr:nvCxnSpPr>
        <xdr:cNvPr id="84" name="直線コネクタ 83">
          <a:extLst>
            <a:ext uri="{FF2B5EF4-FFF2-40B4-BE49-F238E27FC236}">
              <a16:creationId xmlns:a16="http://schemas.microsoft.com/office/drawing/2014/main" id="{BE8710E9-0DA0-4BE6-B2D9-DA14EAF752AD}"/>
            </a:ext>
          </a:extLst>
        </xdr:cNvPr>
        <xdr:cNvCxnSpPr/>
      </xdr:nvCxnSpPr>
      <xdr:spPr>
        <a:xfrm>
          <a:off x="4051300" y="5886767"/>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49213</xdr:rowOff>
    </xdr:from>
    <xdr:to>
      <xdr:col>15</xdr:col>
      <xdr:colOff>187325</xdr:colOff>
      <xdr:row>29</xdr:row>
      <xdr:rowOff>150813</xdr:rowOff>
    </xdr:to>
    <xdr:sp macro="" textlink="">
      <xdr:nvSpPr>
        <xdr:cNvPr id="85" name="楕円 84">
          <a:extLst>
            <a:ext uri="{FF2B5EF4-FFF2-40B4-BE49-F238E27FC236}">
              <a16:creationId xmlns:a16="http://schemas.microsoft.com/office/drawing/2014/main" id="{6759E567-5308-40D6-A8FA-E87DF977F037}"/>
            </a:ext>
          </a:extLst>
        </xdr:cNvPr>
        <xdr:cNvSpPr/>
      </xdr:nvSpPr>
      <xdr:spPr>
        <a:xfrm>
          <a:off x="32385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100013</xdr:rowOff>
    </xdr:from>
    <xdr:to>
      <xdr:col>19</xdr:col>
      <xdr:colOff>136525</xdr:colOff>
      <xdr:row>29</xdr:row>
      <xdr:rowOff>143192</xdr:rowOff>
    </xdr:to>
    <xdr:cxnSp macro="">
      <xdr:nvCxnSpPr>
        <xdr:cNvPr id="86" name="直線コネクタ 85">
          <a:extLst>
            <a:ext uri="{FF2B5EF4-FFF2-40B4-BE49-F238E27FC236}">
              <a16:creationId xmlns:a16="http://schemas.microsoft.com/office/drawing/2014/main" id="{F684473C-8AAA-4A7D-8455-0A1BC5AFECDD}"/>
            </a:ext>
          </a:extLst>
        </xdr:cNvPr>
        <xdr:cNvCxnSpPr/>
      </xdr:nvCxnSpPr>
      <xdr:spPr>
        <a:xfrm>
          <a:off x="3289300" y="5843588"/>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24024</xdr:rowOff>
    </xdr:from>
    <xdr:to>
      <xdr:col>11</xdr:col>
      <xdr:colOff>187325</xdr:colOff>
      <xdr:row>29</xdr:row>
      <xdr:rowOff>125624</xdr:rowOff>
    </xdr:to>
    <xdr:sp macro="" textlink="">
      <xdr:nvSpPr>
        <xdr:cNvPr id="87" name="楕円 86">
          <a:extLst>
            <a:ext uri="{FF2B5EF4-FFF2-40B4-BE49-F238E27FC236}">
              <a16:creationId xmlns:a16="http://schemas.microsoft.com/office/drawing/2014/main" id="{B50951D5-5738-4D85-902E-50ECEC7F94E4}"/>
            </a:ext>
          </a:extLst>
        </xdr:cNvPr>
        <xdr:cNvSpPr/>
      </xdr:nvSpPr>
      <xdr:spPr>
        <a:xfrm>
          <a:off x="2476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74824</xdr:rowOff>
    </xdr:from>
    <xdr:to>
      <xdr:col>15</xdr:col>
      <xdr:colOff>136525</xdr:colOff>
      <xdr:row>29</xdr:row>
      <xdr:rowOff>100013</xdr:rowOff>
    </xdr:to>
    <xdr:cxnSp macro="">
      <xdr:nvCxnSpPr>
        <xdr:cNvPr id="88" name="直線コネクタ 87">
          <a:extLst>
            <a:ext uri="{FF2B5EF4-FFF2-40B4-BE49-F238E27FC236}">
              <a16:creationId xmlns:a16="http://schemas.microsoft.com/office/drawing/2014/main" id="{16CEC922-4EC7-412E-AB60-3A29A0BED28B}"/>
            </a:ext>
          </a:extLst>
        </xdr:cNvPr>
        <xdr:cNvCxnSpPr/>
      </xdr:nvCxnSpPr>
      <xdr:spPr>
        <a:xfrm>
          <a:off x="2527300" y="5818399"/>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38417</xdr:rowOff>
    </xdr:from>
    <xdr:to>
      <xdr:col>7</xdr:col>
      <xdr:colOff>187325</xdr:colOff>
      <xdr:row>29</xdr:row>
      <xdr:rowOff>140017</xdr:rowOff>
    </xdr:to>
    <xdr:sp macro="" textlink="">
      <xdr:nvSpPr>
        <xdr:cNvPr id="89" name="楕円 88">
          <a:extLst>
            <a:ext uri="{FF2B5EF4-FFF2-40B4-BE49-F238E27FC236}">
              <a16:creationId xmlns:a16="http://schemas.microsoft.com/office/drawing/2014/main" id="{DA42E6C6-D5CA-4194-902B-E8F537B5BA2F}"/>
            </a:ext>
          </a:extLst>
        </xdr:cNvPr>
        <xdr:cNvSpPr/>
      </xdr:nvSpPr>
      <xdr:spPr>
        <a:xfrm>
          <a:off x="17145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74824</xdr:rowOff>
    </xdr:from>
    <xdr:to>
      <xdr:col>11</xdr:col>
      <xdr:colOff>136525</xdr:colOff>
      <xdr:row>29</xdr:row>
      <xdr:rowOff>89217</xdr:rowOff>
    </xdr:to>
    <xdr:cxnSp macro="">
      <xdr:nvCxnSpPr>
        <xdr:cNvPr id="90" name="直線コネクタ 89">
          <a:extLst>
            <a:ext uri="{FF2B5EF4-FFF2-40B4-BE49-F238E27FC236}">
              <a16:creationId xmlns:a16="http://schemas.microsoft.com/office/drawing/2014/main" id="{A025C6FF-5A48-41FD-9CD8-0C901CE0E654}"/>
            </a:ext>
          </a:extLst>
        </xdr:cNvPr>
        <xdr:cNvCxnSpPr/>
      </xdr:nvCxnSpPr>
      <xdr:spPr>
        <a:xfrm flipV="1">
          <a:off x="1765300" y="581839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E1A41C1E-1574-4554-968D-E00D1117C767}"/>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98E772FA-D4E3-4660-B9A4-405E7D3130B6}"/>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0D40679C-5DD0-4129-817D-F0461BEE6816}"/>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a:extLst>
            <a:ext uri="{FF2B5EF4-FFF2-40B4-BE49-F238E27FC236}">
              <a16:creationId xmlns:a16="http://schemas.microsoft.com/office/drawing/2014/main" id="{D97B605B-5D63-455C-9C56-5381D8547152}"/>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39069</xdr:rowOff>
    </xdr:from>
    <xdr:ext cx="405111" cy="259045"/>
    <xdr:sp macro="" textlink="">
      <xdr:nvSpPr>
        <xdr:cNvPr id="95" name="n_1mainValue有形固定資産減価償却率">
          <a:extLst>
            <a:ext uri="{FF2B5EF4-FFF2-40B4-BE49-F238E27FC236}">
              <a16:creationId xmlns:a16="http://schemas.microsoft.com/office/drawing/2014/main" id="{BFA1B259-4947-4E1C-A0B3-15FA648B7CDF}"/>
            </a:ext>
          </a:extLst>
        </xdr:cNvPr>
        <xdr:cNvSpPr txBox="1"/>
      </xdr:nvSpPr>
      <xdr:spPr>
        <a:xfrm>
          <a:off x="38360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167340</xdr:rowOff>
    </xdr:from>
    <xdr:ext cx="405111" cy="259045"/>
    <xdr:sp macro="" textlink="">
      <xdr:nvSpPr>
        <xdr:cNvPr id="96" name="n_2mainValue有形固定資産減価償却率">
          <a:extLst>
            <a:ext uri="{FF2B5EF4-FFF2-40B4-BE49-F238E27FC236}">
              <a16:creationId xmlns:a16="http://schemas.microsoft.com/office/drawing/2014/main" id="{D96D6CD1-4DD3-4B69-AB47-7B036DE6D123}"/>
            </a:ext>
          </a:extLst>
        </xdr:cNvPr>
        <xdr:cNvSpPr txBox="1"/>
      </xdr:nvSpPr>
      <xdr:spPr>
        <a:xfrm>
          <a:off x="30867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142151</xdr:rowOff>
    </xdr:from>
    <xdr:ext cx="405111" cy="259045"/>
    <xdr:sp macro="" textlink="">
      <xdr:nvSpPr>
        <xdr:cNvPr id="97" name="n_3mainValue有形固定資産減価償却率">
          <a:extLst>
            <a:ext uri="{FF2B5EF4-FFF2-40B4-BE49-F238E27FC236}">
              <a16:creationId xmlns:a16="http://schemas.microsoft.com/office/drawing/2014/main" id="{3F0CF52D-C7A1-4831-BD7E-B50571AFDC1E}"/>
            </a:ext>
          </a:extLst>
        </xdr:cNvPr>
        <xdr:cNvSpPr txBox="1"/>
      </xdr:nvSpPr>
      <xdr:spPr>
        <a:xfrm>
          <a:off x="23247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156544</xdr:rowOff>
    </xdr:from>
    <xdr:ext cx="405111" cy="259045"/>
    <xdr:sp macro="" textlink="">
      <xdr:nvSpPr>
        <xdr:cNvPr id="98" name="n_4mainValue有形固定資産減価償却率">
          <a:extLst>
            <a:ext uri="{FF2B5EF4-FFF2-40B4-BE49-F238E27FC236}">
              <a16:creationId xmlns:a16="http://schemas.microsoft.com/office/drawing/2014/main" id="{6CF5F26C-5741-4562-8583-221BA1DC11A0}"/>
            </a:ext>
          </a:extLst>
        </xdr:cNvPr>
        <xdr:cNvSpPr txBox="1"/>
      </xdr:nvSpPr>
      <xdr:spPr>
        <a:xfrm>
          <a:off x="1562744"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5DA48FC-C21C-4009-8AF3-9E064529719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FB5FEA7-FBFC-4F2F-B7E0-99E672D9C0C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45EE1FF-6477-4A91-963C-22FD7674E88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F8952F6-D9F1-4EEB-B38A-63CFA56102B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1E88735-E0B2-4924-961F-A8A815FAE31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9B7E4A6-9EA3-4173-B20E-7A563859163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AB0EFD2-239A-41AA-A667-61BE30101DC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1A154E3-778D-43A6-9717-088065E61CD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E533E73-EB4F-4014-B5E7-ACDF4D25ABF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099608D-C23E-4074-8CAB-A6E7F22E46E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E1012F6-D2DA-4DE9-A15B-953FB78799F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6DCF0B7-AF03-48FD-A924-DDCA41B81B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700631A-6777-40E7-BA56-ECB69C698F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上回っているが、前年度との比較では２９２．８ポイントと大きく減少した。これは、令和３年度に財政調整基金への積立を実施したことが大きな要因である。今後は、公共施設の更新等に伴う地方債発行も見込まれていることから、毎年度において償還額を超える地方債発行を行わないよう、計画的な地方債発行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45419E8-9065-4EA3-B989-27A63F25B1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996C871D-7627-424E-9C4D-540FF4BD5A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F5F1CC5-DC4F-4AC1-BC2E-AF2C82280E7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AD0CB56-DF7A-4C19-B0E9-CD2925995EC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37D4099A-83E2-40D8-87C6-0324F814C0A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7274A017-DFF7-45C4-811D-21DB31A08ED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57060AF-6111-4E1C-964F-135500DECE3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1C51250-48D6-4E98-9ADB-503BEDC493B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879C2B8-6D04-49E1-8C79-A38AE93D54D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F8CB7B32-4415-4F54-B66F-FC0D0838AE0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156ED91-3241-4638-A7CC-DBA5EFF7A1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FEDFA4F0-2290-45FF-8B3D-EBFFAB50C74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6BF2E9D0-E2F1-4BD9-96A0-FD47C222E81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E334FC8-65AA-40FE-8936-5A0F22B35AF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2620843-1D18-4E55-ACF2-BB6EC0C9233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3A0049C2-2813-4B86-8B9B-72057A32C6A7}"/>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A03F1CD0-0B4E-41C4-AEDA-ACA987AC1424}"/>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A4F04FA5-3A84-4679-804B-16FF14AE0A11}"/>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837D1619-04EE-4A8D-8C7B-15D6918A999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7F76EAB7-8798-433A-908B-083EE5CC815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FDBBC342-1B33-4E55-9CE8-795D5CE865C4}"/>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D57111EE-657F-4C60-848D-9F191F7D2117}"/>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062282A8-B5B0-41F8-8297-553F3C28D1EC}"/>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94FCD82E-1E73-482C-97F6-01666B3FE415}"/>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7BC9AC72-DFF6-4423-A9FC-6EF7004B2B53}"/>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4D265EFD-54EB-4B29-ACAF-B25D4DC8CF5C}"/>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E961FF1-2F6C-4481-8A1B-F06770C3323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88F93A9-6E39-4A3B-8981-33F66810472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DA19216-BBE7-4965-B689-F1C9B9FE82F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A8FC514-A812-464D-B3F4-790B2356EAC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84A49C5-781E-49FC-BC2E-EC8E0F82547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34339</xdr:rowOff>
    </xdr:from>
    <xdr:to>
      <xdr:col>76</xdr:col>
      <xdr:colOff>73025</xdr:colOff>
      <xdr:row>29</xdr:row>
      <xdr:rowOff>135939</xdr:rowOff>
    </xdr:to>
    <xdr:sp macro="" textlink="">
      <xdr:nvSpPr>
        <xdr:cNvPr id="143" name="楕円 142">
          <a:extLst>
            <a:ext uri="{FF2B5EF4-FFF2-40B4-BE49-F238E27FC236}">
              <a16:creationId xmlns:a16="http://schemas.microsoft.com/office/drawing/2014/main" id="{F16FCB6F-8ED0-40E4-A944-8DE9E273FD48}"/>
            </a:ext>
          </a:extLst>
        </xdr:cNvPr>
        <xdr:cNvSpPr/>
      </xdr:nvSpPr>
      <xdr:spPr>
        <a:xfrm>
          <a:off x="14744700" y="57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12766</xdr:rowOff>
    </xdr:from>
    <xdr:ext cx="469744" cy="259045"/>
    <xdr:sp macro="" textlink="">
      <xdr:nvSpPr>
        <xdr:cNvPr id="144" name="債務償還比率該当値テキスト">
          <a:extLst>
            <a:ext uri="{FF2B5EF4-FFF2-40B4-BE49-F238E27FC236}">
              <a16:creationId xmlns:a16="http://schemas.microsoft.com/office/drawing/2014/main" id="{1025F5CB-C6D3-41DA-97ED-FEA8AD02972C}"/>
            </a:ext>
          </a:extLst>
        </xdr:cNvPr>
        <xdr:cNvSpPr txBox="1"/>
      </xdr:nvSpPr>
      <xdr:spPr>
        <a:xfrm>
          <a:off x="14846300" y="57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42637</xdr:rowOff>
    </xdr:from>
    <xdr:to>
      <xdr:col>72</xdr:col>
      <xdr:colOff>123825</xdr:colOff>
      <xdr:row>31</xdr:row>
      <xdr:rowOff>144237</xdr:rowOff>
    </xdr:to>
    <xdr:sp macro="" textlink="">
      <xdr:nvSpPr>
        <xdr:cNvPr id="145" name="楕円 144">
          <a:extLst>
            <a:ext uri="{FF2B5EF4-FFF2-40B4-BE49-F238E27FC236}">
              <a16:creationId xmlns:a16="http://schemas.microsoft.com/office/drawing/2014/main" id="{8653748A-DEFD-43F3-B19C-B1025691B44D}"/>
            </a:ext>
          </a:extLst>
        </xdr:cNvPr>
        <xdr:cNvSpPr/>
      </xdr:nvSpPr>
      <xdr:spPr>
        <a:xfrm>
          <a:off x="14033500" y="61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85139</xdr:rowOff>
    </xdr:from>
    <xdr:to>
      <xdr:col>76</xdr:col>
      <xdr:colOff>22225</xdr:colOff>
      <xdr:row>31</xdr:row>
      <xdr:rowOff>93437</xdr:rowOff>
    </xdr:to>
    <xdr:cxnSp macro="">
      <xdr:nvCxnSpPr>
        <xdr:cNvPr id="146" name="直線コネクタ 145">
          <a:extLst>
            <a:ext uri="{FF2B5EF4-FFF2-40B4-BE49-F238E27FC236}">
              <a16:creationId xmlns:a16="http://schemas.microsoft.com/office/drawing/2014/main" id="{4DAB4E6D-F8DA-45D7-A57F-D160D517A437}"/>
            </a:ext>
          </a:extLst>
        </xdr:cNvPr>
        <xdr:cNvCxnSpPr/>
      </xdr:nvCxnSpPr>
      <xdr:spPr>
        <a:xfrm flipV="1">
          <a:off x="14084300" y="5828714"/>
          <a:ext cx="711200" cy="35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40958</xdr:rowOff>
    </xdr:from>
    <xdr:to>
      <xdr:col>68</xdr:col>
      <xdr:colOff>123825</xdr:colOff>
      <xdr:row>31</xdr:row>
      <xdr:rowOff>142558</xdr:rowOff>
    </xdr:to>
    <xdr:sp macro="" textlink="">
      <xdr:nvSpPr>
        <xdr:cNvPr id="147" name="楕円 146">
          <a:extLst>
            <a:ext uri="{FF2B5EF4-FFF2-40B4-BE49-F238E27FC236}">
              <a16:creationId xmlns:a16="http://schemas.microsoft.com/office/drawing/2014/main" id="{B27B0B18-7FF4-4909-9C37-CE8A38DA8854}"/>
            </a:ext>
          </a:extLst>
        </xdr:cNvPr>
        <xdr:cNvSpPr/>
      </xdr:nvSpPr>
      <xdr:spPr>
        <a:xfrm>
          <a:off x="13271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91758</xdr:rowOff>
    </xdr:from>
    <xdr:to>
      <xdr:col>72</xdr:col>
      <xdr:colOff>73025</xdr:colOff>
      <xdr:row>31</xdr:row>
      <xdr:rowOff>93437</xdr:rowOff>
    </xdr:to>
    <xdr:cxnSp macro="">
      <xdr:nvCxnSpPr>
        <xdr:cNvPr id="148" name="直線コネクタ 147">
          <a:extLst>
            <a:ext uri="{FF2B5EF4-FFF2-40B4-BE49-F238E27FC236}">
              <a16:creationId xmlns:a16="http://schemas.microsoft.com/office/drawing/2014/main" id="{E4A8DD0F-8FA5-4A7F-B1AC-6A1C0CD7F7B5}"/>
            </a:ext>
          </a:extLst>
        </xdr:cNvPr>
        <xdr:cNvCxnSpPr/>
      </xdr:nvCxnSpPr>
      <xdr:spPr>
        <a:xfrm>
          <a:off x="13322300" y="6178233"/>
          <a:ext cx="762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170907</xdr:rowOff>
    </xdr:from>
    <xdr:to>
      <xdr:col>64</xdr:col>
      <xdr:colOff>123825</xdr:colOff>
      <xdr:row>31</xdr:row>
      <xdr:rowOff>101057</xdr:rowOff>
    </xdr:to>
    <xdr:sp macro="" textlink="">
      <xdr:nvSpPr>
        <xdr:cNvPr id="149" name="楕円 148">
          <a:extLst>
            <a:ext uri="{FF2B5EF4-FFF2-40B4-BE49-F238E27FC236}">
              <a16:creationId xmlns:a16="http://schemas.microsoft.com/office/drawing/2014/main" id="{B182AB7C-D680-42B1-BE26-85B33E0AAE95}"/>
            </a:ext>
          </a:extLst>
        </xdr:cNvPr>
        <xdr:cNvSpPr/>
      </xdr:nvSpPr>
      <xdr:spPr>
        <a:xfrm>
          <a:off x="12509500" y="60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50257</xdr:rowOff>
    </xdr:from>
    <xdr:to>
      <xdr:col>68</xdr:col>
      <xdr:colOff>73025</xdr:colOff>
      <xdr:row>31</xdr:row>
      <xdr:rowOff>91758</xdr:rowOff>
    </xdr:to>
    <xdr:cxnSp macro="">
      <xdr:nvCxnSpPr>
        <xdr:cNvPr id="150" name="直線コネクタ 149">
          <a:extLst>
            <a:ext uri="{FF2B5EF4-FFF2-40B4-BE49-F238E27FC236}">
              <a16:creationId xmlns:a16="http://schemas.microsoft.com/office/drawing/2014/main" id="{540034BF-F2FD-43E5-B0B1-92CAE6D58F00}"/>
            </a:ext>
          </a:extLst>
        </xdr:cNvPr>
        <xdr:cNvCxnSpPr/>
      </xdr:nvCxnSpPr>
      <xdr:spPr>
        <a:xfrm>
          <a:off x="12560300" y="6136732"/>
          <a:ext cx="762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142670</xdr:rowOff>
    </xdr:from>
    <xdr:to>
      <xdr:col>60</xdr:col>
      <xdr:colOff>123825</xdr:colOff>
      <xdr:row>32</xdr:row>
      <xdr:rowOff>72820</xdr:rowOff>
    </xdr:to>
    <xdr:sp macro="" textlink="">
      <xdr:nvSpPr>
        <xdr:cNvPr id="151" name="楕円 150">
          <a:extLst>
            <a:ext uri="{FF2B5EF4-FFF2-40B4-BE49-F238E27FC236}">
              <a16:creationId xmlns:a16="http://schemas.microsoft.com/office/drawing/2014/main" id="{DECDA5A1-C4D8-46F3-B729-42252F726E45}"/>
            </a:ext>
          </a:extLst>
        </xdr:cNvPr>
        <xdr:cNvSpPr/>
      </xdr:nvSpPr>
      <xdr:spPr>
        <a:xfrm>
          <a:off x="11747500" y="62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50257</xdr:rowOff>
    </xdr:from>
    <xdr:to>
      <xdr:col>64</xdr:col>
      <xdr:colOff>73025</xdr:colOff>
      <xdr:row>32</xdr:row>
      <xdr:rowOff>22020</xdr:rowOff>
    </xdr:to>
    <xdr:cxnSp macro="">
      <xdr:nvCxnSpPr>
        <xdr:cNvPr id="152" name="直線コネクタ 151">
          <a:extLst>
            <a:ext uri="{FF2B5EF4-FFF2-40B4-BE49-F238E27FC236}">
              <a16:creationId xmlns:a16="http://schemas.microsoft.com/office/drawing/2014/main" id="{E1B4DC08-9B72-4595-A3AF-94C7E6438B32}"/>
            </a:ext>
          </a:extLst>
        </xdr:cNvPr>
        <xdr:cNvCxnSpPr/>
      </xdr:nvCxnSpPr>
      <xdr:spPr>
        <a:xfrm flipV="1">
          <a:off x="11798300" y="6136732"/>
          <a:ext cx="762000" cy="1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97D37183-743A-4512-9FAC-8EC9EE66CAE4}"/>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51346A6E-778A-47B3-8697-58D67B97B04F}"/>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B5DB0DF0-18C4-4136-A0A6-E219CCFD8F2B}"/>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B8F56C1B-99C2-4720-88E0-7495F12F5A66}"/>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135364</xdr:rowOff>
    </xdr:from>
    <xdr:ext cx="469744" cy="259045"/>
    <xdr:sp macro="" textlink="">
      <xdr:nvSpPr>
        <xdr:cNvPr id="157" name="n_1mainValue債務償還比率">
          <a:extLst>
            <a:ext uri="{FF2B5EF4-FFF2-40B4-BE49-F238E27FC236}">
              <a16:creationId xmlns:a16="http://schemas.microsoft.com/office/drawing/2014/main" id="{A72E3F55-607A-452F-B092-336D9EB14D77}"/>
            </a:ext>
          </a:extLst>
        </xdr:cNvPr>
        <xdr:cNvSpPr txBox="1"/>
      </xdr:nvSpPr>
      <xdr:spPr>
        <a:xfrm>
          <a:off x="13836727" y="622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133685</xdr:rowOff>
    </xdr:from>
    <xdr:ext cx="469744" cy="259045"/>
    <xdr:sp macro="" textlink="">
      <xdr:nvSpPr>
        <xdr:cNvPr id="158" name="n_2mainValue債務償還比率">
          <a:extLst>
            <a:ext uri="{FF2B5EF4-FFF2-40B4-BE49-F238E27FC236}">
              <a16:creationId xmlns:a16="http://schemas.microsoft.com/office/drawing/2014/main" id="{30CA5DD2-73FD-4DA2-ADDB-98316859BA82}"/>
            </a:ext>
          </a:extLst>
        </xdr:cNvPr>
        <xdr:cNvSpPr txBox="1"/>
      </xdr:nvSpPr>
      <xdr:spPr>
        <a:xfrm>
          <a:off x="13087427" y="622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92184</xdr:rowOff>
    </xdr:from>
    <xdr:ext cx="469744" cy="259045"/>
    <xdr:sp macro="" textlink="">
      <xdr:nvSpPr>
        <xdr:cNvPr id="159" name="n_3mainValue債務償還比率">
          <a:extLst>
            <a:ext uri="{FF2B5EF4-FFF2-40B4-BE49-F238E27FC236}">
              <a16:creationId xmlns:a16="http://schemas.microsoft.com/office/drawing/2014/main" id="{F8538A09-42EB-47D7-A42F-D35F07E06DE6}"/>
            </a:ext>
          </a:extLst>
        </xdr:cNvPr>
        <xdr:cNvSpPr txBox="1"/>
      </xdr:nvSpPr>
      <xdr:spPr>
        <a:xfrm>
          <a:off x="12325427" y="617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63947</xdr:rowOff>
    </xdr:from>
    <xdr:ext cx="469744" cy="259045"/>
    <xdr:sp macro="" textlink="">
      <xdr:nvSpPr>
        <xdr:cNvPr id="160" name="n_4mainValue債務償還比率">
          <a:extLst>
            <a:ext uri="{FF2B5EF4-FFF2-40B4-BE49-F238E27FC236}">
              <a16:creationId xmlns:a16="http://schemas.microsoft.com/office/drawing/2014/main" id="{172E2D66-B3BA-4626-B24B-3F181A6E4776}"/>
            </a:ext>
          </a:extLst>
        </xdr:cNvPr>
        <xdr:cNvSpPr txBox="1"/>
      </xdr:nvSpPr>
      <xdr:spPr>
        <a:xfrm>
          <a:off x="11563427" y="63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BE899C0-81E2-4655-A8D9-97F556BA209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B1B7CC23-CD13-47F9-B42A-303F644302C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793B919-6E28-480C-820C-C2C82A9BBA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0C260FD-8B49-4787-B1C7-4978CB1BA6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5885E3A1-E08F-43DC-B268-4E5CFCE6922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6E03842-2D60-46D0-AA6B-36C937BB3AF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AF7FC9-18F3-4CD5-9481-39A033D961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DA7A5F-66F0-429F-B2A3-9CE2F0B5D2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CBEC81-19E0-48C2-B654-9C9A13E389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E1892E-4479-40E4-88EF-141DFF80D9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56996F-A740-4DDE-ADA1-51BBD4672C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6245CE-EC81-41AF-ABA2-5D6D768F15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6676D7-009D-4195-8BA2-CE6F5DC630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112EA5-9672-45A8-8938-CFE35E8B20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71114F-EE48-4577-849B-9D7F2D71F5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6F22593-B5F8-495F-963E-820BC7C3F3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F5D2B5-9ED3-439F-9B97-8FD1B32628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66F1D7-7CD7-44FD-881A-99EDD458196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3CCB940-84AB-4225-9D27-7A74BD9C739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5184A5-FD5F-457F-8C03-BA2C6CF437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1D0A5A-6F36-4F8F-9208-84BEAD53D3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4EB7D5-5FDB-43D5-B046-7511A21B1B2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C1415D-EC0C-4442-9C08-6A5BBDDA70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9F707C-E845-4F12-87A6-5237B20BF5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5B2786-7FE3-4166-9384-C3244DF7D67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13622C-44F4-4B7B-B2DD-71330E5C9B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8CBCA7-8266-400A-B2A5-9718259F94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707F91-44E5-4C75-B940-D904100717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5E9C1D-D85F-4287-A97C-B62944E20E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B7EA7D-333A-414A-860F-44E56EFDD2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9F42B7-5CF6-49BF-AFA4-B275E86B5C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F31BF5-B825-47A7-93FD-E51843F170E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E2A5DA-D7EC-42B9-8076-2E31CFB816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863C5A2-81ED-4C3A-B9FD-9879990BB9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2B9603-1E5B-4B70-AA42-68EA50842E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74B8A2-1C00-473B-8BE0-A607DE58D0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11ECE7-D510-43C2-AF08-B3D2CC4C30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9FCBFF-2868-4E61-9973-0CBB580686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D66EA6-5EFE-4927-BA0B-44B33EDD1C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C228F5-6E54-4B66-AE94-771AD8FA9A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06855A-2340-4984-8E10-6070594F1A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052DC1-4ADA-4AC8-B2CB-F3EEA4CD29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5C934FE-9F6D-4F3E-B3AE-26A7A612EF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922D3C-F051-40C0-8C0E-EFF0FE4908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FD0CFE-E669-45B6-8FCB-B5DCCB012D5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E8D483-87E5-4976-BDD6-27E4CCD2C6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90195A-8F99-448C-A0DB-420A8BA529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6A50F5-3827-41E1-8FB0-348916E42E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CEBB520-25B3-41E2-9C39-6E4BA6C0908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9C1D8A2-EFAC-47E9-8321-2593FE1C11E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3959534-B970-4C38-9E11-36B1A75F70B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88E2656-0958-49FD-A204-B90EE832A1F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6B1C1A-7831-4AC0-BF29-FCED25C9545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D74ED85-F4BA-4140-8E5A-F78E5A59026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225121D-85E8-4042-9E92-2464CD9E7CB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6EEC5FE-BABD-4B10-A093-DDF5C315574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1F9BF6D-B3AA-4C63-A70F-3EE266FBC5C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F4E5024-23A7-4B63-86BD-7839231D932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CC83EB2-F69D-42F6-9E28-125B94C1530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B7EA9E8-48B9-4E2D-85B8-E0236E93444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71C4EAF-C953-4103-A064-9129A96676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612215B-B51B-491E-88A0-73CD3CA4ADD2}"/>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90A0DAB1-0D93-481C-97F6-BC1D6774A37E}"/>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E4718C7B-1C45-45A4-AB4B-5836CCFA3F38}"/>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A841124F-C20A-4113-BD81-23C1A8110B37}"/>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F5AEF9A2-1D16-4A8D-94B2-5CE4B4D1EBB1}"/>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E65AC0F6-EAC9-4B82-9D00-109719F979A4}"/>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A187F94B-F970-4322-AEEB-2423A4F82B9C}"/>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DEC0B004-5010-477B-8858-618211120794}"/>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D47C0D53-D68A-4576-960D-6E86794D9594}"/>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7EAF2DA1-B2FD-4104-A715-D2D174E3EFEE}"/>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A5EA8C10-9E11-4B8F-8836-45379010C1CB}"/>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52E359-31D8-4649-B5A6-B043E5273D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A6F0CC-BD1D-4E79-B828-78796A2E5D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4D5CCA-3D84-48E4-AE8A-697E648F84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5127064-3273-47AE-9ADF-8775F05722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1E6746-E8E6-442C-814C-E5015BA2F0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3" name="楕円 72">
          <a:extLst>
            <a:ext uri="{FF2B5EF4-FFF2-40B4-BE49-F238E27FC236}">
              <a16:creationId xmlns:a16="http://schemas.microsoft.com/office/drawing/2014/main" id="{1F81E837-429E-4B5C-B048-A2E457EE3634}"/>
            </a:ext>
          </a:extLst>
        </xdr:cNvPr>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4" name="【道路】&#10;有形固定資産減価償却率該当値テキスト">
          <a:extLst>
            <a:ext uri="{FF2B5EF4-FFF2-40B4-BE49-F238E27FC236}">
              <a16:creationId xmlns:a16="http://schemas.microsoft.com/office/drawing/2014/main" id="{A6382302-E6E2-4E89-8062-A06FEB33C7D1}"/>
            </a:ext>
          </a:extLst>
        </xdr:cNvPr>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34925</xdr:rowOff>
    </xdr:from>
    <xdr:to>
      <xdr:col>20</xdr:col>
      <xdr:colOff>38100</xdr:colOff>
      <xdr:row>35</xdr:row>
      <xdr:rowOff>136525</xdr:rowOff>
    </xdr:to>
    <xdr:sp macro="" textlink="">
      <xdr:nvSpPr>
        <xdr:cNvPr id="75" name="楕円 74">
          <a:extLst>
            <a:ext uri="{FF2B5EF4-FFF2-40B4-BE49-F238E27FC236}">
              <a16:creationId xmlns:a16="http://schemas.microsoft.com/office/drawing/2014/main" id="{72831CB0-5421-4E72-B308-F3448217F5A7}"/>
            </a:ext>
          </a:extLst>
        </xdr:cNvPr>
        <xdr:cNvSpPr/>
      </xdr:nvSpPr>
      <xdr:spPr>
        <a:xfrm>
          <a:off x="374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85725</xdr:rowOff>
    </xdr:from>
    <xdr:to>
      <xdr:col>24</xdr:col>
      <xdr:colOff>63500</xdr:colOff>
      <xdr:row>35</xdr:row>
      <xdr:rowOff>133350</xdr:rowOff>
    </xdr:to>
    <xdr:cxnSp macro="">
      <xdr:nvCxnSpPr>
        <xdr:cNvPr id="76" name="直線コネクタ 75">
          <a:extLst>
            <a:ext uri="{FF2B5EF4-FFF2-40B4-BE49-F238E27FC236}">
              <a16:creationId xmlns:a16="http://schemas.microsoft.com/office/drawing/2014/main" id="{6097780C-1FDC-4DE3-8398-C3F537107D29}"/>
            </a:ext>
          </a:extLst>
        </xdr:cNvPr>
        <xdr:cNvCxnSpPr/>
      </xdr:nvCxnSpPr>
      <xdr:spPr>
        <a:xfrm>
          <a:off x="3797300" y="6086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170180</xdr:rowOff>
    </xdr:from>
    <xdr:to>
      <xdr:col>15</xdr:col>
      <xdr:colOff>101600</xdr:colOff>
      <xdr:row>35</xdr:row>
      <xdr:rowOff>100330</xdr:rowOff>
    </xdr:to>
    <xdr:sp macro="" textlink="">
      <xdr:nvSpPr>
        <xdr:cNvPr id="77" name="楕円 76">
          <a:extLst>
            <a:ext uri="{FF2B5EF4-FFF2-40B4-BE49-F238E27FC236}">
              <a16:creationId xmlns:a16="http://schemas.microsoft.com/office/drawing/2014/main" id="{166E6C63-8E58-41D6-B436-D3540CC4BC23}"/>
            </a:ext>
          </a:extLst>
        </xdr:cNvPr>
        <xdr:cNvSpPr/>
      </xdr:nvSpPr>
      <xdr:spPr>
        <a:xfrm>
          <a:off x="2857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49530</xdr:rowOff>
    </xdr:from>
    <xdr:to>
      <xdr:col>19</xdr:col>
      <xdr:colOff>177800</xdr:colOff>
      <xdr:row>35</xdr:row>
      <xdr:rowOff>85725</xdr:rowOff>
    </xdr:to>
    <xdr:cxnSp macro="">
      <xdr:nvCxnSpPr>
        <xdr:cNvPr id="78" name="直線コネクタ 77">
          <a:extLst>
            <a:ext uri="{FF2B5EF4-FFF2-40B4-BE49-F238E27FC236}">
              <a16:creationId xmlns:a16="http://schemas.microsoft.com/office/drawing/2014/main" id="{313C8729-03EA-4D2E-BD26-2C7A4717EDC2}"/>
            </a:ext>
          </a:extLst>
        </xdr:cNvPr>
        <xdr:cNvCxnSpPr/>
      </xdr:nvCxnSpPr>
      <xdr:spPr>
        <a:xfrm>
          <a:off x="2908300" y="6050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9" name="楕円 78">
          <a:extLst>
            <a:ext uri="{FF2B5EF4-FFF2-40B4-BE49-F238E27FC236}">
              <a16:creationId xmlns:a16="http://schemas.microsoft.com/office/drawing/2014/main" id="{F7745D8C-A302-4278-A52F-51DC2520BDE7}"/>
            </a:ext>
          </a:extLst>
        </xdr:cNvPr>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49530</xdr:rowOff>
    </xdr:to>
    <xdr:cxnSp macro="">
      <xdr:nvCxnSpPr>
        <xdr:cNvPr id="80" name="直線コネクタ 79">
          <a:extLst>
            <a:ext uri="{FF2B5EF4-FFF2-40B4-BE49-F238E27FC236}">
              <a16:creationId xmlns:a16="http://schemas.microsoft.com/office/drawing/2014/main" id="{9B01F6FB-FF68-423E-82B6-E30522615C0A}"/>
            </a:ext>
          </a:extLst>
        </xdr:cNvPr>
        <xdr:cNvCxnSpPr/>
      </xdr:nvCxnSpPr>
      <xdr:spPr>
        <a:xfrm>
          <a:off x="2019300" y="601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101600</xdr:rowOff>
    </xdr:from>
    <xdr:to>
      <xdr:col>6</xdr:col>
      <xdr:colOff>38100</xdr:colOff>
      <xdr:row>35</xdr:row>
      <xdr:rowOff>31750</xdr:rowOff>
    </xdr:to>
    <xdr:sp macro="" textlink="">
      <xdr:nvSpPr>
        <xdr:cNvPr id="81" name="楕円 80">
          <a:extLst>
            <a:ext uri="{FF2B5EF4-FFF2-40B4-BE49-F238E27FC236}">
              <a16:creationId xmlns:a16="http://schemas.microsoft.com/office/drawing/2014/main" id="{7660E90B-6660-4DD6-91C7-12B566EA5F1E}"/>
            </a:ext>
          </a:extLst>
        </xdr:cNvPr>
        <xdr:cNvSpPr/>
      </xdr:nvSpPr>
      <xdr:spPr>
        <a:xfrm>
          <a:off x="1079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152400</xdr:rowOff>
    </xdr:from>
    <xdr:to>
      <xdr:col>10</xdr:col>
      <xdr:colOff>114300</xdr:colOff>
      <xdr:row>35</xdr:row>
      <xdr:rowOff>19050</xdr:rowOff>
    </xdr:to>
    <xdr:cxnSp macro="">
      <xdr:nvCxnSpPr>
        <xdr:cNvPr id="82" name="直線コネクタ 81">
          <a:extLst>
            <a:ext uri="{FF2B5EF4-FFF2-40B4-BE49-F238E27FC236}">
              <a16:creationId xmlns:a16="http://schemas.microsoft.com/office/drawing/2014/main" id="{64E013ED-A26C-4CB1-BBF0-20595B69E626}"/>
            </a:ext>
          </a:extLst>
        </xdr:cNvPr>
        <xdr:cNvCxnSpPr/>
      </xdr:nvCxnSpPr>
      <xdr:spPr>
        <a:xfrm>
          <a:off x="1130300" y="598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24A63062-7630-4681-B294-EF640C374057}"/>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EA5BEDEB-22E3-4895-AF76-8E4FD3545640}"/>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DBFE5F7C-F768-4468-ABD0-5D4C993C9888}"/>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A927F46E-1F0D-4E0D-86ED-AB81DBF37BB1}"/>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153052</xdr:rowOff>
    </xdr:from>
    <xdr:ext cx="405111" cy="259045"/>
    <xdr:sp macro="" textlink="">
      <xdr:nvSpPr>
        <xdr:cNvPr id="87" name="n_1mainValue【道路】&#10;有形固定資産減価償却率">
          <a:extLst>
            <a:ext uri="{FF2B5EF4-FFF2-40B4-BE49-F238E27FC236}">
              <a16:creationId xmlns:a16="http://schemas.microsoft.com/office/drawing/2014/main" id="{7AD7315E-C0EB-43B2-91D8-BDC9841FC421}"/>
            </a:ext>
          </a:extLst>
        </xdr:cNvPr>
        <xdr:cNvSpPr txBox="1"/>
      </xdr:nvSpPr>
      <xdr:spPr>
        <a:xfrm>
          <a:off x="35820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116857</xdr:rowOff>
    </xdr:from>
    <xdr:ext cx="405111" cy="259045"/>
    <xdr:sp macro="" textlink="">
      <xdr:nvSpPr>
        <xdr:cNvPr id="88" name="n_2mainValue【道路】&#10;有形固定資産減価償却率">
          <a:extLst>
            <a:ext uri="{FF2B5EF4-FFF2-40B4-BE49-F238E27FC236}">
              <a16:creationId xmlns:a16="http://schemas.microsoft.com/office/drawing/2014/main" id="{36460930-904C-4799-9B87-259B585A8B48}"/>
            </a:ext>
          </a:extLst>
        </xdr:cNvPr>
        <xdr:cNvSpPr txBox="1"/>
      </xdr:nvSpPr>
      <xdr:spPr>
        <a:xfrm>
          <a:off x="2705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9" name="n_3mainValue【道路】&#10;有形固定資産減価償却率">
          <a:extLst>
            <a:ext uri="{FF2B5EF4-FFF2-40B4-BE49-F238E27FC236}">
              <a16:creationId xmlns:a16="http://schemas.microsoft.com/office/drawing/2014/main" id="{647C802B-C890-4F63-8E9B-F6C826220DFC}"/>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48277</xdr:rowOff>
    </xdr:from>
    <xdr:ext cx="405111" cy="259045"/>
    <xdr:sp macro="" textlink="">
      <xdr:nvSpPr>
        <xdr:cNvPr id="90" name="n_4mainValue【道路】&#10;有形固定資産減価償却率">
          <a:extLst>
            <a:ext uri="{FF2B5EF4-FFF2-40B4-BE49-F238E27FC236}">
              <a16:creationId xmlns:a16="http://schemas.microsoft.com/office/drawing/2014/main" id="{898C0753-EB63-43F9-8C20-9236AEDDA22B}"/>
            </a:ext>
          </a:extLst>
        </xdr:cNvPr>
        <xdr:cNvSpPr txBox="1"/>
      </xdr:nvSpPr>
      <xdr:spPr>
        <a:xfrm>
          <a:off x="927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A78E310-3FB5-4FDC-90D8-F72A3C602F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25C797E-2C29-462F-BE68-6EA9B8DBAD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049E4BA-7B10-4051-88FB-C88E1205F4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8702B2A-1CE9-476B-B02D-925B61087E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D496D07-EBB6-414A-9A8F-5DE995BB25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816FBA7-17C0-4323-9F29-C7F0276F28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3C5D3C3-40BA-45D1-BFE1-31691D51A8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0B9AB44-5FC9-42DB-924E-309ABE672B4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9CE07B7-137A-48EE-BA8E-AA5C3646041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3F60B51-760D-49C3-9EBA-20C45C4A27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266BC037-523D-4490-A3E2-3C921559620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6A41B97-F1A9-4EA5-B202-76D763C6845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5DF42C04-5468-4737-8A0B-5B13BD196D8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F2C019F-B302-4C4E-94CC-C6F115CB72C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EA6366FA-7510-4F4C-A5D2-928A6804D9C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06F271E-1D80-4FB0-9B38-1D9AFF9B647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B46A9DAA-52D8-4A7D-8D06-3E0E1FDFF43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E603BC73-BE29-484F-8B0E-C4444840A79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82C2B6F2-8A25-4477-A30D-276C3ABD323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7DCD386-FA20-4EBC-AA64-FABC3412989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37797B52-8AA4-4C85-9DB1-BD210A9B60E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AEEF5340-589F-496F-A500-6EDBB8DFBC5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71B8AFA6-DEB7-437D-95FB-54BFC63DD0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4D6A6EA2-5B22-4EE7-8E90-37A0C342540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2E97D35A-0F69-491B-9F38-3A95AF3580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40916737-E668-4417-867F-C9215BE20F53}"/>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7486225B-D9DA-476F-A00C-465C17418B43}"/>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26788A99-250D-4C98-8D97-1F6F83AD51D6}"/>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D6923526-FBE7-4014-9B8D-16B370551D2B}"/>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2CC921A5-24F0-4972-92F2-B18277063EA7}"/>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E6627647-75EB-489D-A14B-71E2843EC37B}"/>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C543C915-1823-4DC1-8D7A-EED61E2872DD}"/>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AC55F5C9-ABEC-48CC-B9D3-5DE27D17BBDC}"/>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C12CE306-21E4-4734-96E0-25E78E704FA3}"/>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F9F6F90E-76D7-4FAA-8C76-4F81E1A09F47}"/>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8D9A3B3F-9AE8-4711-BDF7-736917F21FF4}"/>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EEA2CF-2A13-4274-BD1E-CEFBB32F619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27D1DC6-1D17-4BB3-AA3D-609FF8A493A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27E6DBC-178F-4337-8A32-11FC35BE1D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86A0349-2F8A-4B08-AEA0-558AA43C93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710A7B5-B598-454E-86BA-5D3B0CA88E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88559</xdr:rowOff>
    </xdr:from>
    <xdr:to>
      <xdr:col>55</xdr:col>
      <xdr:colOff>50800</xdr:colOff>
      <xdr:row>41</xdr:row>
      <xdr:rowOff>18709</xdr:rowOff>
    </xdr:to>
    <xdr:sp macro="" textlink="">
      <xdr:nvSpPr>
        <xdr:cNvPr id="132" name="楕円 131">
          <a:extLst>
            <a:ext uri="{FF2B5EF4-FFF2-40B4-BE49-F238E27FC236}">
              <a16:creationId xmlns:a16="http://schemas.microsoft.com/office/drawing/2014/main" id="{97C0C291-0F9A-413D-B1B9-09BBB3C10BA0}"/>
            </a:ext>
          </a:extLst>
        </xdr:cNvPr>
        <xdr:cNvSpPr/>
      </xdr:nvSpPr>
      <xdr:spPr>
        <a:xfrm>
          <a:off x="10426700" y="694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66986</xdr:rowOff>
    </xdr:from>
    <xdr:ext cx="534377" cy="259045"/>
    <xdr:sp macro="" textlink="">
      <xdr:nvSpPr>
        <xdr:cNvPr id="133" name="【道路】&#10;一人当たり延長該当値テキスト">
          <a:extLst>
            <a:ext uri="{FF2B5EF4-FFF2-40B4-BE49-F238E27FC236}">
              <a16:creationId xmlns:a16="http://schemas.microsoft.com/office/drawing/2014/main" id="{F377A4C5-AEFE-4F88-9B42-A2C8A0073540}"/>
            </a:ext>
          </a:extLst>
        </xdr:cNvPr>
        <xdr:cNvSpPr txBox="1"/>
      </xdr:nvSpPr>
      <xdr:spPr>
        <a:xfrm>
          <a:off x="10515600" y="69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90600</xdr:rowOff>
    </xdr:from>
    <xdr:to>
      <xdr:col>50</xdr:col>
      <xdr:colOff>165100</xdr:colOff>
      <xdr:row>41</xdr:row>
      <xdr:rowOff>20750</xdr:rowOff>
    </xdr:to>
    <xdr:sp macro="" textlink="">
      <xdr:nvSpPr>
        <xdr:cNvPr id="134" name="楕円 133">
          <a:extLst>
            <a:ext uri="{FF2B5EF4-FFF2-40B4-BE49-F238E27FC236}">
              <a16:creationId xmlns:a16="http://schemas.microsoft.com/office/drawing/2014/main" id="{E615A2CE-0A4B-4DE4-8FC0-3A58435020F8}"/>
            </a:ext>
          </a:extLst>
        </xdr:cNvPr>
        <xdr:cNvSpPr/>
      </xdr:nvSpPr>
      <xdr:spPr>
        <a:xfrm>
          <a:off x="9588500" y="69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139359</xdr:rowOff>
    </xdr:from>
    <xdr:to>
      <xdr:col>55</xdr:col>
      <xdr:colOff>0</xdr:colOff>
      <xdr:row>40</xdr:row>
      <xdr:rowOff>141400</xdr:rowOff>
    </xdr:to>
    <xdr:cxnSp macro="">
      <xdr:nvCxnSpPr>
        <xdr:cNvPr id="135" name="直線コネクタ 134">
          <a:extLst>
            <a:ext uri="{FF2B5EF4-FFF2-40B4-BE49-F238E27FC236}">
              <a16:creationId xmlns:a16="http://schemas.microsoft.com/office/drawing/2014/main" id="{5D6FBD3A-98C9-4D0E-B3CC-DA77CA44EFBF}"/>
            </a:ext>
          </a:extLst>
        </xdr:cNvPr>
        <xdr:cNvCxnSpPr/>
      </xdr:nvCxnSpPr>
      <xdr:spPr>
        <a:xfrm flipV="1">
          <a:off x="9639300" y="6997359"/>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93588</xdr:rowOff>
    </xdr:from>
    <xdr:to>
      <xdr:col>46</xdr:col>
      <xdr:colOff>38100</xdr:colOff>
      <xdr:row>41</xdr:row>
      <xdr:rowOff>23738</xdr:rowOff>
    </xdr:to>
    <xdr:sp macro="" textlink="">
      <xdr:nvSpPr>
        <xdr:cNvPr id="136" name="楕円 135">
          <a:extLst>
            <a:ext uri="{FF2B5EF4-FFF2-40B4-BE49-F238E27FC236}">
              <a16:creationId xmlns:a16="http://schemas.microsoft.com/office/drawing/2014/main" id="{BCED1AF3-E3EE-436E-8494-F40C358AE546}"/>
            </a:ext>
          </a:extLst>
        </xdr:cNvPr>
        <xdr:cNvSpPr/>
      </xdr:nvSpPr>
      <xdr:spPr>
        <a:xfrm>
          <a:off x="8699500" y="69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141400</xdr:rowOff>
    </xdr:from>
    <xdr:to>
      <xdr:col>50</xdr:col>
      <xdr:colOff>114300</xdr:colOff>
      <xdr:row>40</xdr:row>
      <xdr:rowOff>144388</xdr:rowOff>
    </xdr:to>
    <xdr:cxnSp macro="">
      <xdr:nvCxnSpPr>
        <xdr:cNvPr id="137" name="直線コネクタ 136">
          <a:extLst>
            <a:ext uri="{FF2B5EF4-FFF2-40B4-BE49-F238E27FC236}">
              <a16:creationId xmlns:a16="http://schemas.microsoft.com/office/drawing/2014/main" id="{E88D7D70-7D7D-4D74-B307-7C66FC7F9C9F}"/>
            </a:ext>
          </a:extLst>
        </xdr:cNvPr>
        <xdr:cNvCxnSpPr/>
      </xdr:nvCxnSpPr>
      <xdr:spPr>
        <a:xfrm flipV="1">
          <a:off x="8750300" y="6999400"/>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91645</xdr:rowOff>
    </xdr:from>
    <xdr:to>
      <xdr:col>41</xdr:col>
      <xdr:colOff>101600</xdr:colOff>
      <xdr:row>41</xdr:row>
      <xdr:rowOff>21795</xdr:rowOff>
    </xdr:to>
    <xdr:sp macro="" textlink="">
      <xdr:nvSpPr>
        <xdr:cNvPr id="138" name="楕円 137">
          <a:extLst>
            <a:ext uri="{FF2B5EF4-FFF2-40B4-BE49-F238E27FC236}">
              <a16:creationId xmlns:a16="http://schemas.microsoft.com/office/drawing/2014/main" id="{968A468B-8564-418F-8861-3FA8E508B66B}"/>
            </a:ext>
          </a:extLst>
        </xdr:cNvPr>
        <xdr:cNvSpPr/>
      </xdr:nvSpPr>
      <xdr:spPr>
        <a:xfrm>
          <a:off x="7810500" y="69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142445</xdr:rowOff>
    </xdr:from>
    <xdr:to>
      <xdr:col>45</xdr:col>
      <xdr:colOff>177800</xdr:colOff>
      <xdr:row>40</xdr:row>
      <xdr:rowOff>144388</xdr:rowOff>
    </xdr:to>
    <xdr:cxnSp macro="">
      <xdr:nvCxnSpPr>
        <xdr:cNvPr id="139" name="直線コネクタ 138">
          <a:extLst>
            <a:ext uri="{FF2B5EF4-FFF2-40B4-BE49-F238E27FC236}">
              <a16:creationId xmlns:a16="http://schemas.microsoft.com/office/drawing/2014/main" id="{CC9FFA52-E017-48C7-8625-CE3797C45790}"/>
            </a:ext>
          </a:extLst>
        </xdr:cNvPr>
        <xdr:cNvCxnSpPr/>
      </xdr:nvCxnSpPr>
      <xdr:spPr>
        <a:xfrm>
          <a:off x="7861300" y="7000445"/>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91841</xdr:rowOff>
    </xdr:from>
    <xdr:to>
      <xdr:col>36</xdr:col>
      <xdr:colOff>165100</xdr:colOff>
      <xdr:row>41</xdr:row>
      <xdr:rowOff>21991</xdr:rowOff>
    </xdr:to>
    <xdr:sp macro="" textlink="">
      <xdr:nvSpPr>
        <xdr:cNvPr id="140" name="楕円 139">
          <a:extLst>
            <a:ext uri="{FF2B5EF4-FFF2-40B4-BE49-F238E27FC236}">
              <a16:creationId xmlns:a16="http://schemas.microsoft.com/office/drawing/2014/main" id="{7D6D1C0A-F500-4700-86FE-724D98153770}"/>
            </a:ext>
          </a:extLst>
        </xdr:cNvPr>
        <xdr:cNvSpPr/>
      </xdr:nvSpPr>
      <xdr:spPr>
        <a:xfrm>
          <a:off x="6921500" y="69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142445</xdr:rowOff>
    </xdr:from>
    <xdr:to>
      <xdr:col>41</xdr:col>
      <xdr:colOff>50800</xdr:colOff>
      <xdr:row>40</xdr:row>
      <xdr:rowOff>142641</xdr:rowOff>
    </xdr:to>
    <xdr:cxnSp macro="">
      <xdr:nvCxnSpPr>
        <xdr:cNvPr id="141" name="直線コネクタ 140">
          <a:extLst>
            <a:ext uri="{FF2B5EF4-FFF2-40B4-BE49-F238E27FC236}">
              <a16:creationId xmlns:a16="http://schemas.microsoft.com/office/drawing/2014/main" id="{EA01A773-6410-4BDB-A754-92EDBBDFB645}"/>
            </a:ext>
          </a:extLst>
        </xdr:cNvPr>
        <xdr:cNvCxnSpPr/>
      </xdr:nvCxnSpPr>
      <xdr:spPr>
        <a:xfrm flipV="1">
          <a:off x="6972300" y="700044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4CA87726-CAFA-4ECC-BC3D-15963C212933}"/>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E015113B-3BA8-4D5E-BC5E-696895F6DBA6}"/>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C359D6F3-C930-4A65-A7B5-7D636BBC9CC5}"/>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6A230F56-2C4F-49F6-B76C-0D6F9BB3949C}"/>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11877</xdr:rowOff>
    </xdr:from>
    <xdr:ext cx="534377" cy="259045"/>
    <xdr:sp macro="" textlink="">
      <xdr:nvSpPr>
        <xdr:cNvPr id="146" name="n_1mainValue【道路】&#10;一人当たり延長">
          <a:extLst>
            <a:ext uri="{FF2B5EF4-FFF2-40B4-BE49-F238E27FC236}">
              <a16:creationId xmlns:a16="http://schemas.microsoft.com/office/drawing/2014/main" id="{65A76152-2B03-4755-8144-937E67555C8F}"/>
            </a:ext>
          </a:extLst>
        </xdr:cNvPr>
        <xdr:cNvSpPr txBox="1"/>
      </xdr:nvSpPr>
      <xdr:spPr>
        <a:xfrm>
          <a:off x="9359411" y="704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14865</xdr:rowOff>
    </xdr:from>
    <xdr:ext cx="534377" cy="259045"/>
    <xdr:sp macro="" textlink="">
      <xdr:nvSpPr>
        <xdr:cNvPr id="147" name="n_2mainValue【道路】&#10;一人当たり延長">
          <a:extLst>
            <a:ext uri="{FF2B5EF4-FFF2-40B4-BE49-F238E27FC236}">
              <a16:creationId xmlns:a16="http://schemas.microsoft.com/office/drawing/2014/main" id="{6F01C133-B290-47C6-BE93-D00025EE078D}"/>
            </a:ext>
          </a:extLst>
        </xdr:cNvPr>
        <xdr:cNvSpPr txBox="1"/>
      </xdr:nvSpPr>
      <xdr:spPr>
        <a:xfrm>
          <a:off x="8483111" y="70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12922</xdr:rowOff>
    </xdr:from>
    <xdr:ext cx="534377" cy="259045"/>
    <xdr:sp macro="" textlink="">
      <xdr:nvSpPr>
        <xdr:cNvPr id="148" name="n_3mainValue【道路】&#10;一人当たり延長">
          <a:extLst>
            <a:ext uri="{FF2B5EF4-FFF2-40B4-BE49-F238E27FC236}">
              <a16:creationId xmlns:a16="http://schemas.microsoft.com/office/drawing/2014/main" id="{DC479114-B96D-4D7E-8A37-7AD9F12A1F43}"/>
            </a:ext>
          </a:extLst>
        </xdr:cNvPr>
        <xdr:cNvSpPr txBox="1"/>
      </xdr:nvSpPr>
      <xdr:spPr>
        <a:xfrm>
          <a:off x="7594111" y="70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13118</xdr:rowOff>
    </xdr:from>
    <xdr:ext cx="534377" cy="259045"/>
    <xdr:sp macro="" textlink="">
      <xdr:nvSpPr>
        <xdr:cNvPr id="149" name="n_4mainValue【道路】&#10;一人当たり延長">
          <a:extLst>
            <a:ext uri="{FF2B5EF4-FFF2-40B4-BE49-F238E27FC236}">
              <a16:creationId xmlns:a16="http://schemas.microsoft.com/office/drawing/2014/main" id="{0166298D-EEAF-47F4-A2EE-E6BBDA447D8A}"/>
            </a:ext>
          </a:extLst>
        </xdr:cNvPr>
        <xdr:cNvSpPr txBox="1"/>
      </xdr:nvSpPr>
      <xdr:spPr>
        <a:xfrm>
          <a:off x="6705111" y="70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4620E6A6-142D-45EC-A403-A0F20531AC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A27D07E-2A8B-4F87-A554-E3FCB764C1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DD9592D-9477-42FB-9CAD-34EF0FF87E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1F21A8C-63B9-4615-A9A1-01F01BBA38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E264259-16E3-4894-8EE3-1EFB6E9E0C8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D13C659-96F2-4C5F-A06B-3241279F98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046774A-DB93-4AFA-8C35-439E652383D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FEC68744-AF8F-41FA-9241-8918736634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5885DD5E-6EB1-445D-8AA8-B3D43943E32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D5118E12-5BA8-4E49-B509-FB96F2BE81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F624E441-F55D-4F10-9D40-D48B774011A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54221E20-2783-4310-ABB8-622B49B8DB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C8BAF65A-944B-46FD-9ABB-477080183B4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648BC16-763F-4B4D-A97E-C24E380F3B4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D30CCC29-021E-4460-8BD7-6DA78B9DA2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2E6394B2-E607-415E-BAE3-F5A6B3790C9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62DB2C45-5292-445D-8F70-2B5ACC606C9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ECDD69E1-CAF4-41F8-B7FF-4BFF8E3993A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70014674-1A79-4D86-B232-0B40FE665C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32EA368C-2475-468F-A79E-0C41508966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90EEE4B-2802-4F2A-9545-54598DF7E6B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5F70B660-E400-4E83-8960-AFC78F93E9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64A0518D-04D3-4996-A78D-632EC66973B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9B7B7FE4-19F0-45A0-931C-E56A06F029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5D07F62B-F8E2-448D-96C9-E7C7EE17B2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C52A2963-C5E0-45A2-B4B0-C34B14C16D9D}"/>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A8C1AC51-3498-4E81-9113-D5C7628FA6B1}"/>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E016C327-82EC-433E-AB70-7D655C6983C3}"/>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8744AA50-E04A-4835-B1F1-BEEF46BF982E}"/>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79E8A2EC-B8F2-4615-B12B-F3B9638D534F}"/>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E40F53EA-49CF-458D-AD3D-CD5CF5227EFD}"/>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EB0A1A0B-E726-4C0A-B49C-0A152AF1456A}"/>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9ADA3794-9C27-441E-A3B3-4D4EC45676C0}"/>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5AD43256-DB50-45DE-A10C-A507319B01E5}"/>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1573C608-B04C-4BBB-BA01-59DE0FA1C0C1}"/>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51752EEC-FC8F-408E-8DE2-D3FA7DF17243}"/>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2A84397-44F7-4767-9F65-72BF3F5427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132FA95-3F1C-432E-9F77-BFABA8524F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7F7DD2F-524F-46F8-9E1A-F1AF68107C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457A0E0-CD61-42B7-93AC-B8972B70F8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31B59F7-EDB9-4B32-AB6A-009F60933F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91" name="楕円 190">
          <a:extLst>
            <a:ext uri="{FF2B5EF4-FFF2-40B4-BE49-F238E27FC236}">
              <a16:creationId xmlns:a16="http://schemas.microsoft.com/office/drawing/2014/main" id="{4DFEF21D-5080-4EAC-8B73-76C0DD9546B0}"/>
            </a:ext>
          </a:extLst>
        </xdr:cNvPr>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150D05D3-4D43-4B0B-A5E3-A315C0496944}"/>
            </a:ext>
          </a:extLst>
        </xdr:cNvPr>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14515</xdr:rowOff>
    </xdr:from>
    <xdr:to>
      <xdr:col>20</xdr:col>
      <xdr:colOff>38100</xdr:colOff>
      <xdr:row>60</xdr:row>
      <xdr:rowOff>116115</xdr:rowOff>
    </xdr:to>
    <xdr:sp macro="" textlink="">
      <xdr:nvSpPr>
        <xdr:cNvPr id="193" name="楕円 192">
          <a:extLst>
            <a:ext uri="{FF2B5EF4-FFF2-40B4-BE49-F238E27FC236}">
              <a16:creationId xmlns:a16="http://schemas.microsoft.com/office/drawing/2014/main" id="{C5BC6CA4-112E-4252-9BC4-EDA3C77E6B90}"/>
            </a:ext>
          </a:extLst>
        </xdr:cNvPr>
        <xdr:cNvSpPr/>
      </xdr:nvSpPr>
      <xdr:spPr>
        <a:xfrm>
          <a:off x="3746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65315</xdr:rowOff>
    </xdr:from>
    <xdr:to>
      <xdr:col>24</xdr:col>
      <xdr:colOff>63500</xdr:colOff>
      <xdr:row>60</xdr:row>
      <xdr:rowOff>84909</xdr:rowOff>
    </xdr:to>
    <xdr:cxnSp macro="">
      <xdr:nvCxnSpPr>
        <xdr:cNvPr id="194" name="直線コネクタ 193">
          <a:extLst>
            <a:ext uri="{FF2B5EF4-FFF2-40B4-BE49-F238E27FC236}">
              <a16:creationId xmlns:a16="http://schemas.microsoft.com/office/drawing/2014/main" id="{F65D8D61-1399-41E8-8136-41D1F5B9CA38}"/>
            </a:ext>
          </a:extLst>
        </xdr:cNvPr>
        <xdr:cNvCxnSpPr/>
      </xdr:nvCxnSpPr>
      <xdr:spPr>
        <a:xfrm>
          <a:off x="3797300" y="103523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5" name="楕円 194">
          <a:extLst>
            <a:ext uri="{FF2B5EF4-FFF2-40B4-BE49-F238E27FC236}">
              <a16:creationId xmlns:a16="http://schemas.microsoft.com/office/drawing/2014/main" id="{CCD6A9CB-9DE8-41B9-9974-4597B65D0B89}"/>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65315</xdr:rowOff>
    </xdr:to>
    <xdr:cxnSp macro="">
      <xdr:nvCxnSpPr>
        <xdr:cNvPr id="196" name="直線コネクタ 195">
          <a:extLst>
            <a:ext uri="{FF2B5EF4-FFF2-40B4-BE49-F238E27FC236}">
              <a16:creationId xmlns:a16="http://schemas.microsoft.com/office/drawing/2014/main" id="{D1980753-12D6-4C89-9E15-9F703624CAB1}"/>
            </a:ext>
          </a:extLst>
        </xdr:cNvPr>
        <xdr:cNvCxnSpPr/>
      </xdr:nvCxnSpPr>
      <xdr:spPr>
        <a:xfrm>
          <a:off x="2908300" y="103490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197" name="楕円 196">
          <a:extLst>
            <a:ext uri="{FF2B5EF4-FFF2-40B4-BE49-F238E27FC236}">
              <a16:creationId xmlns:a16="http://schemas.microsoft.com/office/drawing/2014/main" id="{E4120A3B-C5A1-4BC7-AC63-F2A70D795B8C}"/>
            </a:ext>
          </a:extLst>
        </xdr:cNvPr>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62049</xdr:rowOff>
    </xdr:to>
    <xdr:cxnSp macro="">
      <xdr:nvCxnSpPr>
        <xdr:cNvPr id="198" name="直線コネクタ 197">
          <a:extLst>
            <a:ext uri="{FF2B5EF4-FFF2-40B4-BE49-F238E27FC236}">
              <a16:creationId xmlns:a16="http://schemas.microsoft.com/office/drawing/2014/main" id="{450CBD56-9CB8-44E0-9CC2-A1B278C8C7B8}"/>
            </a:ext>
          </a:extLst>
        </xdr:cNvPr>
        <xdr:cNvCxnSpPr/>
      </xdr:nvCxnSpPr>
      <xdr:spPr>
        <a:xfrm>
          <a:off x="2019300" y="103376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145143</xdr:rowOff>
    </xdr:from>
    <xdr:to>
      <xdr:col>6</xdr:col>
      <xdr:colOff>38100</xdr:colOff>
      <xdr:row>60</xdr:row>
      <xdr:rowOff>75293</xdr:rowOff>
    </xdr:to>
    <xdr:sp macro="" textlink="">
      <xdr:nvSpPr>
        <xdr:cNvPr id="199" name="楕円 198">
          <a:extLst>
            <a:ext uri="{FF2B5EF4-FFF2-40B4-BE49-F238E27FC236}">
              <a16:creationId xmlns:a16="http://schemas.microsoft.com/office/drawing/2014/main" id="{B64D9B5D-1BD9-4285-AEE3-753A02591B1F}"/>
            </a:ext>
          </a:extLst>
        </xdr:cNvPr>
        <xdr:cNvSpPr/>
      </xdr:nvSpPr>
      <xdr:spPr>
        <a:xfrm>
          <a:off x="1079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24493</xdr:rowOff>
    </xdr:from>
    <xdr:to>
      <xdr:col>10</xdr:col>
      <xdr:colOff>114300</xdr:colOff>
      <xdr:row>60</xdr:row>
      <xdr:rowOff>50619</xdr:rowOff>
    </xdr:to>
    <xdr:cxnSp macro="">
      <xdr:nvCxnSpPr>
        <xdr:cNvPr id="200" name="直線コネクタ 199">
          <a:extLst>
            <a:ext uri="{FF2B5EF4-FFF2-40B4-BE49-F238E27FC236}">
              <a16:creationId xmlns:a16="http://schemas.microsoft.com/office/drawing/2014/main" id="{835C77CB-6FE2-47DA-B424-233BBF238993}"/>
            </a:ext>
          </a:extLst>
        </xdr:cNvPr>
        <xdr:cNvCxnSpPr/>
      </xdr:nvCxnSpPr>
      <xdr:spPr>
        <a:xfrm>
          <a:off x="1130300" y="103114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CD655D7D-0186-404B-85B7-439BC5E84E04}"/>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40206CBF-3D49-4A00-B6CA-0A53B1D411BB}"/>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EF361148-3C71-4827-83FD-87A415B5EA1D}"/>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974031D6-5440-4DB8-846D-9DC0711EF64F}"/>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132642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61E411-8975-4677-9AD7-37B3CE336904}"/>
            </a:ext>
          </a:extLst>
        </xdr:cNvPr>
        <xdr:cNvSpPr txBox="1"/>
      </xdr:nvSpPr>
      <xdr:spPr>
        <a:xfrm>
          <a:off x="3582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35237365-39A9-428A-8E03-CE21966ED278}"/>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9956CA91-F9D1-4C77-8E8F-CA6B48B52CCE}"/>
            </a:ext>
          </a:extLst>
        </xdr:cNvPr>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91820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CC687B45-7022-4ECE-AF40-BADC323DE9B0}"/>
            </a:ext>
          </a:extLst>
        </xdr:cNvPr>
        <xdr:cNvSpPr txBox="1"/>
      </xdr:nvSpPr>
      <xdr:spPr>
        <a:xfrm>
          <a:off x="927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21B007D-3A70-48AE-9786-37FAE367CB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C0AEA8C3-E77A-4D23-897B-CD2C5DE851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EA4B857C-5E3F-481A-8847-23AAEEF95F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6D02C8C-A11E-4A8B-AAFE-38DE05D904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ECEFBEA-016C-4791-B824-35AA41CD38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862D248-0221-4185-B187-BCE6C182517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1AEB2D6-6772-4FF9-9430-2A845B3FD0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7FBDCFC-97B0-42D5-B122-811C099174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2CFA4E84-0DD5-46D5-AA0A-9E3A7124B1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1D0EC0E-8EC7-4E95-9442-A0C77016A9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88D4D86B-306B-4CC0-85CF-FF7B5E23835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FC4619D8-B794-4748-AF22-69245CE0636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FA053E6-7727-42EE-9BD1-6DC66EE0825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B4F43A81-E406-4AC2-8821-8263CC620B0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225C7495-FA88-4C6F-80D1-3C2AD7C55F8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A3F08E4F-8F9E-48F4-94CA-3AA26D40250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D934246F-12D2-4376-867A-68B1A8DA155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45F2F753-2156-40D6-AE87-EC91918E794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EC576DF-F90C-4149-AC4E-06F9FFE100B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9F85E317-D9D4-46B3-BE90-517495499EB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7391431-1649-4F09-B085-EB0D858233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D153D1C8-2D9B-4A3B-A687-55CDAF34D5D6}"/>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26289DF8-1945-40A3-A994-87B776F7E49C}"/>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E865BDE7-3F51-448F-92D8-0496620D6236}"/>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D8B4EFA-4338-4417-BDBC-E3A1A0A00F32}"/>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7F4A5421-BC81-466B-8B03-768667EE644D}"/>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39534C4-D748-408D-80F3-6A588BD947D0}"/>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4F4B6164-360A-498B-90FE-613D0EA89975}"/>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E3545F3E-2F21-4D14-BE83-E2069B8B5329}"/>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74D14578-F70C-4A65-ADAF-61031D83B89E}"/>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8C6FC287-2D27-49BA-B456-CB982BF0C1C3}"/>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6AD0020C-A703-4A1A-81E6-9FCB67874864}"/>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B7E7577-DB2D-4920-94D9-833FA90919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099CC55-6A63-4AD3-9EE2-8FCD268927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82EFC0D-4D64-4300-BE97-173F79A03A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9066A0E-CE72-4918-91B8-277D0B2537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4D7D267-E04D-4101-B004-4AAA8AE82A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65108</xdr:rowOff>
    </xdr:from>
    <xdr:to>
      <xdr:col>55</xdr:col>
      <xdr:colOff>50800</xdr:colOff>
      <xdr:row>62</xdr:row>
      <xdr:rowOff>166708</xdr:rowOff>
    </xdr:to>
    <xdr:sp macro="" textlink="">
      <xdr:nvSpPr>
        <xdr:cNvPr id="246" name="楕円 245">
          <a:extLst>
            <a:ext uri="{FF2B5EF4-FFF2-40B4-BE49-F238E27FC236}">
              <a16:creationId xmlns:a16="http://schemas.microsoft.com/office/drawing/2014/main" id="{8870D5AB-F78A-44E4-8C19-DBB13839E7A7}"/>
            </a:ext>
          </a:extLst>
        </xdr:cNvPr>
        <xdr:cNvSpPr/>
      </xdr:nvSpPr>
      <xdr:spPr>
        <a:xfrm>
          <a:off x="10426700" y="106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43535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2897307-D6DB-4F4D-813E-19A24F8B7230}"/>
            </a:ext>
          </a:extLst>
        </xdr:cNvPr>
        <xdr:cNvSpPr txBox="1"/>
      </xdr:nvSpPr>
      <xdr:spPr>
        <a:xfrm>
          <a:off x="10515600" y="1067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67820</xdr:rowOff>
    </xdr:from>
    <xdr:to>
      <xdr:col>50</xdr:col>
      <xdr:colOff>165100</xdr:colOff>
      <xdr:row>62</xdr:row>
      <xdr:rowOff>169420</xdr:rowOff>
    </xdr:to>
    <xdr:sp macro="" textlink="">
      <xdr:nvSpPr>
        <xdr:cNvPr id="248" name="楕円 247">
          <a:extLst>
            <a:ext uri="{FF2B5EF4-FFF2-40B4-BE49-F238E27FC236}">
              <a16:creationId xmlns:a16="http://schemas.microsoft.com/office/drawing/2014/main" id="{0AFFC3B6-12CE-46FF-9124-4C575A24C983}"/>
            </a:ext>
          </a:extLst>
        </xdr:cNvPr>
        <xdr:cNvSpPr/>
      </xdr:nvSpPr>
      <xdr:spPr>
        <a:xfrm>
          <a:off x="9588500" y="10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115908</xdr:rowOff>
    </xdr:from>
    <xdr:to>
      <xdr:col>55</xdr:col>
      <xdr:colOff>0</xdr:colOff>
      <xdr:row>62</xdr:row>
      <xdr:rowOff>118620</xdr:rowOff>
    </xdr:to>
    <xdr:cxnSp macro="">
      <xdr:nvCxnSpPr>
        <xdr:cNvPr id="249" name="直線コネクタ 248">
          <a:extLst>
            <a:ext uri="{FF2B5EF4-FFF2-40B4-BE49-F238E27FC236}">
              <a16:creationId xmlns:a16="http://schemas.microsoft.com/office/drawing/2014/main" id="{77958F82-F406-49D8-BC09-3B110DC95E2D}"/>
            </a:ext>
          </a:extLst>
        </xdr:cNvPr>
        <xdr:cNvCxnSpPr/>
      </xdr:nvCxnSpPr>
      <xdr:spPr>
        <a:xfrm flipV="1">
          <a:off x="9639300" y="10745808"/>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74595</xdr:rowOff>
    </xdr:from>
    <xdr:to>
      <xdr:col>46</xdr:col>
      <xdr:colOff>38100</xdr:colOff>
      <xdr:row>63</xdr:row>
      <xdr:rowOff>4745</xdr:rowOff>
    </xdr:to>
    <xdr:sp macro="" textlink="">
      <xdr:nvSpPr>
        <xdr:cNvPr id="250" name="楕円 249">
          <a:extLst>
            <a:ext uri="{FF2B5EF4-FFF2-40B4-BE49-F238E27FC236}">
              <a16:creationId xmlns:a16="http://schemas.microsoft.com/office/drawing/2014/main" id="{86144CBB-519D-4479-9D99-1F14CCBC61A6}"/>
            </a:ext>
          </a:extLst>
        </xdr:cNvPr>
        <xdr:cNvSpPr/>
      </xdr:nvSpPr>
      <xdr:spPr>
        <a:xfrm>
          <a:off x="8699500" y="107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118620</xdr:rowOff>
    </xdr:from>
    <xdr:to>
      <xdr:col>50</xdr:col>
      <xdr:colOff>114300</xdr:colOff>
      <xdr:row>62</xdr:row>
      <xdr:rowOff>125395</xdr:rowOff>
    </xdr:to>
    <xdr:cxnSp macro="">
      <xdr:nvCxnSpPr>
        <xdr:cNvPr id="251" name="直線コネクタ 250">
          <a:extLst>
            <a:ext uri="{FF2B5EF4-FFF2-40B4-BE49-F238E27FC236}">
              <a16:creationId xmlns:a16="http://schemas.microsoft.com/office/drawing/2014/main" id="{AAF0FC7D-0FBA-462B-AE05-5705BED7398B}"/>
            </a:ext>
          </a:extLst>
        </xdr:cNvPr>
        <xdr:cNvCxnSpPr/>
      </xdr:nvCxnSpPr>
      <xdr:spPr>
        <a:xfrm flipV="1">
          <a:off x="8750300" y="10748520"/>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76265</xdr:rowOff>
    </xdr:from>
    <xdr:to>
      <xdr:col>41</xdr:col>
      <xdr:colOff>101600</xdr:colOff>
      <xdr:row>63</xdr:row>
      <xdr:rowOff>6415</xdr:rowOff>
    </xdr:to>
    <xdr:sp macro="" textlink="">
      <xdr:nvSpPr>
        <xdr:cNvPr id="252" name="楕円 251">
          <a:extLst>
            <a:ext uri="{FF2B5EF4-FFF2-40B4-BE49-F238E27FC236}">
              <a16:creationId xmlns:a16="http://schemas.microsoft.com/office/drawing/2014/main" id="{D89A2039-8074-4DEE-8730-CF10D13861E6}"/>
            </a:ext>
          </a:extLst>
        </xdr:cNvPr>
        <xdr:cNvSpPr/>
      </xdr:nvSpPr>
      <xdr:spPr>
        <a:xfrm>
          <a:off x="7810500" y="107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125395</xdr:rowOff>
    </xdr:from>
    <xdr:to>
      <xdr:col>45</xdr:col>
      <xdr:colOff>177800</xdr:colOff>
      <xdr:row>62</xdr:row>
      <xdr:rowOff>127065</xdr:rowOff>
    </xdr:to>
    <xdr:cxnSp macro="">
      <xdr:nvCxnSpPr>
        <xdr:cNvPr id="253" name="直線コネクタ 252">
          <a:extLst>
            <a:ext uri="{FF2B5EF4-FFF2-40B4-BE49-F238E27FC236}">
              <a16:creationId xmlns:a16="http://schemas.microsoft.com/office/drawing/2014/main" id="{AC9F6A03-6E86-457C-8273-79B8886A64CF}"/>
            </a:ext>
          </a:extLst>
        </xdr:cNvPr>
        <xdr:cNvCxnSpPr/>
      </xdr:nvCxnSpPr>
      <xdr:spPr>
        <a:xfrm flipV="1">
          <a:off x="7861300" y="10755295"/>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76536</xdr:rowOff>
    </xdr:from>
    <xdr:to>
      <xdr:col>36</xdr:col>
      <xdr:colOff>165100</xdr:colOff>
      <xdr:row>63</xdr:row>
      <xdr:rowOff>6686</xdr:rowOff>
    </xdr:to>
    <xdr:sp macro="" textlink="">
      <xdr:nvSpPr>
        <xdr:cNvPr id="254" name="楕円 253">
          <a:extLst>
            <a:ext uri="{FF2B5EF4-FFF2-40B4-BE49-F238E27FC236}">
              <a16:creationId xmlns:a16="http://schemas.microsoft.com/office/drawing/2014/main" id="{30D42F73-5411-4F57-B321-EC5BE874E742}"/>
            </a:ext>
          </a:extLst>
        </xdr:cNvPr>
        <xdr:cNvSpPr/>
      </xdr:nvSpPr>
      <xdr:spPr>
        <a:xfrm>
          <a:off x="6921500" y="107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127065</xdr:rowOff>
    </xdr:from>
    <xdr:to>
      <xdr:col>41</xdr:col>
      <xdr:colOff>50800</xdr:colOff>
      <xdr:row>62</xdr:row>
      <xdr:rowOff>127336</xdr:rowOff>
    </xdr:to>
    <xdr:cxnSp macro="">
      <xdr:nvCxnSpPr>
        <xdr:cNvPr id="255" name="直線コネクタ 254">
          <a:extLst>
            <a:ext uri="{FF2B5EF4-FFF2-40B4-BE49-F238E27FC236}">
              <a16:creationId xmlns:a16="http://schemas.microsoft.com/office/drawing/2014/main" id="{2CE5F395-7877-4373-8A77-A6AFBF0BA199}"/>
            </a:ext>
          </a:extLst>
        </xdr:cNvPr>
        <xdr:cNvCxnSpPr/>
      </xdr:nvCxnSpPr>
      <xdr:spPr>
        <a:xfrm flipV="1">
          <a:off x="6972300" y="10756965"/>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6207A77-37D8-4AA0-A226-1B766B1546E4}"/>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ABF481E-C56B-4361-AF57-62B8D6E1EEFD}"/>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FBB8D8D6-CF2D-46DE-A833-8A98BA2109C3}"/>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862FEE68-1433-43E8-9AB5-4BAA60C94CF2}"/>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160547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288BE5DC-D29A-41AE-B05A-6D8481B641C6}"/>
            </a:ext>
          </a:extLst>
        </xdr:cNvPr>
        <xdr:cNvSpPr txBox="1"/>
      </xdr:nvSpPr>
      <xdr:spPr>
        <a:xfrm>
          <a:off x="9327095" y="1079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167322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7071A010-43EB-40F6-BDB0-B08FE1B096B1}"/>
            </a:ext>
          </a:extLst>
        </xdr:cNvPr>
        <xdr:cNvSpPr txBox="1"/>
      </xdr:nvSpPr>
      <xdr:spPr>
        <a:xfrm>
          <a:off x="8450795" y="1079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22942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53BDD9D-B2A2-4DA1-92D1-6CDD02959576}"/>
            </a:ext>
          </a:extLst>
        </xdr:cNvPr>
        <xdr:cNvSpPr txBox="1"/>
      </xdr:nvSpPr>
      <xdr:spPr>
        <a:xfrm>
          <a:off x="7561795" y="1048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169263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6EE1192F-DAD3-477C-9241-AF480E570EA8}"/>
            </a:ext>
          </a:extLst>
        </xdr:cNvPr>
        <xdr:cNvSpPr txBox="1"/>
      </xdr:nvSpPr>
      <xdr:spPr>
        <a:xfrm>
          <a:off x="6672795" y="1079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8945868-3754-4AD3-AA04-EAF8F7AB36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A0B524C-D5A2-49E2-8AE5-0CDFAB03538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5692F48-3398-41AC-A4F3-68004640D4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4123B8D-E2D4-45D6-8E25-99C606F642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636B8CF-A979-473E-A245-335FD8FE0E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1D71D7B-C986-4EF9-A430-A1DBECF828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648E8FA-FC9D-4FF5-95E5-B238CEE4FC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EC5FD1C-9109-4233-BDCB-2B305CB9A17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A9790C44-9936-4AD3-91AD-025A43EFAB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726BFE10-B99B-4B90-85EF-2B382062F61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D813CE15-743A-4031-BA8B-C489643348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63683A99-E1EF-4636-B863-25CACB3D75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D7C65A59-1C4D-4EBC-8032-B7F961786A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136704C1-87EA-4429-92E0-CF825BF405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EEEEFCAB-ED70-4A97-812B-4A77457D41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3BA7DE48-CDF1-4468-8458-4C9E3C0A5F3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215C9D29-DBAD-4FA1-8D0E-D32B27EA02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5289BD0-D28F-4081-AEA1-1A5E8487E5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415DF43D-9DAC-4C59-91EC-35B6AB7F95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6478209D-BEB9-4971-9CE5-8AA529FC6A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3DE1E870-A98F-44FD-AAF5-96E124FAAB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2F19CF9B-4F11-4354-9775-8C71478D28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825C1B1E-0C5F-42D1-85DC-FC2DF7C284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360282A2-1AA3-4035-92F1-CDFD705BC5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3CCA2609-3ACC-4185-80AA-AEB92EB099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A5850B0D-8B89-427E-833E-1EF7F91C7A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928A4ED-BB02-4DED-A066-93C31ADCFF8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73658026-E282-40D0-91A0-DB382C9639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68297DF1-63E8-49F2-B6D6-C4D3946ADF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927C95E1-BCA6-431F-9659-B1FD59C844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2B0C90FF-C190-48FC-9989-93631C85E2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7527BFB8-7825-4391-AA0A-93939575793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BC2D5BF2-316F-47B1-BA33-3D35D6E194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439E67D2-AE2F-4DBB-AD39-783978A9067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98EDFD55-1C1E-4E7F-8D61-35BA8BA75DB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1F9D1E77-7D16-49FD-B05D-8A7A97CA8C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1E2F8938-7D62-4BB4-998D-79ACF73939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5B1F2815-FCA3-409C-96B8-6A63A76F1F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94CC5911-AFB5-4494-8CCD-507A394D68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797E60E0-1299-4BA5-93B5-6F3D505674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F1DAD29C-1BD0-4587-8AAB-A28BC8A8F70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F4E28265-0DF6-41D8-B71A-AA2B27F4FA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F37935B9-D531-4BF3-90DE-89975746A7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AEDED986-9640-45A7-9F54-A03C3EB8DBB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5E71A112-DAF9-4B58-9E18-8866DCE156E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672F45DD-FE10-4678-8C20-311896AECC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C8957C16-318F-4145-9493-6FB765CD4F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1C81EF6-2540-4AD6-95B2-FD14BB4EA1E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9109D351-F9BB-443D-A113-1ACB64B70D7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8F979B58-1691-44FB-87C6-27A9773AA8E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A9933CE2-8F9F-4828-AD36-2E46FBC125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BDD41818-0B94-469D-B198-D461D1D7C3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C00CD52A-C692-4701-8797-CFD6C69A159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CB6A0285-C1BE-44BE-90DC-E75C9AE6BB3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17112524-42FF-4E73-AC01-44A7003DEEB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5B6006BB-2955-441D-AA33-0D42FA9C4A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44D23576-28FC-4FD7-8839-90BA1E7655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E4E5870C-9FAC-4D4B-8EDB-56D4D837AFFF}"/>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2FDAB16-3A7D-42B5-9994-E40F403E77C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E3972108-44CD-4315-81A6-3314FE4AE0E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16136D83-46AF-40C4-8202-99A5DC45C3E1}"/>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325" name="直線コネクタ 324">
          <a:extLst>
            <a:ext uri="{FF2B5EF4-FFF2-40B4-BE49-F238E27FC236}">
              <a16:creationId xmlns:a16="http://schemas.microsoft.com/office/drawing/2014/main" id="{A6BA6DB4-FE3A-46DA-8882-3E3842FFC2A5}"/>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5201837C-C6C5-4145-B36F-F36A955BF25B}"/>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27" name="フローチャート: 判断 326">
          <a:extLst>
            <a:ext uri="{FF2B5EF4-FFF2-40B4-BE49-F238E27FC236}">
              <a16:creationId xmlns:a16="http://schemas.microsoft.com/office/drawing/2014/main" id="{EC0A89C3-CE21-4D84-BAA8-0E2C6EF756CF}"/>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328" name="フローチャート: 判断 327">
          <a:extLst>
            <a:ext uri="{FF2B5EF4-FFF2-40B4-BE49-F238E27FC236}">
              <a16:creationId xmlns:a16="http://schemas.microsoft.com/office/drawing/2014/main" id="{BFB1C722-DDCD-4FF6-A9D4-FAF24F371D94}"/>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29" name="フローチャート: 判断 328">
          <a:extLst>
            <a:ext uri="{FF2B5EF4-FFF2-40B4-BE49-F238E27FC236}">
              <a16:creationId xmlns:a16="http://schemas.microsoft.com/office/drawing/2014/main" id="{F930E436-25B6-4919-A3A1-B0F07C998276}"/>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30" name="フローチャート: 判断 329">
          <a:extLst>
            <a:ext uri="{FF2B5EF4-FFF2-40B4-BE49-F238E27FC236}">
              <a16:creationId xmlns:a16="http://schemas.microsoft.com/office/drawing/2014/main" id="{6A7A8A6F-F152-4DF4-B548-D7A68C67E1B5}"/>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31" name="フローチャート: 判断 330">
          <a:extLst>
            <a:ext uri="{FF2B5EF4-FFF2-40B4-BE49-F238E27FC236}">
              <a16:creationId xmlns:a16="http://schemas.microsoft.com/office/drawing/2014/main" id="{05A6BA4B-FF3E-4107-9D51-BAC3CBAF3B39}"/>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DD4EA18-3E25-4764-B421-CB6FC24EB07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558536B5-973B-41A1-99A1-BBFCB023AE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50710B-5134-4698-8373-83FE60DF3F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87915C5-7AD0-4A3F-8F88-EA8934B44E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4A7E8834-224F-4400-8B6B-4CFFCAAD9E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146231</xdr:rowOff>
    </xdr:from>
    <xdr:to>
      <xdr:col>85</xdr:col>
      <xdr:colOff>177800</xdr:colOff>
      <xdr:row>38</xdr:row>
      <xdr:rowOff>76381</xdr:rowOff>
    </xdr:to>
    <xdr:sp macro="" textlink="">
      <xdr:nvSpPr>
        <xdr:cNvPr id="337" name="楕円 336">
          <a:extLst>
            <a:ext uri="{FF2B5EF4-FFF2-40B4-BE49-F238E27FC236}">
              <a16:creationId xmlns:a16="http://schemas.microsoft.com/office/drawing/2014/main" id="{DE471442-08A5-4066-A89F-CFA5103AC0E3}"/>
            </a:ext>
          </a:extLst>
        </xdr:cNvPr>
        <xdr:cNvSpPr/>
      </xdr:nvSpPr>
      <xdr:spPr>
        <a:xfrm>
          <a:off x="16268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169108</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3291CFE8-7C7E-409F-8EEE-B684021C5CA3}"/>
            </a:ext>
          </a:extLst>
        </xdr:cNvPr>
        <xdr:cNvSpPr txBox="1"/>
      </xdr:nvSpPr>
      <xdr:spPr>
        <a:xfrm>
          <a:off x="16357600" y="634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107043</xdr:rowOff>
    </xdr:from>
    <xdr:to>
      <xdr:col>81</xdr:col>
      <xdr:colOff>101600</xdr:colOff>
      <xdr:row>38</xdr:row>
      <xdr:rowOff>37193</xdr:rowOff>
    </xdr:to>
    <xdr:sp macro="" textlink="">
      <xdr:nvSpPr>
        <xdr:cNvPr id="339" name="楕円 338">
          <a:extLst>
            <a:ext uri="{FF2B5EF4-FFF2-40B4-BE49-F238E27FC236}">
              <a16:creationId xmlns:a16="http://schemas.microsoft.com/office/drawing/2014/main" id="{EED1FE00-4AA0-4989-BA87-6743437830D6}"/>
            </a:ext>
          </a:extLst>
        </xdr:cNvPr>
        <xdr:cNvSpPr/>
      </xdr:nvSpPr>
      <xdr:spPr>
        <a:xfrm>
          <a:off x="15430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157843</xdr:rowOff>
    </xdr:from>
    <xdr:to>
      <xdr:col>85</xdr:col>
      <xdr:colOff>127000</xdr:colOff>
      <xdr:row>38</xdr:row>
      <xdr:rowOff>25581</xdr:rowOff>
    </xdr:to>
    <xdr:cxnSp macro="">
      <xdr:nvCxnSpPr>
        <xdr:cNvPr id="340" name="直線コネクタ 339">
          <a:extLst>
            <a:ext uri="{FF2B5EF4-FFF2-40B4-BE49-F238E27FC236}">
              <a16:creationId xmlns:a16="http://schemas.microsoft.com/office/drawing/2014/main" id="{6712DFDE-30E9-4C32-AB04-9C1BD4FDBF4D}"/>
            </a:ext>
          </a:extLst>
        </xdr:cNvPr>
        <xdr:cNvCxnSpPr/>
      </xdr:nvCxnSpPr>
      <xdr:spPr>
        <a:xfrm>
          <a:off x="15481300" y="65014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62956</xdr:rowOff>
    </xdr:from>
    <xdr:to>
      <xdr:col>76</xdr:col>
      <xdr:colOff>165100</xdr:colOff>
      <xdr:row>37</xdr:row>
      <xdr:rowOff>164556</xdr:rowOff>
    </xdr:to>
    <xdr:sp macro="" textlink="">
      <xdr:nvSpPr>
        <xdr:cNvPr id="341" name="楕円 340">
          <a:extLst>
            <a:ext uri="{FF2B5EF4-FFF2-40B4-BE49-F238E27FC236}">
              <a16:creationId xmlns:a16="http://schemas.microsoft.com/office/drawing/2014/main" id="{270C6AF0-F27C-44B0-B6FD-8D1E62E50379}"/>
            </a:ext>
          </a:extLst>
        </xdr:cNvPr>
        <xdr:cNvSpPr/>
      </xdr:nvSpPr>
      <xdr:spPr>
        <a:xfrm>
          <a:off x="14541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37</xdr:row>
      <xdr:rowOff>157843</xdr:rowOff>
    </xdr:to>
    <xdr:cxnSp macro="">
      <xdr:nvCxnSpPr>
        <xdr:cNvPr id="342" name="直線コネクタ 341">
          <a:extLst>
            <a:ext uri="{FF2B5EF4-FFF2-40B4-BE49-F238E27FC236}">
              <a16:creationId xmlns:a16="http://schemas.microsoft.com/office/drawing/2014/main" id="{0078A0C2-C1A3-42DE-9B1B-C9B040F7E919}"/>
            </a:ext>
          </a:extLst>
        </xdr:cNvPr>
        <xdr:cNvCxnSpPr/>
      </xdr:nvCxnSpPr>
      <xdr:spPr>
        <a:xfrm>
          <a:off x="14592300" y="645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18869</xdr:rowOff>
    </xdr:from>
    <xdr:to>
      <xdr:col>72</xdr:col>
      <xdr:colOff>38100</xdr:colOff>
      <xdr:row>37</xdr:row>
      <xdr:rowOff>120469</xdr:rowOff>
    </xdr:to>
    <xdr:sp macro="" textlink="">
      <xdr:nvSpPr>
        <xdr:cNvPr id="343" name="楕円 342">
          <a:extLst>
            <a:ext uri="{FF2B5EF4-FFF2-40B4-BE49-F238E27FC236}">
              <a16:creationId xmlns:a16="http://schemas.microsoft.com/office/drawing/2014/main" id="{53E97899-C6BE-4F02-8D9C-7D38CE853DF0}"/>
            </a:ext>
          </a:extLst>
        </xdr:cNvPr>
        <xdr:cNvSpPr/>
      </xdr:nvSpPr>
      <xdr:spPr>
        <a:xfrm>
          <a:off x="13652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69669</xdr:rowOff>
    </xdr:from>
    <xdr:to>
      <xdr:col>76</xdr:col>
      <xdr:colOff>114300</xdr:colOff>
      <xdr:row>37</xdr:row>
      <xdr:rowOff>113756</xdr:rowOff>
    </xdr:to>
    <xdr:cxnSp macro="">
      <xdr:nvCxnSpPr>
        <xdr:cNvPr id="344" name="直線コネクタ 343">
          <a:extLst>
            <a:ext uri="{FF2B5EF4-FFF2-40B4-BE49-F238E27FC236}">
              <a16:creationId xmlns:a16="http://schemas.microsoft.com/office/drawing/2014/main" id="{35F1A896-8897-47AB-88B3-C639A5FD3A2A}"/>
            </a:ext>
          </a:extLst>
        </xdr:cNvPr>
        <xdr:cNvCxnSpPr/>
      </xdr:nvCxnSpPr>
      <xdr:spPr>
        <a:xfrm>
          <a:off x="13703300" y="64133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146231</xdr:rowOff>
    </xdr:from>
    <xdr:to>
      <xdr:col>67</xdr:col>
      <xdr:colOff>101600</xdr:colOff>
      <xdr:row>37</xdr:row>
      <xdr:rowOff>76381</xdr:rowOff>
    </xdr:to>
    <xdr:sp macro="" textlink="">
      <xdr:nvSpPr>
        <xdr:cNvPr id="345" name="楕円 344">
          <a:extLst>
            <a:ext uri="{FF2B5EF4-FFF2-40B4-BE49-F238E27FC236}">
              <a16:creationId xmlns:a16="http://schemas.microsoft.com/office/drawing/2014/main" id="{1FC27972-0452-4482-AA2F-BC847A3E5CA5}"/>
            </a:ext>
          </a:extLst>
        </xdr:cNvPr>
        <xdr:cNvSpPr/>
      </xdr:nvSpPr>
      <xdr:spPr>
        <a:xfrm>
          <a:off x="12763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25581</xdr:rowOff>
    </xdr:from>
    <xdr:to>
      <xdr:col>71</xdr:col>
      <xdr:colOff>177800</xdr:colOff>
      <xdr:row>37</xdr:row>
      <xdr:rowOff>69669</xdr:rowOff>
    </xdr:to>
    <xdr:cxnSp macro="">
      <xdr:nvCxnSpPr>
        <xdr:cNvPr id="346" name="直線コネクタ 345">
          <a:extLst>
            <a:ext uri="{FF2B5EF4-FFF2-40B4-BE49-F238E27FC236}">
              <a16:creationId xmlns:a16="http://schemas.microsoft.com/office/drawing/2014/main" id="{B96C1BD7-4229-4B82-8BA8-53600EE677FC}"/>
            </a:ext>
          </a:extLst>
        </xdr:cNvPr>
        <xdr:cNvCxnSpPr/>
      </xdr:nvCxnSpPr>
      <xdr:spPr>
        <a:xfrm>
          <a:off x="12814300" y="63692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AF9BAD1B-27F5-4538-B2CB-9723E04CF0A4}"/>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59EE5B69-ED0C-41DD-81B1-83EBC14711BD}"/>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71B6D0D1-2244-4102-BD51-592BD6CAE7B6}"/>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3C188EC4-9758-41FF-8CE0-138E101B679C}"/>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53720</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95F095D5-5034-4640-97F0-D619F1959A90}"/>
            </a:ext>
          </a:extLst>
        </xdr:cNvPr>
        <xdr:cNvSpPr txBox="1"/>
      </xdr:nvSpPr>
      <xdr:spPr>
        <a:xfrm>
          <a:off x="15266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9633</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E77B687F-0BB4-4B9E-A5E8-FD8BDE8828EB}"/>
            </a:ext>
          </a:extLst>
        </xdr:cNvPr>
        <xdr:cNvSpPr txBox="1"/>
      </xdr:nvSpPr>
      <xdr:spPr>
        <a:xfrm>
          <a:off x="14389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136996</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D619D4F2-04AD-4745-8123-DF78258A0348}"/>
            </a:ext>
          </a:extLst>
        </xdr:cNvPr>
        <xdr:cNvSpPr txBox="1"/>
      </xdr:nvSpPr>
      <xdr:spPr>
        <a:xfrm>
          <a:off x="13500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92908</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53B6901A-5040-434A-8B63-A305D1209870}"/>
            </a:ext>
          </a:extLst>
        </xdr:cNvPr>
        <xdr:cNvSpPr txBox="1"/>
      </xdr:nvSpPr>
      <xdr:spPr>
        <a:xfrm>
          <a:off x="12611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852C2D08-E7D9-48D0-A898-7B29F5B9E7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FA8FC1E3-DD71-497C-95E4-85B20DE19E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FB82AF3D-D628-4FA7-A05B-8C7C2CB981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4852B631-7338-4511-A95E-E968665A8C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F55AE9AE-C034-4D47-9AAA-4BC850D6C3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4FEDB03F-A7DE-4AF9-8DE4-61C65531A27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F9F9039D-1B14-4294-8ED6-EE70E140E1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F46CFCE2-77C9-43AD-A288-2055F23673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9463D79A-AC87-4FE7-A06C-9F5528B8CB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5533809D-6E09-4298-92D9-F7C24EFC4D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a:extLst>
            <a:ext uri="{FF2B5EF4-FFF2-40B4-BE49-F238E27FC236}">
              <a16:creationId xmlns:a16="http://schemas.microsoft.com/office/drawing/2014/main" id="{0CA557D1-F647-45D4-9F59-94C37E22552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6" name="テキスト ボックス 365">
          <a:extLst>
            <a:ext uri="{FF2B5EF4-FFF2-40B4-BE49-F238E27FC236}">
              <a16:creationId xmlns:a16="http://schemas.microsoft.com/office/drawing/2014/main" id="{7EABD5B5-F405-4886-80A2-71A5E039571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a:extLst>
            <a:ext uri="{FF2B5EF4-FFF2-40B4-BE49-F238E27FC236}">
              <a16:creationId xmlns:a16="http://schemas.microsoft.com/office/drawing/2014/main" id="{B8AB64D3-C488-43F4-95A1-F5E1273F7C4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8" name="テキスト ボックス 367">
          <a:extLst>
            <a:ext uri="{FF2B5EF4-FFF2-40B4-BE49-F238E27FC236}">
              <a16:creationId xmlns:a16="http://schemas.microsoft.com/office/drawing/2014/main" id="{ADAB8ECC-CD9E-4594-A00C-20EE887DEE6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a:extLst>
            <a:ext uri="{FF2B5EF4-FFF2-40B4-BE49-F238E27FC236}">
              <a16:creationId xmlns:a16="http://schemas.microsoft.com/office/drawing/2014/main" id="{6F8A606C-56F1-4FC3-AF64-BBF5759DF28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0" name="テキスト ボックス 369">
          <a:extLst>
            <a:ext uri="{FF2B5EF4-FFF2-40B4-BE49-F238E27FC236}">
              <a16:creationId xmlns:a16="http://schemas.microsoft.com/office/drawing/2014/main" id="{A654C8FD-8C8F-4DDE-B85A-A04A247F948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a:extLst>
            <a:ext uri="{FF2B5EF4-FFF2-40B4-BE49-F238E27FC236}">
              <a16:creationId xmlns:a16="http://schemas.microsoft.com/office/drawing/2014/main" id="{97B3C137-87A7-4F82-B251-4AD9B6C736E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2" name="テキスト ボックス 371">
          <a:extLst>
            <a:ext uri="{FF2B5EF4-FFF2-40B4-BE49-F238E27FC236}">
              <a16:creationId xmlns:a16="http://schemas.microsoft.com/office/drawing/2014/main" id="{943642F1-2B21-4BC8-96D7-21743FC5A15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a:extLst>
            <a:ext uri="{FF2B5EF4-FFF2-40B4-BE49-F238E27FC236}">
              <a16:creationId xmlns:a16="http://schemas.microsoft.com/office/drawing/2014/main" id="{ED0002C3-EDE1-41CC-BAEC-645AFFB5353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4" name="テキスト ボックス 373">
          <a:extLst>
            <a:ext uri="{FF2B5EF4-FFF2-40B4-BE49-F238E27FC236}">
              <a16:creationId xmlns:a16="http://schemas.microsoft.com/office/drawing/2014/main" id="{D959E75A-E234-4EF3-B93B-A665C1A319C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a:extLst>
            <a:ext uri="{FF2B5EF4-FFF2-40B4-BE49-F238E27FC236}">
              <a16:creationId xmlns:a16="http://schemas.microsoft.com/office/drawing/2014/main" id="{3AF3EBBD-1454-4695-93E6-9EA17C1B335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id="{C907C6A4-0D62-425F-A57B-AD106D523B2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A85F1BD1-9416-478B-A9E3-0183C8E166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8F9AC159-2449-41DB-9B35-01669919D53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CDD54870-86F3-4571-92D2-D364A909F1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380" name="直線コネクタ 379">
          <a:extLst>
            <a:ext uri="{FF2B5EF4-FFF2-40B4-BE49-F238E27FC236}">
              <a16:creationId xmlns:a16="http://schemas.microsoft.com/office/drawing/2014/main" id="{7BE7797A-5DC3-47FB-B0E8-81102C3B39BE}"/>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9C908E84-98C5-4294-BD09-ADAAE5ADEAF4}"/>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82" name="直線コネクタ 381">
          <a:extLst>
            <a:ext uri="{FF2B5EF4-FFF2-40B4-BE49-F238E27FC236}">
              <a16:creationId xmlns:a16="http://schemas.microsoft.com/office/drawing/2014/main" id="{7E3E362B-58DD-4A92-96D9-B215A0FF286D}"/>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8EC5B107-C2A6-4A9B-B390-E65D886551BF}"/>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4" name="直線コネクタ 383">
          <a:extLst>
            <a:ext uri="{FF2B5EF4-FFF2-40B4-BE49-F238E27FC236}">
              <a16:creationId xmlns:a16="http://schemas.microsoft.com/office/drawing/2014/main" id="{7C6360B8-6CE9-4F36-A7E6-ED4E549025D7}"/>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2BF686E6-2DD8-4274-AB20-5226195F0E88}"/>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386" name="フローチャート: 判断 385">
          <a:extLst>
            <a:ext uri="{FF2B5EF4-FFF2-40B4-BE49-F238E27FC236}">
              <a16:creationId xmlns:a16="http://schemas.microsoft.com/office/drawing/2014/main" id="{C289DD8D-3415-4571-8F9A-16E21F66FA99}"/>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387" name="フローチャート: 判断 386">
          <a:extLst>
            <a:ext uri="{FF2B5EF4-FFF2-40B4-BE49-F238E27FC236}">
              <a16:creationId xmlns:a16="http://schemas.microsoft.com/office/drawing/2014/main" id="{0EF8006C-260F-4B3C-8683-D076CECA663C}"/>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388" name="フローチャート: 判断 387">
          <a:extLst>
            <a:ext uri="{FF2B5EF4-FFF2-40B4-BE49-F238E27FC236}">
              <a16:creationId xmlns:a16="http://schemas.microsoft.com/office/drawing/2014/main" id="{7D333A3A-55D2-4981-B0AA-D93C5C3EF7D3}"/>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389" name="フローチャート: 判断 388">
          <a:extLst>
            <a:ext uri="{FF2B5EF4-FFF2-40B4-BE49-F238E27FC236}">
              <a16:creationId xmlns:a16="http://schemas.microsoft.com/office/drawing/2014/main" id="{60C4F206-FCCC-45CD-91BE-F93BBAA5AA03}"/>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390" name="フローチャート: 判断 389">
          <a:extLst>
            <a:ext uri="{FF2B5EF4-FFF2-40B4-BE49-F238E27FC236}">
              <a16:creationId xmlns:a16="http://schemas.microsoft.com/office/drawing/2014/main" id="{EF456C5A-DECF-4DA8-9F3D-BFBAE90D7C97}"/>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9441F98F-5F6F-4B25-AE90-5588801EA08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2D8F9944-8973-4F45-B698-EFF37DA6C6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F551451-FBBC-4143-A27A-876ADDDB32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25093EB-56F5-41BA-8CD2-C38B175B3D9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422F766C-A305-48CC-92A0-9B82593474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131536</xdr:rowOff>
    </xdr:from>
    <xdr:to>
      <xdr:col>116</xdr:col>
      <xdr:colOff>114300</xdr:colOff>
      <xdr:row>35</xdr:row>
      <xdr:rowOff>61686</xdr:rowOff>
    </xdr:to>
    <xdr:sp macro="" textlink="">
      <xdr:nvSpPr>
        <xdr:cNvPr id="396" name="楕円 395">
          <a:extLst>
            <a:ext uri="{FF2B5EF4-FFF2-40B4-BE49-F238E27FC236}">
              <a16:creationId xmlns:a16="http://schemas.microsoft.com/office/drawing/2014/main" id="{CF35D69D-0687-4E48-AF63-188469741356}"/>
            </a:ext>
          </a:extLst>
        </xdr:cNvPr>
        <xdr:cNvSpPr/>
      </xdr:nvSpPr>
      <xdr:spPr>
        <a:xfrm>
          <a:off x="221107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154413</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id="{D6C0FF82-1226-462A-9549-13120DEA0F68}"/>
            </a:ext>
          </a:extLst>
        </xdr:cNvPr>
        <xdr:cNvSpPr txBox="1"/>
      </xdr:nvSpPr>
      <xdr:spPr>
        <a:xfrm>
          <a:off x="22199600" y="58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139700</xdr:rowOff>
    </xdr:from>
    <xdr:to>
      <xdr:col>112</xdr:col>
      <xdr:colOff>38100</xdr:colOff>
      <xdr:row>35</xdr:row>
      <xdr:rowOff>69850</xdr:rowOff>
    </xdr:to>
    <xdr:sp macro="" textlink="">
      <xdr:nvSpPr>
        <xdr:cNvPr id="398" name="楕円 397">
          <a:extLst>
            <a:ext uri="{FF2B5EF4-FFF2-40B4-BE49-F238E27FC236}">
              <a16:creationId xmlns:a16="http://schemas.microsoft.com/office/drawing/2014/main" id="{5A9A9E7A-7426-4C2F-848F-002D02CE301A}"/>
            </a:ext>
          </a:extLst>
        </xdr:cNvPr>
        <xdr:cNvSpPr/>
      </xdr:nvSpPr>
      <xdr:spPr>
        <a:xfrm>
          <a:off x="2127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10886</xdr:rowOff>
    </xdr:from>
    <xdr:to>
      <xdr:col>116</xdr:col>
      <xdr:colOff>63500</xdr:colOff>
      <xdr:row>35</xdr:row>
      <xdr:rowOff>19050</xdr:rowOff>
    </xdr:to>
    <xdr:cxnSp macro="">
      <xdr:nvCxnSpPr>
        <xdr:cNvPr id="399" name="直線コネクタ 398">
          <a:extLst>
            <a:ext uri="{FF2B5EF4-FFF2-40B4-BE49-F238E27FC236}">
              <a16:creationId xmlns:a16="http://schemas.microsoft.com/office/drawing/2014/main" id="{163D91B2-27A5-4EBE-92B4-16BB7A6BFFB1}"/>
            </a:ext>
          </a:extLst>
        </xdr:cNvPr>
        <xdr:cNvCxnSpPr/>
      </xdr:nvCxnSpPr>
      <xdr:spPr>
        <a:xfrm flipV="1">
          <a:off x="21323300" y="60116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147864</xdr:rowOff>
    </xdr:from>
    <xdr:to>
      <xdr:col>107</xdr:col>
      <xdr:colOff>101600</xdr:colOff>
      <xdr:row>35</xdr:row>
      <xdr:rowOff>78014</xdr:rowOff>
    </xdr:to>
    <xdr:sp macro="" textlink="">
      <xdr:nvSpPr>
        <xdr:cNvPr id="400" name="楕円 399">
          <a:extLst>
            <a:ext uri="{FF2B5EF4-FFF2-40B4-BE49-F238E27FC236}">
              <a16:creationId xmlns:a16="http://schemas.microsoft.com/office/drawing/2014/main" id="{B4DA683E-0545-42B2-ADF9-C0E5B5FAA394}"/>
            </a:ext>
          </a:extLst>
        </xdr:cNvPr>
        <xdr:cNvSpPr/>
      </xdr:nvSpPr>
      <xdr:spPr>
        <a:xfrm>
          <a:off x="20383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19050</xdr:rowOff>
    </xdr:from>
    <xdr:to>
      <xdr:col>111</xdr:col>
      <xdr:colOff>177800</xdr:colOff>
      <xdr:row>35</xdr:row>
      <xdr:rowOff>27214</xdr:rowOff>
    </xdr:to>
    <xdr:cxnSp macro="">
      <xdr:nvCxnSpPr>
        <xdr:cNvPr id="401" name="直線コネクタ 400">
          <a:extLst>
            <a:ext uri="{FF2B5EF4-FFF2-40B4-BE49-F238E27FC236}">
              <a16:creationId xmlns:a16="http://schemas.microsoft.com/office/drawing/2014/main" id="{CA51EAE7-0CCC-42AF-AB16-15BDB9FF67A6}"/>
            </a:ext>
          </a:extLst>
        </xdr:cNvPr>
        <xdr:cNvCxnSpPr/>
      </xdr:nvCxnSpPr>
      <xdr:spPr>
        <a:xfrm flipV="1">
          <a:off x="20434300" y="60198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136434</xdr:rowOff>
    </xdr:from>
    <xdr:to>
      <xdr:col>102</xdr:col>
      <xdr:colOff>165100</xdr:colOff>
      <xdr:row>35</xdr:row>
      <xdr:rowOff>66584</xdr:rowOff>
    </xdr:to>
    <xdr:sp macro="" textlink="">
      <xdr:nvSpPr>
        <xdr:cNvPr id="402" name="楕円 401">
          <a:extLst>
            <a:ext uri="{FF2B5EF4-FFF2-40B4-BE49-F238E27FC236}">
              <a16:creationId xmlns:a16="http://schemas.microsoft.com/office/drawing/2014/main" id="{E1DE6755-6E8E-41C0-8A8B-700FB6452BA2}"/>
            </a:ext>
          </a:extLst>
        </xdr:cNvPr>
        <xdr:cNvSpPr/>
      </xdr:nvSpPr>
      <xdr:spPr>
        <a:xfrm>
          <a:off x="19494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15784</xdr:rowOff>
    </xdr:from>
    <xdr:to>
      <xdr:col>107</xdr:col>
      <xdr:colOff>50800</xdr:colOff>
      <xdr:row>35</xdr:row>
      <xdr:rowOff>27214</xdr:rowOff>
    </xdr:to>
    <xdr:cxnSp macro="">
      <xdr:nvCxnSpPr>
        <xdr:cNvPr id="403" name="直線コネクタ 402">
          <a:extLst>
            <a:ext uri="{FF2B5EF4-FFF2-40B4-BE49-F238E27FC236}">
              <a16:creationId xmlns:a16="http://schemas.microsoft.com/office/drawing/2014/main" id="{943A7226-58C1-4D22-A165-7F40B3234C9D}"/>
            </a:ext>
          </a:extLst>
        </xdr:cNvPr>
        <xdr:cNvCxnSpPr/>
      </xdr:nvCxnSpPr>
      <xdr:spPr>
        <a:xfrm>
          <a:off x="19545300" y="60165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136434</xdr:rowOff>
    </xdr:from>
    <xdr:to>
      <xdr:col>98</xdr:col>
      <xdr:colOff>38100</xdr:colOff>
      <xdr:row>35</xdr:row>
      <xdr:rowOff>66584</xdr:rowOff>
    </xdr:to>
    <xdr:sp macro="" textlink="">
      <xdr:nvSpPr>
        <xdr:cNvPr id="404" name="楕円 403">
          <a:extLst>
            <a:ext uri="{FF2B5EF4-FFF2-40B4-BE49-F238E27FC236}">
              <a16:creationId xmlns:a16="http://schemas.microsoft.com/office/drawing/2014/main" id="{2CF08884-B88D-4168-974A-22DCE56F8E95}"/>
            </a:ext>
          </a:extLst>
        </xdr:cNvPr>
        <xdr:cNvSpPr/>
      </xdr:nvSpPr>
      <xdr:spPr>
        <a:xfrm>
          <a:off x="18605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15784</xdr:rowOff>
    </xdr:from>
    <xdr:to>
      <xdr:col>102</xdr:col>
      <xdr:colOff>114300</xdr:colOff>
      <xdr:row>35</xdr:row>
      <xdr:rowOff>15784</xdr:rowOff>
    </xdr:to>
    <xdr:cxnSp macro="">
      <xdr:nvCxnSpPr>
        <xdr:cNvPr id="405" name="直線コネクタ 404">
          <a:extLst>
            <a:ext uri="{FF2B5EF4-FFF2-40B4-BE49-F238E27FC236}">
              <a16:creationId xmlns:a16="http://schemas.microsoft.com/office/drawing/2014/main" id="{B667392B-2AE0-4C79-85FA-EC67744EB82A}"/>
            </a:ext>
          </a:extLst>
        </xdr:cNvPr>
        <xdr:cNvCxnSpPr/>
      </xdr:nvCxnSpPr>
      <xdr:spPr>
        <a:xfrm>
          <a:off x="18656300" y="6016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07BC4A64-CC7B-49CE-946C-65D3197EC2C5}"/>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0DBBB2FA-5123-405D-903A-958610DA2942}"/>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874DBCF7-CB72-4BC0-BD0B-86914CB31F47}"/>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409" name="n_4aveValue【認定こども園・幼稚園・保育所】&#10;一人当たり面積">
          <a:extLst>
            <a:ext uri="{FF2B5EF4-FFF2-40B4-BE49-F238E27FC236}">
              <a16:creationId xmlns:a16="http://schemas.microsoft.com/office/drawing/2014/main" id="{FBD9C3B8-77BD-4776-B757-B8A7E903BDD7}"/>
            </a:ext>
          </a:extLst>
        </xdr:cNvPr>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86377</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7F406B68-61E4-4616-8F5A-94A49F27AB88}"/>
            </a:ext>
          </a:extLst>
        </xdr:cNvPr>
        <xdr:cNvSpPr txBox="1"/>
      </xdr:nvSpPr>
      <xdr:spPr>
        <a:xfrm>
          <a:off x="21075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94541</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36EE1178-D893-4CE6-A4BF-52864A03B3D3}"/>
            </a:ext>
          </a:extLst>
        </xdr:cNvPr>
        <xdr:cNvSpPr txBox="1"/>
      </xdr:nvSpPr>
      <xdr:spPr>
        <a:xfrm>
          <a:off x="20199427" y="57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83111</xdr:rowOff>
    </xdr:from>
    <xdr:ext cx="469744" cy="259045"/>
    <xdr:sp macro="" textlink="">
      <xdr:nvSpPr>
        <xdr:cNvPr id="412" name="n_3mainValue【認定こども園・幼稚園・保育所】&#10;一人当たり面積">
          <a:extLst>
            <a:ext uri="{FF2B5EF4-FFF2-40B4-BE49-F238E27FC236}">
              <a16:creationId xmlns:a16="http://schemas.microsoft.com/office/drawing/2014/main" id="{01F28367-A982-4588-9B1F-1159525C9C40}"/>
            </a:ext>
          </a:extLst>
        </xdr:cNvPr>
        <xdr:cNvSpPr txBox="1"/>
      </xdr:nvSpPr>
      <xdr:spPr>
        <a:xfrm>
          <a:off x="193104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83111</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32DCF3A5-FB99-4E10-9DF7-185EEDABD323}"/>
            </a:ext>
          </a:extLst>
        </xdr:cNvPr>
        <xdr:cNvSpPr txBox="1"/>
      </xdr:nvSpPr>
      <xdr:spPr>
        <a:xfrm>
          <a:off x="18421427" y="57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8DB46954-B8DE-4BC9-804F-20B5EABC5C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22E106C3-6C6B-4868-B9EC-F8152A0217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4F784033-1CC6-4180-A335-63C3F21931C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8726DB9F-5BA2-4256-BF7F-696A5B082B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A168DBBD-CF25-4A44-BB1A-A9E7692AFA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765A6043-BEAD-4FAB-A97E-FDBADC008C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7C5D50EC-CEB6-4D15-8E01-56CB5CCD81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30D70E65-ABC7-4D3C-9DB4-5B21D0BEC0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7AA27B2E-CD6D-44EF-A895-D1013E4E1B7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094EFAE9-DED4-4189-BE86-8D60EC3440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CF4763E4-DF02-4B57-A41F-21715F477A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160BDECF-98B9-4E8D-B58E-F301BE9B985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97496A40-FCDB-4F17-A56A-0BDED6BCF6E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DF8A0DDE-A5C1-41BC-83C0-23D56623C3C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D41897C7-0FBF-4567-A2D5-3A4D120D769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0CA0734A-3E1E-4622-90B4-C2C14A4ACB2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7B861E9D-F38E-40DA-BDAC-A4D98A69ACA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64BECB3F-33B0-4F34-85D8-EE852391145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BB4A2D3B-8032-4010-B20F-FDC7713E83F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776C0427-B12F-4D7A-81D7-15A1B72027E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id="{4FDF3AE9-696A-4698-8FD2-AD57E1BE094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9F1E9E26-60C3-4A41-88A8-10A6B4A98E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a:extLst>
            <a:ext uri="{FF2B5EF4-FFF2-40B4-BE49-F238E27FC236}">
              <a16:creationId xmlns:a16="http://schemas.microsoft.com/office/drawing/2014/main" id="{F071A916-C05F-408C-82EF-1474DF52C5D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502976B9-4A49-49C6-82BE-6E623A20CD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38" name="直線コネクタ 437">
          <a:extLst>
            <a:ext uri="{FF2B5EF4-FFF2-40B4-BE49-F238E27FC236}">
              <a16:creationId xmlns:a16="http://schemas.microsoft.com/office/drawing/2014/main" id="{8C60ABFB-AE2D-4133-823A-73D1016E16A4}"/>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98E8BC36-E921-41E9-B7EE-D16BE3C08528}"/>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40" name="直線コネクタ 439">
          <a:extLst>
            <a:ext uri="{FF2B5EF4-FFF2-40B4-BE49-F238E27FC236}">
              <a16:creationId xmlns:a16="http://schemas.microsoft.com/office/drawing/2014/main" id="{82239C3E-BB29-4097-909C-9DA746AE568B}"/>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E3D842CA-B72A-4D33-899D-83FE1F3E4D2D}"/>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2" name="直線コネクタ 441">
          <a:extLst>
            <a:ext uri="{FF2B5EF4-FFF2-40B4-BE49-F238E27FC236}">
              <a16:creationId xmlns:a16="http://schemas.microsoft.com/office/drawing/2014/main" id="{25D01E04-AAA7-481D-86BE-A76602DA8A15}"/>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E4E77F8C-D02B-4DEB-AFB4-A66C3798F66F}"/>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4" name="フローチャート: 判断 443">
          <a:extLst>
            <a:ext uri="{FF2B5EF4-FFF2-40B4-BE49-F238E27FC236}">
              <a16:creationId xmlns:a16="http://schemas.microsoft.com/office/drawing/2014/main" id="{15615AD0-A188-4809-8A82-14DA2611C16D}"/>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45" name="フローチャート: 判断 444">
          <a:extLst>
            <a:ext uri="{FF2B5EF4-FFF2-40B4-BE49-F238E27FC236}">
              <a16:creationId xmlns:a16="http://schemas.microsoft.com/office/drawing/2014/main" id="{E975242F-1ED5-4C1B-9148-E1B5DD43A165}"/>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6" name="フローチャート: 判断 445">
          <a:extLst>
            <a:ext uri="{FF2B5EF4-FFF2-40B4-BE49-F238E27FC236}">
              <a16:creationId xmlns:a16="http://schemas.microsoft.com/office/drawing/2014/main" id="{497F7F89-2D44-498E-B745-FD56FC107C22}"/>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7" name="フローチャート: 判断 446">
          <a:extLst>
            <a:ext uri="{FF2B5EF4-FFF2-40B4-BE49-F238E27FC236}">
              <a16:creationId xmlns:a16="http://schemas.microsoft.com/office/drawing/2014/main" id="{DEACF001-29C4-4C38-87BF-ABD32B3C4325}"/>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8" name="フローチャート: 判断 447">
          <a:extLst>
            <a:ext uri="{FF2B5EF4-FFF2-40B4-BE49-F238E27FC236}">
              <a16:creationId xmlns:a16="http://schemas.microsoft.com/office/drawing/2014/main" id="{64F2068E-B150-41FD-9D89-8DAB0052AF4A}"/>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B42F67F6-B141-4964-AA71-430B0C95C6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FF24F732-C5EF-4965-8683-CE4FA9CE1E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DA2B4801-82F8-4CC3-AA8B-72AB2F87AB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81E1C5C0-0801-4B69-86B3-C8FEC65433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66303E79-B128-4226-943E-E475DC6E213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93980</xdr:rowOff>
    </xdr:from>
    <xdr:to>
      <xdr:col>85</xdr:col>
      <xdr:colOff>177800</xdr:colOff>
      <xdr:row>63</xdr:row>
      <xdr:rowOff>24130</xdr:rowOff>
    </xdr:to>
    <xdr:sp macro="" textlink="">
      <xdr:nvSpPr>
        <xdr:cNvPr id="454" name="楕円 453">
          <a:extLst>
            <a:ext uri="{FF2B5EF4-FFF2-40B4-BE49-F238E27FC236}">
              <a16:creationId xmlns:a16="http://schemas.microsoft.com/office/drawing/2014/main" id="{22C76E20-9AC1-4E41-804F-BDC0F93BD5E1}"/>
            </a:ext>
          </a:extLst>
        </xdr:cNvPr>
        <xdr:cNvSpPr/>
      </xdr:nvSpPr>
      <xdr:spPr>
        <a:xfrm>
          <a:off x="16268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72407</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51B0E82C-37D4-47CE-80D4-DAF77580691B}"/>
            </a:ext>
          </a:extLst>
        </xdr:cNvPr>
        <xdr:cNvSpPr txBox="1"/>
      </xdr:nvSpPr>
      <xdr:spPr>
        <a:xfrm>
          <a:off x="16357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71120</xdr:rowOff>
    </xdr:from>
    <xdr:to>
      <xdr:col>81</xdr:col>
      <xdr:colOff>101600</xdr:colOff>
      <xdr:row>63</xdr:row>
      <xdr:rowOff>1270</xdr:rowOff>
    </xdr:to>
    <xdr:sp macro="" textlink="">
      <xdr:nvSpPr>
        <xdr:cNvPr id="456" name="楕円 455">
          <a:extLst>
            <a:ext uri="{FF2B5EF4-FFF2-40B4-BE49-F238E27FC236}">
              <a16:creationId xmlns:a16="http://schemas.microsoft.com/office/drawing/2014/main" id="{7D37F9CF-65A4-4E40-9836-ED3932C944BA}"/>
            </a:ext>
          </a:extLst>
        </xdr:cNvPr>
        <xdr:cNvSpPr/>
      </xdr:nvSpPr>
      <xdr:spPr>
        <a:xfrm>
          <a:off x="1543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121920</xdr:rowOff>
    </xdr:from>
    <xdr:to>
      <xdr:col>85</xdr:col>
      <xdr:colOff>127000</xdr:colOff>
      <xdr:row>62</xdr:row>
      <xdr:rowOff>144780</xdr:rowOff>
    </xdr:to>
    <xdr:cxnSp macro="">
      <xdr:nvCxnSpPr>
        <xdr:cNvPr id="457" name="直線コネクタ 456">
          <a:extLst>
            <a:ext uri="{FF2B5EF4-FFF2-40B4-BE49-F238E27FC236}">
              <a16:creationId xmlns:a16="http://schemas.microsoft.com/office/drawing/2014/main" id="{9693C4EB-F4E9-40FF-94F7-6BFE7653A26F}"/>
            </a:ext>
          </a:extLst>
        </xdr:cNvPr>
        <xdr:cNvCxnSpPr/>
      </xdr:nvCxnSpPr>
      <xdr:spPr>
        <a:xfrm>
          <a:off x="15481300" y="10751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458" name="楕円 457">
          <a:extLst>
            <a:ext uri="{FF2B5EF4-FFF2-40B4-BE49-F238E27FC236}">
              <a16:creationId xmlns:a16="http://schemas.microsoft.com/office/drawing/2014/main" id="{C2C92A4A-AA23-44B3-9DE7-403E534D6E02}"/>
            </a:ext>
          </a:extLst>
        </xdr:cNvPr>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95250</xdr:rowOff>
    </xdr:from>
    <xdr:to>
      <xdr:col>81</xdr:col>
      <xdr:colOff>50800</xdr:colOff>
      <xdr:row>62</xdr:row>
      <xdr:rowOff>121920</xdr:rowOff>
    </xdr:to>
    <xdr:cxnSp macro="">
      <xdr:nvCxnSpPr>
        <xdr:cNvPr id="459" name="直線コネクタ 458">
          <a:extLst>
            <a:ext uri="{FF2B5EF4-FFF2-40B4-BE49-F238E27FC236}">
              <a16:creationId xmlns:a16="http://schemas.microsoft.com/office/drawing/2014/main" id="{9EB1E6AC-FF54-4A68-89D4-C139AC9AD247}"/>
            </a:ext>
          </a:extLst>
        </xdr:cNvPr>
        <xdr:cNvCxnSpPr/>
      </xdr:nvCxnSpPr>
      <xdr:spPr>
        <a:xfrm>
          <a:off x="14592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15875</xdr:rowOff>
    </xdr:from>
    <xdr:to>
      <xdr:col>72</xdr:col>
      <xdr:colOff>38100</xdr:colOff>
      <xdr:row>62</xdr:row>
      <xdr:rowOff>117475</xdr:rowOff>
    </xdr:to>
    <xdr:sp macro="" textlink="">
      <xdr:nvSpPr>
        <xdr:cNvPr id="460" name="楕円 459">
          <a:extLst>
            <a:ext uri="{FF2B5EF4-FFF2-40B4-BE49-F238E27FC236}">
              <a16:creationId xmlns:a16="http://schemas.microsoft.com/office/drawing/2014/main" id="{0D0C9476-C453-473C-AF8C-86E24BCCAF5D}"/>
            </a:ext>
          </a:extLst>
        </xdr:cNvPr>
        <xdr:cNvSpPr/>
      </xdr:nvSpPr>
      <xdr:spPr>
        <a:xfrm>
          <a:off x="13652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66675</xdr:rowOff>
    </xdr:from>
    <xdr:to>
      <xdr:col>76</xdr:col>
      <xdr:colOff>114300</xdr:colOff>
      <xdr:row>62</xdr:row>
      <xdr:rowOff>95250</xdr:rowOff>
    </xdr:to>
    <xdr:cxnSp macro="">
      <xdr:nvCxnSpPr>
        <xdr:cNvPr id="461" name="直線コネクタ 460">
          <a:extLst>
            <a:ext uri="{FF2B5EF4-FFF2-40B4-BE49-F238E27FC236}">
              <a16:creationId xmlns:a16="http://schemas.microsoft.com/office/drawing/2014/main" id="{AC92A5D4-834A-4F2B-9182-660D147AEA1E}"/>
            </a:ext>
          </a:extLst>
        </xdr:cNvPr>
        <xdr:cNvCxnSpPr/>
      </xdr:nvCxnSpPr>
      <xdr:spPr>
        <a:xfrm>
          <a:off x="13703300" y="10696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153035</xdr:rowOff>
    </xdr:from>
    <xdr:to>
      <xdr:col>67</xdr:col>
      <xdr:colOff>101600</xdr:colOff>
      <xdr:row>62</xdr:row>
      <xdr:rowOff>83185</xdr:rowOff>
    </xdr:to>
    <xdr:sp macro="" textlink="">
      <xdr:nvSpPr>
        <xdr:cNvPr id="462" name="楕円 461">
          <a:extLst>
            <a:ext uri="{FF2B5EF4-FFF2-40B4-BE49-F238E27FC236}">
              <a16:creationId xmlns:a16="http://schemas.microsoft.com/office/drawing/2014/main" id="{1AC1B378-3C8E-4095-9661-4E004ACB63FD}"/>
            </a:ext>
          </a:extLst>
        </xdr:cNvPr>
        <xdr:cNvSpPr/>
      </xdr:nvSpPr>
      <xdr:spPr>
        <a:xfrm>
          <a:off x="12763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32385</xdr:rowOff>
    </xdr:from>
    <xdr:to>
      <xdr:col>71</xdr:col>
      <xdr:colOff>177800</xdr:colOff>
      <xdr:row>62</xdr:row>
      <xdr:rowOff>66675</xdr:rowOff>
    </xdr:to>
    <xdr:cxnSp macro="">
      <xdr:nvCxnSpPr>
        <xdr:cNvPr id="463" name="直線コネクタ 462">
          <a:extLst>
            <a:ext uri="{FF2B5EF4-FFF2-40B4-BE49-F238E27FC236}">
              <a16:creationId xmlns:a16="http://schemas.microsoft.com/office/drawing/2014/main" id="{17A55139-82DF-422D-B3CA-6D2D0C17E9A4}"/>
            </a:ext>
          </a:extLst>
        </xdr:cNvPr>
        <xdr:cNvCxnSpPr/>
      </xdr:nvCxnSpPr>
      <xdr:spPr>
        <a:xfrm>
          <a:off x="12814300" y="106622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464" name="n_1aveValue【学校施設】&#10;有形固定資産減価償却率">
          <a:extLst>
            <a:ext uri="{FF2B5EF4-FFF2-40B4-BE49-F238E27FC236}">
              <a16:creationId xmlns:a16="http://schemas.microsoft.com/office/drawing/2014/main" id="{B6B67A6E-4362-45C7-B4AF-B719F7620653}"/>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65" name="n_2aveValue【学校施設】&#10;有形固定資産減価償却率">
          <a:extLst>
            <a:ext uri="{FF2B5EF4-FFF2-40B4-BE49-F238E27FC236}">
              <a16:creationId xmlns:a16="http://schemas.microsoft.com/office/drawing/2014/main" id="{07E7780D-EE45-42D0-8266-B45C98D7B079}"/>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6" name="n_3aveValue【学校施設】&#10;有形固定資産減価償却率">
          <a:extLst>
            <a:ext uri="{FF2B5EF4-FFF2-40B4-BE49-F238E27FC236}">
              <a16:creationId xmlns:a16="http://schemas.microsoft.com/office/drawing/2014/main" id="{C1D0F375-2E1A-4CAE-86C5-AB92521BF20B}"/>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67" name="n_4aveValue【学校施設】&#10;有形固定資産減価償却率">
          <a:extLst>
            <a:ext uri="{FF2B5EF4-FFF2-40B4-BE49-F238E27FC236}">
              <a16:creationId xmlns:a16="http://schemas.microsoft.com/office/drawing/2014/main" id="{25B2D320-974D-4A6A-A9D4-D2D035DAD222}"/>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163847</xdr:rowOff>
    </xdr:from>
    <xdr:ext cx="405111" cy="259045"/>
    <xdr:sp macro="" textlink="">
      <xdr:nvSpPr>
        <xdr:cNvPr id="468" name="n_1mainValue【学校施設】&#10;有形固定資産減価償却率">
          <a:extLst>
            <a:ext uri="{FF2B5EF4-FFF2-40B4-BE49-F238E27FC236}">
              <a16:creationId xmlns:a16="http://schemas.microsoft.com/office/drawing/2014/main" id="{5087A6FB-BF26-4F3F-B1D1-BDA1438B5397}"/>
            </a:ext>
          </a:extLst>
        </xdr:cNvPr>
        <xdr:cNvSpPr txBox="1"/>
      </xdr:nvSpPr>
      <xdr:spPr>
        <a:xfrm>
          <a:off x="152660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469" name="n_2mainValue【学校施設】&#10;有形固定資産減価償却率">
          <a:extLst>
            <a:ext uri="{FF2B5EF4-FFF2-40B4-BE49-F238E27FC236}">
              <a16:creationId xmlns:a16="http://schemas.microsoft.com/office/drawing/2014/main" id="{AF19EF3D-58A9-4B50-8A98-8746CA07E039}"/>
            </a:ext>
          </a:extLst>
        </xdr:cNvPr>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108602</xdr:rowOff>
    </xdr:from>
    <xdr:ext cx="405111" cy="259045"/>
    <xdr:sp macro="" textlink="">
      <xdr:nvSpPr>
        <xdr:cNvPr id="470" name="n_3mainValue【学校施設】&#10;有形固定資産減価償却率">
          <a:extLst>
            <a:ext uri="{FF2B5EF4-FFF2-40B4-BE49-F238E27FC236}">
              <a16:creationId xmlns:a16="http://schemas.microsoft.com/office/drawing/2014/main" id="{131EBAC0-7B2D-46D6-8E29-3CB968A9BFDD}"/>
            </a:ext>
          </a:extLst>
        </xdr:cNvPr>
        <xdr:cNvSpPr txBox="1"/>
      </xdr:nvSpPr>
      <xdr:spPr>
        <a:xfrm>
          <a:off x="13500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74312</xdr:rowOff>
    </xdr:from>
    <xdr:ext cx="405111" cy="259045"/>
    <xdr:sp macro="" textlink="">
      <xdr:nvSpPr>
        <xdr:cNvPr id="471" name="n_4mainValue【学校施設】&#10;有形固定資産減価償却率">
          <a:extLst>
            <a:ext uri="{FF2B5EF4-FFF2-40B4-BE49-F238E27FC236}">
              <a16:creationId xmlns:a16="http://schemas.microsoft.com/office/drawing/2014/main" id="{1BFE816B-59D7-4567-8079-D3C36E0F918C}"/>
            </a:ext>
          </a:extLst>
        </xdr:cNvPr>
        <xdr:cNvSpPr txBox="1"/>
      </xdr:nvSpPr>
      <xdr:spPr>
        <a:xfrm>
          <a:off x="12611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B1C18824-AF0A-475C-B198-7B33FDC488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EA62A4F3-EBFF-4F60-A529-05DD10AE5C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FCD9E89B-ACDE-48C2-AE6E-8203077E5C3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73221209-C0A2-447D-882A-C45761ED7D8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385E7A67-3421-4A35-9D1A-6A2DC16FF6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F6ADB773-100B-44CE-9CAC-2003F23867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B5EA4883-C814-4C61-B690-C7A9504F41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2EEAC75D-9859-4D77-B8C1-7A8FF2106D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3AAA9639-6195-4140-95DA-5E5E2F1F4B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F120010B-0D0E-4328-9F0E-DCDB30D0A7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606D38FA-D61E-40D6-94CC-C1C14086B9B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591B17F8-DA53-4A84-AEEE-2A567FBFAFD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CE192F2F-7C05-4D37-A42A-075D14B65E2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890AE200-9500-46AE-88D4-EA6E4BD62E6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6C2BE3EB-A4F0-4486-81EB-F94DF96A36B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4C48F7E0-7620-4C61-8578-DEA48A72E6E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E2057A0F-9CEC-4C49-8959-8F386A1C604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EF779AFA-3B8C-487A-B751-ABBDE2EC2C7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FBDE7E67-2872-46A2-9709-782DCA27323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F6D14AD1-A875-43B2-A2B7-C036417DD0D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CBB27402-8097-49B9-B50A-702691FD7FC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a:extLst>
            <a:ext uri="{FF2B5EF4-FFF2-40B4-BE49-F238E27FC236}">
              <a16:creationId xmlns:a16="http://schemas.microsoft.com/office/drawing/2014/main" id="{8D8AAB62-AF82-468A-8299-06B4830935D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A7063215-9EC0-48C5-AEF5-402B35BC289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826BAB51-7960-4C49-AF0A-FF14E6EDF07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AEB1E070-7C7A-4342-B922-6CFE357113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97" name="直線コネクタ 496">
          <a:extLst>
            <a:ext uri="{FF2B5EF4-FFF2-40B4-BE49-F238E27FC236}">
              <a16:creationId xmlns:a16="http://schemas.microsoft.com/office/drawing/2014/main" id="{6E0DD040-C6C5-4DCC-A24D-3762584CA5F7}"/>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98" name="【学校施設】&#10;一人当たり面積最小値テキスト">
          <a:extLst>
            <a:ext uri="{FF2B5EF4-FFF2-40B4-BE49-F238E27FC236}">
              <a16:creationId xmlns:a16="http://schemas.microsoft.com/office/drawing/2014/main" id="{4C0F3AFE-62E0-4D07-B19E-958514C6815B}"/>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99" name="直線コネクタ 498">
          <a:extLst>
            <a:ext uri="{FF2B5EF4-FFF2-40B4-BE49-F238E27FC236}">
              <a16:creationId xmlns:a16="http://schemas.microsoft.com/office/drawing/2014/main" id="{5CEE56D5-B4BB-440F-8D2E-ACECF66D03E5}"/>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00" name="【学校施設】&#10;一人当たり面積最大値テキスト">
          <a:extLst>
            <a:ext uri="{FF2B5EF4-FFF2-40B4-BE49-F238E27FC236}">
              <a16:creationId xmlns:a16="http://schemas.microsoft.com/office/drawing/2014/main" id="{12063F7E-80D6-42DF-AEC8-4B0CFEC7AF2D}"/>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01" name="直線コネクタ 500">
          <a:extLst>
            <a:ext uri="{FF2B5EF4-FFF2-40B4-BE49-F238E27FC236}">
              <a16:creationId xmlns:a16="http://schemas.microsoft.com/office/drawing/2014/main" id="{81770704-342D-4CC1-9DE3-6EEA5DE53E44}"/>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02" name="【学校施設】&#10;一人当たり面積平均値テキスト">
          <a:extLst>
            <a:ext uri="{FF2B5EF4-FFF2-40B4-BE49-F238E27FC236}">
              <a16:creationId xmlns:a16="http://schemas.microsoft.com/office/drawing/2014/main" id="{43BC311C-255A-4BAC-9E85-1DAAF749ACB7}"/>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3" name="フローチャート: 判断 502">
          <a:extLst>
            <a:ext uri="{FF2B5EF4-FFF2-40B4-BE49-F238E27FC236}">
              <a16:creationId xmlns:a16="http://schemas.microsoft.com/office/drawing/2014/main" id="{9CBBD7F2-F0F4-4FD5-982E-C83D1B381A66}"/>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04" name="フローチャート: 判断 503">
          <a:extLst>
            <a:ext uri="{FF2B5EF4-FFF2-40B4-BE49-F238E27FC236}">
              <a16:creationId xmlns:a16="http://schemas.microsoft.com/office/drawing/2014/main" id="{EEE536AA-D20A-4E28-9303-0B7C6C3BC52B}"/>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5" name="フローチャート: 判断 504">
          <a:extLst>
            <a:ext uri="{FF2B5EF4-FFF2-40B4-BE49-F238E27FC236}">
              <a16:creationId xmlns:a16="http://schemas.microsoft.com/office/drawing/2014/main" id="{6AFC7522-CF16-45A6-B7BB-2BD77E32CF4F}"/>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6" name="フローチャート: 判断 505">
          <a:extLst>
            <a:ext uri="{FF2B5EF4-FFF2-40B4-BE49-F238E27FC236}">
              <a16:creationId xmlns:a16="http://schemas.microsoft.com/office/drawing/2014/main" id="{DB70F1D5-1314-47C3-BF68-97723B0AB322}"/>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7" name="フローチャート: 判断 506">
          <a:extLst>
            <a:ext uri="{FF2B5EF4-FFF2-40B4-BE49-F238E27FC236}">
              <a16:creationId xmlns:a16="http://schemas.microsoft.com/office/drawing/2014/main" id="{FEE3FBF7-E0BD-437F-857B-34BB8F6443D3}"/>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8BE844E-4F69-4655-96DE-F35939AF33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A5C4682-34E0-4C42-B83D-5DE8C7F698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B67C8539-E7FB-488F-861F-477E6EEB68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367A9BBA-E347-4FD8-8992-C2342FD06BB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EEE835E6-D71E-498C-B8AE-881DA34531A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75420</xdr:rowOff>
    </xdr:from>
    <xdr:to>
      <xdr:col>116</xdr:col>
      <xdr:colOff>114300</xdr:colOff>
      <xdr:row>63</xdr:row>
      <xdr:rowOff>5570</xdr:rowOff>
    </xdr:to>
    <xdr:sp macro="" textlink="">
      <xdr:nvSpPr>
        <xdr:cNvPr id="513" name="楕円 512">
          <a:extLst>
            <a:ext uri="{FF2B5EF4-FFF2-40B4-BE49-F238E27FC236}">
              <a16:creationId xmlns:a16="http://schemas.microsoft.com/office/drawing/2014/main" id="{41998BB1-FB20-4874-B9EC-1BD32A02953F}"/>
            </a:ext>
          </a:extLst>
        </xdr:cNvPr>
        <xdr:cNvSpPr/>
      </xdr:nvSpPr>
      <xdr:spPr>
        <a:xfrm>
          <a:off x="22110700" y="107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53847</xdr:rowOff>
    </xdr:from>
    <xdr:ext cx="469744" cy="259045"/>
    <xdr:sp macro="" textlink="">
      <xdr:nvSpPr>
        <xdr:cNvPr id="514" name="【学校施設】&#10;一人当たり面積該当値テキスト">
          <a:extLst>
            <a:ext uri="{FF2B5EF4-FFF2-40B4-BE49-F238E27FC236}">
              <a16:creationId xmlns:a16="http://schemas.microsoft.com/office/drawing/2014/main" id="{64F525C1-3A1D-4B44-BED7-E75B1A98F03E}"/>
            </a:ext>
          </a:extLst>
        </xdr:cNvPr>
        <xdr:cNvSpPr txBox="1"/>
      </xdr:nvSpPr>
      <xdr:spPr>
        <a:xfrm>
          <a:off x="22199600" y="106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77869</xdr:rowOff>
    </xdr:from>
    <xdr:to>
      <xdr:col>112</xdr:col>
      <xdr:colOff>38100</xdr:colOff>
      <xdr:row>63</xdr:row>
      <xdr:rowOff>8019</xdr:rowOff>
    </xdr:to>
    <xdr:sp macro="" textlink="">
      <xdr:nvSpPr>
        <xdr:cNvPr id="515" name="楕円 514">
          <a:extLst>
            <a:ext uri="{FF2B5EF4-FFF2-40B4-BE49-F238E27FC236}">
              <a16:creationId xmlns:a16="http://schemas.microsoft.com/office/drawing/2014/main" id="{FBA98313-8B45-4B9B-A7D3-F8CFB9FB1D57}"/>
            </a:ext>
          </a:extLst>
        </xdr:cNvPr>
        <xdr:cNvSpPr/>
      </xdr:nvSpPr>
      <xdr:spPr>
        <a:xfrm>
          <a:off x="21272500" y="10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126220</xdr:rowOff>
    </xdr:from>
    <xdr:to>
      <xdr:col>116</xdr:col>
      <xdr:colOff>63500</xdr:colOff>
      <xdr:row>62</xdr:row>
      <xdr:rowOff>128669</xdr:rowOff>
    </xdr:to>
    <xdr:cxnSp macro="">
      <xdr:nvCxnSpPr>
        <xdr:cNvPr id="516" name="直線コネクタ 515">
          <a:extLst>
            <a:ext uri="{FF2B5EF4-FFF2-40B4-BE49-F238E27FC236}">
              <a16:creationId xmlns:a16="http://schemas.microsoft.com/office/drawing/2014/main" id="{402D4C88-31C7-4CA9-8AE7-34B47A7172DB}"/>
            </a:ext>
          </a:extLst>
        </xdr:cNvPr>
        <xdr:cNvCxnSpPr/>
      </xdr:nvCxnSpPr>
      <xdr:spPr>
        <a:xfrm flipV="1">
          <a:off x="21323300" y="10756120"/>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79012</xdr:rowOff>
    </xdr:from>
    <xdr:to>
      <xdr:col>107</xdr:col>
      <xdr:colOff>101600</xdr:colOff>
      <xdr:row>63</xdr:row>
      <xdr:rowOff>9162</xdr:rowOff>
    </xdr:to>
    <xdr:sp macro="" textlink="">
      <xdr:nvSpPr>
        <xdr:cNvPr id="517" name="楕円 516">
          <a:extLst>
            <a:ext uri="{FF2B5EF4-FFF2-40B4-BE49-F238E27FC236}">
              <a16:creationId xmlns:a16="http://schemas.microsoft.com/office/drawing/2014/main" id="{A7FF8836-412E-499B-A749-53C2D079D630}"/>
            </a:ext>
          </a:extLst>
        </xdr:cNvPr>
        <xdr:cNvSpPr/>
      </xdr:nvSpPr>
      <xdr:spPr>
        <a:xfrm>
          <a:off x="20383500" y="107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128669</xdr:rowOff>
    </xdr:from>
    <xdr:to>
      <xdr:col>111</xdr:col>
      <xdr:colOff>177800</xdr:colOff>
      <xdr:row>62</xdr:row>
      <xdr:rowOff>129812</xdr:rowOff>
    </xdr:to>
    <xdr:cxnSp macro="">
      <xdr:nvCxnSpPr>
        <xdr:cNvPr id="518" name="直線コネクタ 517">
          <a:extLst>
            <a:ext uri="{FF2B5EF4-FFF2-40B4-BE49-F238E27FC236}">
              <a16:creationId xmlns:a16="http://schemas.microsoft.com/office/drawing/2014/main" id="{04F79778-07FB-41DE-99F3-C63304131CFC}"/>
            </a:ext>
          </a:extLst>
        </xdr:cNvPr>
        <xdr:cNvCxnSpPr/>
      </xdr:nvCxnSpPr>
      <xdr:spPr>
        <a:xfrm flipV="1">
          <a:off x="20434300" y="1075856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75910</xdr:rowOff>
    </xdr:from>
    <xdr:to>
      <xdr:col>102</xdr:col>
      <xdr:colOff>165100</xdr:colOff>
      <xdr:row>63</xdr:row>
      <xdr:rowOff>6060</xdr:rowOff>
    </xdr:to>
    <xdr:sp macro="" textlink="">
      <xdr:nvSpPr>
        <xdr:cNvPr id="519" name="楕円 518">
          <a:extLst>
            <a:ext uri="{FF2B5EF4-FFF2-40B4-BE49-F238E27FC236}">
              <a16:creationId xmlns:a16="http://schemas.microsoft.com/office/drawing/2014/main" id="{F5204200-C47D-4B65-B313-A74EE143BAEE}"/>
            </a:ext>
          </a:extLst>
        </xdr:cNvPr>
        <xdr:cNvSpPr/>
      </xdr:nvSpPr>
      <xdr:spPr>
        <a:xfrm>
          <a:off x="19494500" y="107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126710</xdr:rowOff>
    </xdr:from>
    <xdr:to>
      <xdr:col>107</xdr:col>
      <xdr:colOff>50800</xdr:colOff>
      <xdr:row>62</xdr:row>
      <xdr:rowOff>129812</xdr:rowOff>
    </xdr:to>
    <xdr:cxnSp macro="">
      <xdr:nvCxnSpPr>
        <xdr:cNvPr id="520" name="直線コネクタ 519">
          <a:extLst>
            <a:ext uri="{FF2B5EF4-FFF2-40B4-BE49-F238E27FC236}">
              <a16:creationId xmlns:a16="http://schemas.microsoft.com/office/drawing/2014/main" id="{1894B835-77C3-4F62-B846-DDF4ABF4DCBA}"/>
            </a:ext>
          </a:extLst>
        </xdr:cNvPr>
        <xdr:cNvCxnSpPr/>
      </xdr:nvCxnSpPr>
      <xdr:spPr>
        <a:xfrm>
          <a:off x="19545300" y="10756610"/>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76073</xdr:rowOff>
    </xdr:from>
    <xdr:to>
      <xdr:col>98</xdr:col>
      <xdr:colOff>38100</xdr:colOff>
      <xdr:row>63</xdr:row>
      <xdr:rowOff>6223</xdr:rowOff>
    </xdr:to>
    <xdr:sp macro="" textlink="">
      <xdr:nvSpPr>
        <xdr:cNvPr id="521" name="楕円 520">
          <a:extLst>
            <a:ext uri="{FF2B5EF4-FFF2-40B4-BE49-F238E27FC236}">
              <a16:creationId xmlns:a16="http://schemas.microsoft.com/office/drawing/2014/main" id="{7390BA0D-BF6F-45FD-8A00-E862A30FCDE9}"/>
            </a:ext>
          </a:extLst>
        </xdr:cNvPr>
        <xdr:cNvSpPr/>
      </xdr:nvSpPr>
      <xdr:spPr>
        <a:xfrm>
          <a:off x="18605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126710</xdr:rowOff>
    </xdr:from>
    <xdr:to>
      <xdr:col>102</xdr:col>
      <xdr:colOff>114300</xdr:colOff>
      <xdr:row>62</xdr:row>
      <xdr:rowOff>126873</xdr:rowOff>
    </xdr:to>
    <xdr:cxnSp macro="">
      <xdr:nvCxnSpPr>
        <xdr:cNvPr id="522" name="直線コネクタ 521">
          <a:extLst>
            <a:ext uri="{FF2B5EF4-FFF2-40B4-BE49-F238E27FC236}">
              <a16:creationId xmlns:a16="http://schemas.microsoft.com/office/drawing/2014/main" id="{C0749252-B44F-4D12-9398-03456B1A6772}"/>
            </a:ext>
          </a:extLst>
        </xdr:cNvPr>
        <xdr:cNvCxnSpPr/>
      </xdr:nvCxnSpPr>
      <xdr:spPr>
        <a:xfrm flipV="1">
          <a:off x="18656300" y="1075661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23" name="n_1aveValue【学校施設】&#10;一人当たり面積">
          <a:extLst>
            <a:ext uri="{FF2B5EF4-FFF2-40B4-BE49-F238E27FC236}">
              <a16:creationId xmlns:a16="http://schemas.microsoft.com/office/drawing/2014/main" id="{10D38293-FE41-40A0-9D7D-EA359C9F9882}"/>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24" name="n_2aveValue【学校施設】&#10;一人当たり面積">
          <a:extLst>
            <a:ext uri="{FF2B5EF4-FFF2-40B4-BE49-F238E27FC236}">
              <a16:creationId xmlns:a16="http://schemas.microsoft.com/office/drawing/2014/main" id="{CEE04C42-3161-4ED9-9C75-E0B343AC6E56}"/>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25" name="n_3aveValue【学校施設】&#10;一人当たり面積">
          <a:extLst>
            <a:ext uri="{FF2B5EF4-FFF2-40B4-BE49-F238E27FC236}">
              <a16:creationId xmlns:a16="http://schemas.microsoft.com/office/drawing/2014/main" id="{8E735401-F2D3-43B4-B339-A121C5AF7030}"/>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6" name="n_4aveValue【学校施設】&#10;一人当たり面積">
          <a:extLst>
            <a:ext uri="{FF2B5EF4-FFF2-40B4-BE49-F238E27FC236}">
              <a16:creationId xmlns:a16="http://schemas.microsoft.com/office/drawing/2014/main" id="{2A9AF1A5-DF59-48B6-9EE8-A0D20FE7AE53}"/>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170596</xdr:rowOff>
    </xdr:from>
    <xdr:ext cx="469744" cy="259045"/>
    <xdr:sp macro="" textlink="">
      <xdr:nvSpPr>
        <xdr:cNvPr id="527" name="n_1mainValue【学校施設】&#10;一人当たり面積">
          <a:extLst>
            <a:ext uri="{FF2B5EF4-FFF2-40B4-BE49-F238E27FC236}">
              <a16:creationId xmlns:a16="http://schemas.microsoft.com/office/drawing/2014/main" id="{0CBF76AC-F077-4535-9012-37DE9E5FB38B}"/>
            </a:ext>
          </a:extLst>
        </xdr:cNvPr>
        <xdr:cNvSpPr txBox="1"/>
      </xdr:nvSpPr>
      <xdr:spPr>
        <a:xfrm>
          <a:off x="21075727" y="10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289</xdr:rowOff>
    </xdr:from>
    <xdr:ext cx="469744" cy="259045"/>
    <xdr:sp macro="" textlink="">
      <xdr:nvSpPr>
        <xdr:cNvPr id="528" name="n_2mainValue【学校施設】&#10;一人当たり面積">
          <a:extLst>
            <a:ext uri="{FF2B5EF4-FFF2-40B4-BE49-F238E27FC236}">
              <a16:creationId xmlns:a16="http://schemas.microsoft.com/office/drawing/2014/main" id="{F74E3C10-1FBE-4595-9AC4-BEC28505459C}"/>
            </a:ext>
          </a:extLst>
        </xdr:cNvPr>
        <xdr:cNvSpPr txBox="1"/>
      </xdr:nvSpPr>
      <xdr:spPr>
        <a:xfrm>
          <a:off x="20199427" y="1080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168637</xdr:rowOff>
    </xdr:from>
    <xdr:ext cx="469744" cy="259045"/>
    <xdr:sp macro="" textlink="">
      <xdr:nvSpPr>
        <xdr:cNvPr id="529" name="n_3mainValue【学校施設】&#10;一人当たり面積">
          <a:extLst>
            <a:ext uri="{FF2B5EF4-FFF2-40B4-BE49-F238E27FC236}">
              <a16:creationId xmlns:a16="http://schemas.microsoft.com/office/drawing/2014/main" id="{E16C37FC-0A82-4A62-A376-A87BA729D5D2}"/>
            </a:ext>
          </a:extLst>
        </xdr:cNvPr>
        <xdr:cNvSpPr txBox="1"/>
      </xdr:nvSpPr>
      <xdr:spPr>
        <a:xfrm>
          <a:off x="19310427" y="1079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168800</xdr:rowOff>
    </xdr:from>
    <xdr:ext cx="469744" cy="259045"/>
    <xdr:sp macro="" textlink="">
      <xdr:nvSpPr>
        <xdr:cNvPr id="530" name="n_4mainValue【学校施設】&#10;一人当たり面積">
          <a:extLst>
            <a:ext uri="{FF2B5EF4-FFF2-40B4-BE49-F238E27FC236}">
              <a16:creationId xmlns:a16="http://schemas.microsoft.com/office/drawing/2014/main" id="{5B628459-7B9E-49E0-9EA2-CB03AF647690}"/>
            </a:ext>
          </a:extLst>
        </xdr:cNvPr>
        <xdr:cNvSpPr txBox="1"/>
      </xdr:nvSpPr>
      <xdr:spPr>
        <a:xfrm>
          <a:off x="184214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2591AA58-8B67-483A-AC84-3F572EAB46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6BA8D4C4-A285-4212-AE07-E50438D40E4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218A4F18-CBBA-4425-B82E-A44619B9BD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93A458B6-AF4D-4225-BB4E-7057B7DCE7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DFB289D5-CC1E-4238-87C3-B67F0AD6BC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A928CC5C-29F6-4E4F-B247-14039A929D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846A560F-73DE-46FE-9E6F-E312E1F18A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C8E95F89-8694-4850-AD01-1F2E991F1A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EA4C5AE1-A04F-47C6-B1B2-0F4E5F4AEC0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AF49ECA6-B7EE-4567-8361-3FA7ADBAC6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0F823F6F-9CC5-4958-ADAD-7DFF76FDDA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FCCA43AB-7A2A-4EC6-A378-B5DF39CB1F7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a:extLst>
            <a:ext uri="{FF2B5EF4-FFF2-40B4-BE49-F238E27FC236}">
              <a16:creationId xmlns:a16="http://schemas.microsoft.com/office/drawing/2014/main" id="{7825938A-CE4E-4040-BD66-A2F17922FDF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832E9351-4F9F-4CAB-9E88-0105F9A3A91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a:extLst>
            <a:ext uri="{FF2B5EF4-FFF2-40B4-BE49-F238E27FC236}">
              <a16:creationId xmlns:a16="http://schemas.microsoft.com/office/drawing/2014/main" id="{FD4AD1A0-7780-4E71-BCDD-4A0919FD16B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a:extLst>
            <a:ext uri="{FF2B5EF4-FFF2-40B4-BE49-F238E27FC236}">
              <a16:creationId xmlns:a16="http://schemas.microsoft.com/office/drawing/2014/main" id="{D33070A4-D867-4090-97FF-6130D2FC4C1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a:extLst>
            <a:ext uri="{FF2B5EF4-FFF2-40B4-BE49-F238E27FC236}">
              <a16:creationId xmlns:a16="http://schemas.microsoft.com/office/drawing/2014/main" id="{546C217A-AD75-425A-A2AB-4598211ECF0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63A6CA53-6E01-47CC-8E92-F41AD4D563C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a:extLst>
            <a:ext uri="{FF2B5EF4-FFF2-40B4-BE49-F238E27FC236}">
              <a16:creationId xmlns:a16="http://schemas.microsoft.com/office/drawing/2014/main" id="{962A8491-255A-4CDC-8578-23DD767D870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EC6FF801-82A3-44D6-8F0B-A587F360E4B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a:extLst>
            <a:ext uri="{FF2B5EF4-FFF2-40B4-BE49-F238E27FC236}">
              <a16:creationId xmlns:a16="http://schemas.microsoft.com/office/drawing/2014/main" id="{523B4A98-B0DD-47D6-BCE2-DF69982CC77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6F9AA331-912B-49B5-B38A-38FC6F71913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a:extLst>
            <a:ext uri="{FF2B5EF4-FFF2-40B4-BE49-F238E27FC236}">
              <a16:creationId xmlns:a16="http://schemas.microsoft.com/office/drawing/2014/main" id="{2536A3A9-ACE5-47D6-A302-0C3504AA079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a:extLst>
            <a:ext uri="{FF2B5EF4-FFF2-40B4-BE49-F238E27FC236}">
              <a16:creationId xmlns:a16="http://schemas.microsoft.com/office/drawing/2014/main" id="{3206B848-B15D-46C8-BD14-78E0C6DD41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555" name="直線コネクタ 554">
          <a:extLst>
            <a:ext uri="{FF2B5EF4-FFF2-40B4-BE49-F238E27FC236}">
              <a16:creationId xmlns:a16="http://schemas.microsoft.com/office/drawing/2014/main" id="{5870252A-2287-4AA5-A0C8-CB2461791931}"/>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6" name="【児童館】&#10;有形固定資産減価償却率最小値テキスト">
          <a:extLst>
            <a:ext uri="{FF2B5EF4-FFF2-40B4-BE49-F238E27FC236}">
              <a16:creationId xmlns:a16="http://schemas.microsoft.com/office/drawing/2014/main" id="{E9B58506-4EEB-4707-BFC7-E7CEB7C4FC8C}"/>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a:extLst>
            <a:ext uri="{FF2B5EF4-FFF2-40B4-BE49-F238E27FC236}">
              <a16:creationId xmlns:a16="http://schemas.microsoft.com/office/drawing/2014/main" id="{096037B3-62A2-4A69-A989-4809D0D8A93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558" name="【児童館】&#10;有形固定資産減価償却率最大値テキスト">
          <a:extLst>
            <a:ext uri="{FF2B5EF4-FFF2-40B4-BE49-F238E27FC236}">
              <a16:creationId xmlns:a16="http://schemas.microsoft.com/office/drawing/2014/main" id="{77721CEF-EF02-41A4-8FA6-22B9CFF05F76}"/>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559" name="直線コネクタ 558">
          <a:extLst>
            <a:ext uri="{FF2B5EF4-FFF2-40B4-BE49-F238E27FC236}">
              <a16:creationId xmlns:a16="http://schemas.microsoft.com/office/drawing/2014/main" id="{70C94C3B-9BAF-4578-B954-D55D2F79759A}"/>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60" name="【児童館】&#10;有形固定資産減価償却率平均値テキスト">
          <a:extLst>
            <a:ext uri="{FF2B5EF4-FFF2-40B4-BE49-F238E27FC236}">
              <a16:creationId xmlns:a16="http://schemas.microsoft.com/office/drawing/2014/main" id="{854B6791-2D0F-4864-8DEE-B28A5549880B}"/>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61" name="フローチャート: 判断 560">
          <a:extLst>
            <a:ext uri="{FF2B5EF4-FFF2-40B4-BE49-F238E27FC236}">
              <a16:creationId xmlns:a16="http://schemas.microsoft.com/office/drawing/2014/main" id="{715225B2-8169-494B-B114-3FB364DA855B}"/>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62" name="フローチャート: 判断 561">
          <a:extLst>
            <a:ext uri="{FF2B5EF4-FFF2-40B4-BE49-F238E27FC236}">
              <a16:creationId xmlns:a16="http://schemas.microsoft.com/office/drawing/2014/main" id="{7E64D651-B096-4868-9DD2-DB612631F90D}"/>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3" name="フローチャート: 判断 562">
          <a:extLst>
            <a:ext uri="{FF2B5EF4-FFF2-40B4-BE49-F238E27FC236}">
              <a16:creationId xmlns:a16="http://schemas.microsoft.com/office/drawing/2014/main" id="{31E5EA84-2301-43A0-AA12-79B58A0FBE66}"/>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564" name="フローチャート: 判断 563">
          <a:extLst>
            <a:ext uri="{FF2B5EF4-FFF2-40B4-BE49-F238E27FC236}">
              <a16:creationId xmlns:a16="http://schemas.microsoft.com/office/drawing/2014/main" id="{33546AF8-4B4C-4640-AA7F-576F57A3CDD0}"/>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565" name="フローチャート: 判断 564">
          <a:extLst>
            <a:ext uri="{FF2B5EF4-FFF2-40B4-BE49-F238E27FC236}">
              <a16:creationId xmlns:a16="http://schemas.microsoft.com/office/drawing/2014/main" id="{2F975A14-FAAC-4820-A508-634E954FE133}"/>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B01CFE19-B191-4280-9CDD-41D9C9465F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71AF2E27-B3D3-46EB-9F35-C34F26C4C1F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99EE21F-A74A-4B40-948C-CBB9D47C4A2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936AC549-C061-44B2-9729-C17FAFCFD15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AA2E36FE-434D-407A-98BE-41E86001B5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48261</xdr:rowOff>
    </xdr:from>
    <xdr:to>
      <xdr:col>85</xdr:col>
      <xdr:colOff>177800</xdr:colOff>
      <xdr:row>77</xdr:row>
      <xdr:rowOff>149861</xdr:rowOff>
    </xdr:to>
    <xdr:sp macro="" textlink="">
      <xdr:nvSpPr>
        <xdr:cNvPr id="571" name="楕円 570">
          <a:extLst>
            <a:ext uri="{FF2B5EF4-FFF2-40B4-BE49-F238E27FC236}">
              <a16:creationId xmlns:a16="http://schemas.microsoft.com/office/drawing/2014/main" id="{17026BB9-A856-40E1-B915-915CDDEE10D0}"/>
            </a:ext>
          </a:extLst>
        </xdr:cNvPr>
        <xdr:cNvSpPr/>
      </xdr:nvSpPr>
      <xdr:spPr>
        <a:xfrm>
          <a:off x="16268700" y="132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1288</xdr:rowOff>
    </xdr:from>
    <xdr:ext cx="405111" cy="259045"/>
    <xdr:sp macro="" textlink="">
      <xdr:nvSpPr>
        <xdr:cNvPr id="572" name="【児童館】&#10;有形固定資産減価償却率該当値テキスト">
          <a:extLst>
            <a:ext uri="{FF2B5EF4-FFF2-40B4-BE49-F238E27FC236}">
              <a16:creationId xmlns:a16="http://schemas.microsoft.com/office/drawing/2014/main" id="{A84A6384-34FE-4174-9413-58A5072124C6}"/>
            </a:ext>
          </a:extLst>
        </xdr:cNvPr>
        <xdr:cNvSpPr txBox="1"/>
      </xdr:nvSpPr>
      <xdr:spPr>
        <a:xfrm>
          <a:off x="16357600" y="1320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122555</xdr:rowOff>
    </xdr:from>
    <xdr:to>
      <xdr:col>81</xdr:col>
      <xdr:colOff>101600</xdr:colOff>
      <xdr:row>79</xdr:row>
      <xdr:rowOff>52705</xdr:rowOff>
    </xdr:to>
    <xdr:sp macro="" textlink="">
      <xdr:nvSpPr>
        <xdr:cNvPr id="573" name="楕円 572">
          <a:extLst>
            <a:ext uri="{FF2B5EF4-FFF2-40B4-BE49-F238E27FC236}">
              <a16:creationId xmlns:a16="http://schemas.microsoft.com/office/drawing/2014/main" id="{484B746C-36C6-4607-9FB5-F9A40F1793B9}"/>
            </a:ext>
          </a:extLst>
        </xdr:cNvPr>
        <xdr:cNvSpPr/>
      </xdr:nvSpPr>
      <xdr:spPr>
        <a:xfrm>
          <a:off x="15430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99061</xdr:rowOff>
    </xdr:from>
    <xdr:to>
      <xdr:col>85</xdr:col>
      <xdr:colOff>127000</xdr:colOff>
      <xdr:row>79</xdr:row>
      <xdr:rowOff>1905</xdr:rowOff>
    </xdr:to>
    <xdr:cxnSp macro="">
      <xdr:nvCxnSpPr>
        <xdr:cNvPr id="574" name="直線コネクタ 573">
          <a:extLst>
            <a:ext uri="{FF2B5EF4-FFF2-40B4-BE49-F238E27FC236}">
              <a16:creationId xmlns:a16="http://schemas.microsoft.com/office/drawing/2014/main" id="{70F57AB3-7DE2-42C2-ABD1-2DE84C3AEDEB}"/>
            </a:ext>
          </a:extLst>
        </xdr:cNvPr>
        <xdr:cNvCxnSpPr/>
      </xdr:nvCxnSpPr>
      <xdr:spPr>
        <a:xfrm flipV="1">
          <a:off x="15481300" y="13300711"/>
          <a:ext cx="8382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73025</xdr:rowOff>
    </xdr:from>
    <xdr:to>
      <xdr:col>76</xdr:col>
      <xdr:colOff>165100</xdr:colOff>
      <xdr:row>79</xdr:row>
      <xdr:rowOff>3175</xdr:rowOff>
    </xdr:to>
    <xdr:sp macro="" textlink="">
      <xdr:nvSpPr>
        <xdr:cNvPr id="575" name="楕円 574">
          <a:extLst>
            <a:ext uri="{FF2B5EF4-FFF2-40B4-BE49-F238E27FC236}">
              <a16:creationId xmlns:a16="http://schemas.microsoft.com/office/drawing/2014/main" id="{D557A5CC-C570-44D2-8E44-CD4802E24062}"/>
            </a:ext>
          </a:extLst>
        </xdr:cNvPr>
        <xdr:cNvSpPr/>
      </xdr:nvSpPr>
      <xdr:spPr>
        <a:xfrm>
          <a:off x="14541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123825</xdr:rowOff>
    </xdr:from>
    <xdr:to>
      <xdr:col>81</xdr:col>
      <xdr:colOff>50800</xdr:colOff>
      <xdr:row>79</xdr:row>
      <xdr:rowOff>1905</xdr:rowOff>
    </xdr:to>
    <xdr:cxnSp macro="">
      <xdr:nvCxnSpPr>
        <xdr:cNvPr id="576" name="直線コネクタ 575">
          <a:extLst>
            <a:ext uri="{FF2B5EF4-FFF2-40B4-BE49-F238E27FC236}">
              <a16:creationId xmlns:a16="http://schemas.microsoft.com/office/drawing/2014/main" id="{DCC52907-48E4-434C-90D5-81B394D5369A}"/>
            </a:ext>
          </a:extLst>
        </xdr:cNvPr>
        <xdr:cNvCxnSpPr/>
      </xdr:nvCxnSpPr>
      <xdr:spPr>
        <a:xfrm>
          <a:off x="14592300" y="134969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17780</xdr:rowOff>
    </xdr:from>
    <xdr:to>
      <xdr:col>72</xdr:col>
      <xdr:colOff>38100</xdr:colOff>
      <xdr:row>78</xdr:row>
      <xdr:rowOff>119380</xdr:rowOff>
    </xdr:to>
    <xdr:sp macro="" textlink="">
      <xdr:nvSpPr>
        <xdr:cNvPr id="577" name="楕円 576">
          <a:extLst>
            <a:ext uri="{FF2B5EF4-FFF2-40B4-BE49-F238E27FC236}">
              <a16:creationId xmlns:a16="http://schemas.microsoft.com/office/drawing/2014/main" id="{A00D5E55-D1AF-4350-8000-BEA298A9BADF}"/>
            </a:ext>
          </a:extLst>
        </xdr:cNvPr>
        <xdr:cNvSpPr/>
      </xdr:nvSpPr>
      <xdr:spPr>
        <a:xfrm>
          <a:off x="13652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68580</xdr:rowOff>
    </xdr:from>
    <xdr:to>
      <xdr:col>76</xdr:col>
      <xdr:colOff>114300</xdr:colOff>
      <xdr:row>78</xdr:row>
      <xdr:rowOff>123825</xdr:rowOff>
    </xdr:to>
    <xdr:cxnSp macro="">
      <xdr:nvCxnSpPr>
        <xdr:cNvPr id="578" name="直線コネクタ 577">
          <a:extLst>
            <a:ext uri="{FF2B5EF4-FFF2-40B4-BE49-F238E27FC236}">
              <a16:creationId xmlns:a16="http://schemas.microsoft.com/office/drawing/2014/main" id="{FF1D487B-5D18-4786-9C84-B5568319F616}"/>
            </a:ext>
          </a:extLst>
        </xdr:cNvPr>
        <xdr:cNvCxnSpPr/>
      </xdr:nvCxnSpPr>
      <xdr:spPr>
        <a:xfrm>
          <a:off x="13703300" y="134416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130175</xdr:rowOff>
    </xdr:from>
    <xdr:to>
      <xdr:col>67</xdr:col>
      <xdr:colOff>101600</xdr:colOff>
      <xdr:row>78</xdr:row>
      <xdr:rowOff>60325</xdr:rowOff>
    </xdr:to>
    <xdr:sp macro="" textlink="">
      <xdr:nvSpPr>
        <xdr:cNvPr id="579" name="楕円 578">
          <a:extLst>
            <a:ext uri="{FF2B5EF4-FFF2-40B4-BE49-F238E27FC236}">
              <a16:creationId xmlns:a16="http://schemas.microsoft.com/office/drawing/2014/main" id="{AD313F48-BCCB-43C8-B98E-031E8742F4DA}"/>
            </a:ext>
          </a:extLst>
        </xdr:cNvPr>
        <xdr:cNvSpPr/>
      </xdr:nvSpPr>
      <xdr:spPr>
        <a:xfrm>
          <a:off x="12763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9525</xdr:rowOff>
    </xdr:from>
    <xdr:to>
      <xdr:col>71</xdr:col>
      <xdr:colOff>177800</xdr:colOff>
      <xdr:row>78</xdr:row>
      <xdr:rowOff>68580</xdr:rowOff>
    </xdr:to>
    <xdr:cxnSp macro="">
      <xdr:nvCxnSpPr>
        <xdr:cNvPr id="580" name="直線コネクタ 579">
          <a:extLst>
            <a:ext uri="{FF2B5EF4-FFF2-40B4-BE49-F238E27FC236}">
              <a16:creationId xmlns:a16="http://schemas.microsoft.com/office/drawing/2014/main" id="{07DA2123-3B9F-4117-84C7-092C3A13AE3D}"/>
            </a:ext>
          </a:extLst>
        </xdr:cNvPr>
        <xdr:cNvCxnSpPr/>
      </xdr:nvCxnSpPr>
      <xdr:spPr>
        <a:xfrm>
          <a:off x="12814300" y="133826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581" name="n_1aveValue【児童館】&#10;有形固定資産減価償却率">
          <a:extLst>
            <a:ext uri="{FF2B5EF4-FFF2-40B4-BE49-F238E27FC236}">
              <a16:creationId xmlns:a16="http://schemas.microsoft.com/office/drawing/2014/main" id="{FEDA87C2-CB53-488C-BB80-5223AEE6D4DC}"/>
            </a:ext>
          </a:extLst>
        </xdr:cNvPr>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582" name="n_2aveValue【児童館】&#10;有形固定資産減価償却率">
          <a:extLst>
            <a:ext uri="{FF2B5EF4-FFF2-40B4-BE49-F238E27FC236}">
              <a16:creationId xmlns:a16="http://schemas.microsoft.com/office/drawing/2014/main" id="{A4C192C5-2BF3-4E88-B48A-B3EE5E3E779F}"/>
            </a:ext>
          </a:extLst>
        </xdr:cNvPr>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583" name="n_3aveValue【児童館】&#10;有形固定資産減価償却率">
          <a:extLst>
            <a:ext uri="{FF2B5EF4-FFF2-40B4-BE49-F238E27FC236}">
              <a16:creationId xmlns:a16="http://schemas.microsoft.com/office/drawing/2014/main" id="{30D38649-C66E-4CDD-AC2C-4C9E16CD9B30}"/>
            </a:ext>
          </a:extLst>
        </xdr:cNvPr>
        <xdr:cNvSpPr txBox="1"/>
      </xdr:nvSpPr>
      <xdr:spPr>
        <a:xfrm>
          <a:off x="13500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584" name="n_4aveValue【児童館】&#10;有形固定資産減価償却率">
          <a:extLst>
            <a:ext uri="{FF2B5EF4-FFF2-40B4-BE49-F238E27FC236}">
              <a16:creationId xmlns:a16="http://schemas.microsoft.com/office/drawing/2014/main" id="{24C59BEF-6F36-4C67-8E5E-304FA7B15DE9}"/>
            </a:ext>
          </a:extLst>
        </xdr:cNvPr>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69232</xdr:rowOff>
    </xdr:from>
    <xdr:ext cx="405111" cy="259045"/>
    <xdr:sp macro="" textlink="">
      <xdr:nvSpPr>
        <xdr:cNvPr id="585" name="n_1mainValue【児童館】&#10;有形固定資産減価償却率">
          <a:extLst>
            <a:ext uri="{FF2B5EF4-FFF2-40B4-BE49-F238E27FC236}">
              <a16:creationId xmlns:a16="http://schemas.microsoft.com/office/drawing/2014/main" id="{C4DF8679-D120-4BF1-9FF0-24C72E3CEDE1}"/>
            </a:ext>
          </a:extLst>
        </xdr:cNvPr>
        <xdr:cNvSpPr txBox="1"/>
      </xdr:nvSpPr>
      <xdr:spPr>
        <a:xfrm>
          <a:off x="152660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19702</xdr:rowOff>
    </xdr:from>
    <xdr:ext cx="405111" cy="259045"/>
    <xdr:sp macro="" textlink="">
      <xdr:nvSpPr>
        <xdr:cNvPr id="586" name="n_2mainValue【児童館】&#10;有形固定資産減価償却率">
          <a:extLst>
            <a:ext uri="{FF2B5EF4-FFF2-40B4-BE49-F238E27FC236}">
              <a16:creationId xmlns:a16="http://schemas.microsoft.com/office/drawing/2014/main" id="{4318AC79-AD1A-4110-9DD3-2FA4D3E5F198}"/>
            </a:ext>
          </a:extLst>
        </xdr:cNvPr>
        <xdr:cNvSpPr txBox="1"/>
      </xdr:nvSpPr>
      <xdr:spPr>
        <a:xfrm>
          <a:off x="14389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135907</xdr:rowOff>
    </xdr:from>
    <xdr:ext cx="405111" cy="259045"/>
    <xdr:sp macro="" textlink="">
      <xdr:nvSpPr>
        <xdr:cNvPr id="587" name="n_3mainValue【児童館】&#10;有形固定資産減価償却率">
          <a:extLst>
            <a:ext uri="{FF2B5EF4-FFF2-40B4-BE49-F238E27FC236}">
              <a16:creationId xmlns:a16="http://schemas.microsoft.com/office/drawing/2014/main" id="{4F3277B6-7D8A-4D0B-AA64-8C8B083A6AEB}"/>
            </a:ext>
          </a:extLst>
        </xdr:cNvPr>
        <xdr:cNvSpPr txBox="1"/>
      </xdr:nvSpPr>
      <xdr:spPr>
        <a:xfrm>
          <a:off x="13500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76852</xdr:rowOff>
    </xdr:from>
    <xdr:ext cx="405111" cy="259045"/>
    <xdr:sp macro="" textlink="">
      <xdr:nvSpPr>
        <xdr:cNvPr id="588" name="n_4mainValue【児童館】&#10;有形固定資産減価償却率">
          <a:extLst>
            <a:ext uri="{FF2B5EF4-FFF2-40B4-BE49-F238E27FC236}">
              <a16:creationId xmlns:a16="http://schemas.microsoft.com/office/drawing/2014/main" id="{D0421A14-0917-4B9B-A516-1BCF4F7CAE53}"/>
            </a:ext>
          </a:extLst>
        </xdr:cNvPr>
        <xdr:cNvSpPr txBox="1"/>
      </xdr:nvSpPr>
      <xdr:spPr>
        <a:xfrm>
          <a:off x="12611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3134A41D-357C-46BD-AAD4-76616AAC1F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4C6CD427-3771-4279-A7A9-87372D687F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CDC96227-015C-419F-B24F-4F3CC3B73A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273B7463-02FC-4202-A684-85E280639C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6AD84E5F-E2AD-45B0-8FDD-69964BB620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41A1F312-221B-4C23-AE5B-6317758DC3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060E5286-9700-4685-8A0C-C0435937D5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99F1F326-E088-4CEB-83EA-84C9410FD0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0658980C-61E3-4821-8A96-351F82FB85B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36301E7C-ABA1-4672-A23A-A8C49ABFC77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9" name="直線コネクタ 598">
          <a:extLst>
            <a:ext uri="{FF2B5EF4-FFF2-40B4-BE49-F238E27FC236}">
              <a16:creationId xmlns:a16="http://schemas.microsoft.com/office/drawing/2014/main" id="{D1AF2E58-1363-4CA7-A94A-30F0A42E16BE}"/>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0" name="テキスト ボックス 599">
          <a:extLst>
            <a:ext uri="{FF2B5EF4-FFF2-40B4-BE49-F238E27FC236}">
              <a16:creationId xmlns:a16="http://schemas.microsoft.com/office/drawing/2014/main" id="{2518D376-3B87-405D-AE0D-BF465D9545D1}"/>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id="{56A3F723-AA82-413A-B0CC-A127AC226A9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id="{A8C09C0E-60A1-4170-84AB-4C92B115AF6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3" name="直線コネクタ 602">
          <a:extLst>
            <a:ext uri="{FF2B5EF4-FFF2-40B4-BE49-F238E27FC236}">
              <a16:creationId xmlns:a16="http://schemas.microsoft.com/office/drawing/2014/main" id="{E20F4711-1255-4FD7-9DB3-325DFA2F8CCD}"/>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4" name="テキスト ボックス 603">
          <a:extLst>
            <a:ext uri="{FF2B5EF4-FFF2-40B4-BE49-F238E27FC236}">
              <a16:creationId xmlns:a16="http://schemas.microsoft.com/office/drawing/2014/main" id="{220BF95C-744F-498B-80E9-BB12891285B5}"/>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CB7CF5B5-EFEF-4C3A-8278-DE635D4BD3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A97161F1-31C6-4157-8FB2-BFA2FE0D5C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17326F9E-9613-47CE-B715-139AAA595D2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08" name="直線コネクタ 607">
          <a:extLst>
            <a:ext uri="{FF2B5EF4-FFF2-40B4-BE49-F238E27FC236}">
              <a16:creationId xmlns:a16="http://schemas.microsoft.com/office/drawing/2014/main" id="{6732EE47-3EE7-4BE9-9B2E-B9F10361A1C8}"/>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09" name="【児童館】&#10;一人当たり面積最小値テキスト">
          <a:extLst>
            <a:ext uri="{FF2B5EF4-FFF2-40B4-BE49-F238E27FC236}">
              <a16:creationId xmlns:a16="http://schemas.microsoft.com/office/drawing/2014/main" id="{3BD66B98-FF4C-41A2-B725-DF519E920C18}"/>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610" name="直線コネクタ 609">
          <a:extLst>
            <a:ext uri="{FF2B5EF4-FFF2-40B4-BE49-F238E27FC236}">
              <a16:creationId xmlns:a16="http://schemas.microsoft.com/office/drawing/2014/main" id="{1D382745-0BC3-4D82-8667-1D028ADEC81E}"/>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11" name="【児童館】&#10;一人当たり面積最大値テキスト">
          <a:extLst>
            <a:ext uri="{FF2B5EF4-FFF2-40B4-BE49-F238E27FC236}">
              <a16:creationId xmlns:a16="http://schemas.microsoft.com/office/drawing/2014/main" id="{410E9AC0-F932-424B-8A0A-86DDE607C743}"/>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12" name="直線コネクタ 611">
          <a:extLst>
            <a:ext uri="{FF2B5EF4-FFF2-40B4-BE49-F238E27FC236}">
              <a16:creationId xmlns:a16="http://schemas.microsoft.com/office/drawing/2014/main" id="{C4FD9F75-1358-40F4-B685-99A01A043885}"/>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13" name="【児童館】&#10;一人当たり面積平均値テキスト">
          <a:extLst>
            <a:ext uri="{FF2B5EF4-FFF2-40B4-BE49-F238E27FC236}">
              <a16:creationId xmlns:a16="http://schemas.microsoft.com/office/drawing/2014/main" id="{6428BF8D-65A7-46BD-B3B6-1B8DF9A59FCA}"/>
            </a:ext>
          </a:extLst>
        </xdr:cNvPr>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14" name="フローチャート: 判断 613">
          <a:extLst>
            <a:ext uri="{FF2B5EF4-FFF2-40B4-BE49-F238E27FC236}">
              <a16:creationId xmlns:a16="http://schemas.microsoft.com/office/drawing/2014/main" id="{A13DA438-4114-4C1A-94A4-ECC42A6D4BD9}"/>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615" name="フローチャート: 判断 614">
          <a:extLst>
            <a:ext uri="{FF2B5EF4-FFF2-40B4-BE49-F238E27FC236}">
              <a16:creationId xmlns:a16="http://schemas.microsoft.com/office/drawing/2014/main" id="{56FB88EE-58FA-41CB-9324-FFFCA9743D13}"/>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616" name="フローチャート: 判断 615">
          <a:extLst>
            <a:ext uri="{FF2B5EF4-FFF2-40B4-BE49-F238E27FC236}">
              <a16:creationId xmlns:a16="http://schemas.microsoft.com/office/drawing/2014/main" id="{5076176F-4971-4279-90BA-C915F9EEE3DE}"/>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17" name="フローチャート: 判断 616">
          <a:extLst>
            <a:ext uri="{FF2B5EF4-FFF2-40B4-BE49-F238E27FC236}">
              <a16:creationId xmlns:a16="http://schemas.microsoft.com/office/drawing/2014/main" id="{5F99075D-268E-449C-A3CC-0A5BEF1C25B7}"/>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618" name="フローチャート: 判断 617">
          <a:extLst>
            <a:ext uri="{FF2B5EF4-FFF2-40B4-BE49-F238E27FC236}">
              <a16:creationId xmlns:a16="http://schemas.microsoft.com/office/drawing/2014/main" id="{5D34E024-EFA6-4089-A68B-C74E0F360382}"/>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13BC6DA-1302-491A-97E2-FBE6ECE383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43027FE-292F-40D2-9882-945AA0D61F1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11AC2FF6-88E0-4B9B-8D39-7A925B835E0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DB8A4FE9-8141-45DC-B5E4-6688061A4FA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C369CA9A-0FDF-49FE-965E-9C5FA296C8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24" name="楕円 623">
          <a:extLst>
            <a:ext uri="{FF2B5EF4-FFF2-40B4-BE49-F238E27FC236}">
              <a16:creationId xmlns:a16="http://schemas.microsoft.com/office/drawing/2014/main" id="{2EFC3859-B2ED-4457-A8A4-F6657C57ED00}"/>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25" name="【児童館】&#10;一人当たり面積該当値テキスト">
          <a:extLst>
            <a:ext uri="{FF2B5EF4-FFF2-40B4-BE49-F238E27FC236}">
              <a16:creationId xmlns:a16="http://schemas.microsoft.com/office/drawing/2014/main" id="{31E36D75-976C-44A1-8E37-03A7AA7EA796}"/>
            </a:ext>
          </a:extLst>
        </xdr:cNvPr>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26" name="楕円 625">
          <a:extLst>
            <a:ext uri="{FF2B5EF4-FFF2-40B4-BE49-F238E27FC236}">
              <a16:creationId xmlns:a16="http://schemas.microsoft.com/office/drawing/2014/main" id="{EBADA137-245A-4194-99C9-0D10E1E53754}"/>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85</xdr:row>
      <xdr:rowOff>26670</xdr:rowOff>
    </xdr:to>
    <xdr:cxnSp macro="">
      <xdr:nvCxnSpPr>
        <xdr:cNvPr id="627" name="直線コネクタ 626">
          <a:extLst>
            <a:ext uri="{FF2B5EF4-FFF2-40B4-BE49-F238E27FC236}">
              <a16:creationId xmlns:a16="http://schemas.microsoft.com/office/drawing/2014/main" id="{1C70D111-F592-4C29-A4EE-41B0EFAE66B0}"/>
            </a:ext>
          </a:extLst>
        </xdr:cNvPr>
        <xdr:cNvCxnSpPr/>
      </xdr:nvCxnSpPr>
      <xdr:spPr>
        <a:xfrm flipV="1">
          <a:off x="21323300" y="143256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28" name="楕円 627">
          <a:extLst>
            <a:ext uri="{FF2B5EF4-FFF2-40B4-BE49-F238E27FC236}">
              <a16:creationId xmlns:a16="http://schemas.microsoft.com/office/drawing/2014/main" id="{85E886FA-F8EA-496E-B376-A7771F2C6FD2}"/>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29" name="直線コネクタ 628">
          <a:extLst>
            <a:ext uri="{FF2B5EF4-FFF2-40B4-BE49-F238E27FC236}">
              <a16:creationId xmlns:a16="http://schemas.microsoft.com/office/drawing/2014/main" id="{819B9B29-F6AA-4D5B-A01E-7DAEB93D47A1}"/>
            </a:ext>
          </a:extLst>
        </xdr:cNvPr>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30" name="楕円 629">
          <a:extLst>
            <a:ext uri="{FF2B5EF4-FFF2-40B4-BE49-F238E27FC236}">
              <a16:creationId xmlns:a16="http://schemas.microsoft.com/office/drawing/2014/main" id="{EF2253E4-FC69-4E0D-B8B3-26EF1B4C6F56}"/>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31" name="直線コネクタ 630">
          <a:extLst>
            <a:ext uri="{FF2B5EF4-FFF2-40B4-BE49-F238E27FC236}">
              <a16:creationId xmlns:a16="http://schemas.microsoft.com/office/drawing/2014/main" id="{9099DD38-A79F-479C-B4F9-FF0ED3078A13}"/>
            </a:ext>
          </a:extLst>
        </xdr:cNvPr>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632" name="楕円 631">
          <a:extLst>
            <a:ext uri="{FF2B5EF4-FFF2-40B4-BE49-F238E27FC236}">
              <a16:creationId xmlns:a16="http://schemas.microsoft.com/office/drawing/2014/main" id="{DA0FA7BF-85B0-4A45-B949-7CF48A03F595}"/>
            </a:ext>
          </a:extLst>
        </xdr:cNvPr>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633" name="直線コネクタ 632">
          <a:extLst>
            <a:ext uri="{FF2B5EF4-FFF2-40B4-BE49-F238E27FC236}">
              <a16:creationId xmlns:a16="http://schemas.microsoft.com/office/drawing/2014/main" id="{B08F9DCB-464A-4DAA-8E21-911508F58930}"/>
            </a:ext>
          </a:extLst>
        </xdr:cNvPr>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634" name="n_1aveValue【児童館】&#10;一人当たり面積">
          <a:extLst>
            <a:ext uri="{FF2B5EF4-FFF2-40B4-BE49-F238E27FC236}">
              <a16:creationId xmlns:a16="http://schemas.microsoft.com/office/drawing/2014/main" id="{2090B3DE-9E87-454F-AC70-AC33BE4714DD}"/>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635" name="n_2aveValue【児童館】&#10;一人当たり面積">
          <a:extLst>
            <a:ext uri="{FF2B5EF4-FFF2-40B4-BE49-F238E27FC236}">
              <a16:creationId xmlns:a16="http://schemas.microsoft.com/office/drawing/2014/main" id="{0AF24AB8-A265-49BC-B918-35CC05707730}"/>
            </a:ext>
          </a:extLst>
        </xdr:cNvPr>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36" name="n_3aveValue【児童館】&#10;一人当たり面積">
          <a:extLst>
            <a:ext uri="{FF2B5EF4-FFF2-40B4-BE49-F238E27FC236}">
              <a16:creationId xmlns:a16="http://schemas.microsoft.com/office/drawing/2014/main" id="{587F7E0A-CCA5-4FF2-9C68-C13727CC394D}"/>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637" name="n_4aveValue【児童館】&#10;一人当たり面積">
          <a:extLst>
            <a:ext uri="{FF2B5EF4-FFF2-40B4-BE49-F238E27FC236}">
              <a16:creationId xmlns:a16="http://schemas.microsoft.com/office/drawing/2014/main" id="{AC4BEC13-B1A0-47AC-B320-976945C82FB4}"/>
            </a:ext>
          </a:extLst>
        </xdr:cNvPr>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38" name="n_1mainValue【児童館】&#10;一人当たり面積">
          <a:extLst>
            <a:ext uri="{FF2B5EF4-FFF2-40B4-BE49-F238E27FC236}">
              <a16:creationId xmlns:a16="http://schemas.microsoft.com/office/drawing/2014/main" id="{2DC6D055-9B62-44A4-870F-6236D076FE93}"/>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9" name="n_2mainValue【児童館】&#10;一人当たり面積">
          <a:extLst>
            <a:ext uri="{FF2B5EF4-FFF2-40B4-BE49-F238E27FC236}">
              <a16:creationId xmlns:a16="http://schemas.microsoft.com/office/drawing/2014/main" id="{9C109795-6CAE-43C9-96D4-953BF1704E74}"/>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40" name="n_3mainValue【児童館】&#10;一人当たり面積">
          <a:extLst>
            <a:ext uri="{FF2B5EF4-FFF2-40B4-BE49-F238E27FC236}">
              <a16:creationId xmlns:a16="http://schemas.microsoft.com/office/drawing/2014/main" id="{AE7E1DD3-1201-4ACF-931E-8635069B0D3A}"/>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41" name="n_4mainValue【児童館】&#10;一人当たり面積">
          <a:extLst>
            <a:ext uri="{FF2B5EF4-FFF2-40B4-BE49-F238E27FC236}">
              <a16:creationId xmlns:a16="http://schemas.microsoft.com/office/drawing/2014/main" id="{9495DC4A-E3D1-4DB1-9AE3-43AF8B738D27}"/>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3B9F19A2-6AE3-42DB-8ED9-9CDCD597A4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1825817E-FBB6-4F4E-9E58-04466560F4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18A0B278-6EB6-47CB-A04B-AB45E67E3F1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2FD0DB5-5A1B-4113-ADEF-0A469BF6CD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2E7F9C9C-FDF2-4372-BD85-47704695D5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594E7ACA-A9C1-4A31-8086-1AF64897B15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52C0912C-F87C-4978-BD04-AB64EB5CD3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BDD6CC53-1053-45E7-93CB-BE98FA60B90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75273D9-A079-4491-93BD-AF3D79454B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4155930B-370F-4172-941C-D4C7194BE3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9BEF9DA-C918-4AC9-95F0-2B9F47AD1B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4BF9C604-2430-45F4-81AE-BB54BDB1835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7A711D67-37EC-4245-8E11-C0531F19401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9AF2FA3D-8282-4787-BFF8-F4264E75857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9F36A464-5B47-4BC7-8F4E-C17651FA569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15F6EA45-5853-4817-B2FF-173345F579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A7F1988-1164-4F53-B8F2-8D06E51FC18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CD63ED75-D3E9-4F66-AB02-A2C50545F3D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60194B29-A3A9-4E3D-9ECC-FA9754FBB9C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BACA716B-9535-4A28-94F7-07EC9307536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B0BA8C2E-3EAD-4988-A004-563F448538C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78A0710E-284C-41D6-B4F2-05201E6335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2BF08430-4A94-493F-AAD5-F3061D1533F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A9F36B80-4CCB-494A-8B19-A3A4980DB1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5BF18E07-2D1E-477D-8977-9079AE2B1851}"/>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AE3AEC59-6846-42E4-BF27-491462495AA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E55BF0E7-D89C-46CA-B4AF-2ACF9DBD18A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9" name="【公民館】&#10;有形固定資産減価償却率最大値テキスト">
          <a:extLst>
            <a:ext uri="{FF2B5EF4-FFF2-40B4-BE49-F238E27FC236}">
              <a16:creationId xmlns:a16="http://schemas.microsoft.com/office/drawing/2014/main" id="{6ACB5E15-F2C9-4403-AD22-6FEC4D6D389E}"/>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0" name="直線コネクタ 669">
          <a:extLst>
            <a:ext uri="{FF2B5EF4-FFF2-40B4-BE49-F238E27FC236}">
              <a16:creationId xmlns:a16="http://schemas.microsoft.com/office/drawing/2014/main" id="{80AC7D5E-6676-42E1-A24D-37F9ADAAAB83}"/>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1" name="【公民館】&#10;有形固定資産減価償却率平均値テキスト">
          <a:extLst>
            <a:ext uri="{FF2B5EF4-FFF2-40B4-BE49-F238E27FC236}">
              <a16:creationId xmlns:a16="http://schemas.microsoft.com/office/drawing/2014/main" id="{81B041D3-E1B9-4712-86FF-0ADB7A3D70B4}"/>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2" name="フローチャート: 判断 671">
          <a:extLst>
            <a:ext uri="{FF2B5EF4-FFF2-40B4-BE49-F238E27FC236}">
              <a16:creationId xmlns:a16="http://schemas.microsoft.com/office/drawing/2014/main" id="{353DDB99-E0B7-4022-9177-66878F07F166}"/>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3" name="フローチャート: 判断 672">
          <a:extLst>
            <a:ext uri="{FF2B5EF4-FFF2-40B4-BE49-F238E27FC236}">
              <a16:creationId xmlns:a16="http://schemas.microsoft.com/office/drawing/2014/main" id="{04596A44-EEA4-4982-B34E-A1621CE3987F}"/>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4" name="フローチャート: 判断 673">
          <a:extLst>
            <a:ext uri="{FF2B5EF4-FFF2-40B4-BE49-F238E27FC236}">
              <a16:creationId xmlns:a16="http://schemas.microsoft.com/office/drawing/2014/main" id="{6B24C825-33E6-456A-8ABB-D0CE8C7C760C}"/>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75" name="フローチャート: 判断 674">
          <a:extLst>
            <a:ext uri="{FF2B5EF4-FFF2-40B4-BE49-F238E27FC236}">
              <a16:creationId xmlns:a16="http://schemas.microsoft.com/office/drawing/2014/main" id="{E94C240F-3BD9-4936-869C-22A6DE368064}"/>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76" name="フローチャート: 判断 675">
          <a:extLst>
            <a:ext uri="{FF2B5EF4-FFF2-40B4-BE49-F238E27FC236}">
              <a16:creationId xmlns:a16="http://schemas.microsoft.com/office/drawing/2014/main" id="{7743A9F3-2B95-4A76-A9E7-D0A7D6377A71}"/>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478EDA2-12A1-41B7-AA7A-0AD84AC6B2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5BA8A3E-D48D-440C-838C-0E366EF3C2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D9233E4-95D1-4F49-8006-0E83688CF7B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98560DF-931A-45CF-8136-2C5265C504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6C4CB71-093D-4C2B-BF24-2CF0E67892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67311</xdr:rowOff>
    </xdr:from>
    <xdr:to>
      <xdr:col>85</xdr:col>
      <xdr:colOff>177800</xdr:colOff>
      <xdr:row>100</xdr:row>
      <xdr:rowOff>168911</xdr:rowOff>
    </xdr:to>
    <xdr:sp macro="" textlink="">
      <xdr:nvSpPr>
        <xdr:cNvPr id="682" name="楕円 681">
          <a:extLst>
            <a:ext uri="{FF2B5EF4-FFF2-40B4-BE49-F238E27FC236}">
              <a16:creationId xmlns:a16="http://schemas.microsoft.com/office/drawing/2014/main" id="{3B30BCD8-725E-472F-86A6-1E255BC421CF}"/>
            </a:ext>
          </a:extLst>
        </xdr:cNvPr>
        <xdr:cNvSpPr/>
      </xdr:nvSpPr>
      <xdr:spPr>
        <a:xfrm>
          <a:off x="162687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153688</xdr:rowOff>
    </xdr:from>
    <xdr:ext cx="405111" cy="259045"/>
    <xdr:sp macro="" textlink="">
      <xdr:nvSpPr>
        <xdr:cNvPr id="683" name="【公民館】&#10;有形固定資産減価償却率該当値テキスト">
          <a:extLst>
            <a:ext uri="{FF2B5EF4-FFF2-40B4-BE49-F238E27FC236}">
              <a16:creationId xmlns:a16="http://schemas.microsoft.com/office/drawing/2014/main" id="{34D5A353-65BC-4B79-AFBB-E7FCD7FDA376}"/>
            </a:ext>
          </a:extLst>
        </xdr:cNvPr>
        <xdr:cNvSpPr txBox="1"/>
      </xdr:nvSpPr>
      <xdr:spPr>
        <a:xfrm>
          <a:off x="16357600" y="171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4445</xdr:rowOff>
    </xdr:from>
    <xdr:to>
      <xdr:col>81</xdr:col>
      <xdr:colOff>101600</xdr:colOff>
      <xdr:row>100</xdr:row>
      <xdr:rowOff>106045</xdr:rowOff>
    </xdr:to>
    <xdr:sp macro="" textlink="">
      <xdr:nvSpPr>
        <xdr:cNvPr id="684" name="楕円 683">
          <a:extLst>
            <a:ext uri="{FF2B5EF4-FFF2-40B4-BE49-F238E27FC236}">
              <a16:creationId xmlns:a16="http://schemas.microsoft.com/office/drawing/2014/main" id="{A77FF8F0-2B48-4D28-9E25-215A9817F559}"/>
            </a:ext>
          </a:extLst>
        </xdr:cNvPr>
        <xdr:cNvSpPr/>
      </xdr:nvSpPr>
      <xdr:spPr>
        <a:xfrm>
          <a:off x="15430500" y="171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55245</xdr:rowOff>
    </xdr:from>
    <xdr:to>
      <xdr:col>85</xdr:col>
      <xdr:colOff>127000</xdr:colOff>
      <xdr:row>100</xdr:row>
      <xdr:rowOff>118111</xdr:rowOff>
    </xdr:to>
    <xdr:cxnSp macro="">
      <xdr:nvCxnSpPr>
        <xdr:cNvPr id="685" name="直線コネクタ 684">
          <a:extLst>
            <a:ext uri="{FF2B5EF4-FFF2-40B4-BE49-F238E27FC236}">
              <a16:creationId xmlns:a16="http://schemas.microsoft.com/office/drawing/2014/main" id="{BE0F9784-BA52-4408-A616-45BE1F570013}"/>
            </a:ext>
          </a:extLst>
        </xdr:cNvPr>
        <xdr:cNvCxnSpPr/>
      </xdr:nvCxnSpPr>
      <xdr:spPr>
        <a:xfrm>
          <a:off x="15481300" y="172002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111125</xdr:rowOff>
    </xdr:from>
    <xdr:to>
      <xdr:col>76</xdr:col>
      <xdr:colOff>165100</xdr:colOff>
      <xdr:row>100</xdr:row>
      <xdr:rowOff>41275</xdr:rowOff>
    </xdr:to>
    <xdr:sp macro="" textlink="">
      <xdr:nvSpPr>
        <xdr:cNvPr id="686" name="楕円 685">
          <a:extLst>
            <a:ext uri="{FF2B5EF4-FFF2-40B4-BE49-F238E27FC236}">
              <a16:creationId xmlns:a16="http://schemas.microsoft.com/office/drawing/2014/main" id="{24524256-3A88-4772-B129-BF6CB41A963E}"/>
            </a:ext>
          </a:extLst>
        </xdr:cNvPr>
        <xdr:cNvSpPr/>
      </xdr:nvSpPr>
      <xdr:spPr>
        <a:xfrm>
          <a:off x="145415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161925</xdr:rowOff>
    </xdr:from>
    <xdr:to>
      <xdr:col>81</xdr:col>
      <xdr:colOff>50800</xdr:colOff>
      <xdr:row>100</xdr:row>
      <xdr:rowOff>55245</xdr:rowOff>
    </xdr:to>
    <xdr:cxnSp macro="">
      <xdr:nvCxnSpPr>
        <xdr:cNvPr id="687" name="直線コネクタ 686">
          <a:extLst>
            <a:ext uri="{FF2B5EF4-FFF2-40B4-BE49-F238E27FC236}">
              <a16:creationId xmlns:a16="http://schemas.microsoft.com/office/drawing/2014/main" id="{200EB36A-19B0-45DF-AF2C-231F8EB3E269}"/>
            </a:ext>
          </a:extLst>
        </xdr:cNvPr>
        <xdr:cNvCxnSpPr/>
      </xdr:nvCxnSpPr>
      <xdr:spPr>
        <a:xfrm>
          <a:off x="14592300" y="1713547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73025</xdr:rowOff>
    </xdr:from>
    <xdr:to>
      <xdr:col>72</xdr:col>
      <xdr:colOff>38100</xdr:colOff>
      <xdr:row>100</xdr:row>
      <xdr:rowOff>3175</xdr:rowOff>
    </xdr:to>
    <xdr:sp macro="" textlink="">
      <xdr:nvSpPr>
        <xdr:cNvPr id="688" name="楕円 687">
          <a:extLst>
            <a:ext uri="{FF2B5EF4-FFF2-40B4-BE49-F238E27FC236}">
              <a16:creationId xmlns:a16="http://schemas.microsoft.com/office/drawing/2014/main" id="{BBD7DAD7-C2CB-4A22-9F39-F14868CDB5F1}"/>
            </a:ext>
          </a:extLst>
        </xdr:cNvPr>
        <xdr:cNvSpPr/>
      </xdr:nvSpPr>
      <xdr:spPr>
        <a:xfrm>
          <a:off x="13652500" y="17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123825</xdr:rowOff>
    </xdr:from>
    <xdr:to>
      <xdr:col>76</xdr:col>
      <xdr:colOff>114300</xdr:colOff>
      <xdr:row>99</xdr:row>
      <xdr:rowOff>161925</xdr:rowOff>
    </xdr:to>
    <xdr:cxnSp macro="">
      <xdr:nvCxnSpPr>
        <xdr:cNvPr id="689" name="直線コネクタ 688">
          <a:extLst>
            <a:ext uri="{FF2B5EF4-FFF2-40B4-BE49-F238E27FC236}">
              <a16:creationId xmlns:a16="http://schemas.microsoft.com/office/drawing/2014/main" id="{62AEC87A-BAE3-487D-B49F-5FE2EDD6019A}"/>
            </a:ext>
          </a:extLst>
        </xdr:cNvPr>
        <xdr:cNvCxnSpPr/>
      </xdr:nvCxnSpPr>
      <xdr:spPr>
        <a:xfrm>
          <a:off x="13703300" y="17097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21589</xdr:rowOff>
    </xdr:from>
    <xdr:to>
      <xdr:col>67</xdr:col>
      <xdr:colOff>101600</xdr:colOff>
      <xdr:row>106</xdr:row>
      <xdr:rowOff>123189</xdr:rowOff>
    </xdr:to>
    <xdr:sp macro="" textlink="">
      <xdr:nvSpPr>
        <xdr:cNvPr id="690" name="楕円 689">
          <a:extLst>
            <a:ext uri="{FF2B5EF4-FFF2-40B4-BE49-F238E27FC236}">
              <a16:creationId xmlns:a16="http://schemas.microsoft.com/office/drawing/2014/main" id="{48A780EA-0246-4E3C-A512-E3A3BC8A3AC8}"/>
            </a:ext>
          </a:extLst>
        </xdr:cNvPr>
        <xdr:cNvSpPr/>
      </xdr:nvSpPr>
      <xdr:spPr>
        <a:xfrm>
          <a:off x="1276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123825</xdr:rowOff>
    </xdr:from>
    <xdr:to>
      <xdr:col>71</xdr:col>
      <xdr:colOff>177800</xdr:colOff>
      <xdr:row>106</xdr:row>
      <xdr:rowOff>72389</xdr:rowOff>
    </xdr:to>
    <xdr:cxnSp macro="">
      <xdr:nvCxnSpPr>
        <xdr:cNvPr id="691" name="直線コネクタ 690">
          <a:extLst>
            <a:ext uri="{FF2B5EF4-FFF2-40B4-BE49-F238E27FC236}">
              <a16:creationId xmlns:a16="http://schemas.microsoft.com/office/drawing/2014/main" id="{AE837EA5-886D-45CD-9518-205C4E3799CC}"/>
            </a:ext>
          </a:extLst>
        </xdr:cNvPr>
        <xdr:cNvCxnSpPr/>
      </xdr:nvCxnSpPr>
      <xdr:spPr>
        <a:xfrm flipV="1">
          <a:off x="12814300" y="17097375"/>
          <a:ext cx="889000" cy="11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2" name="n_1aveValue【公民館】&#10;有形固定資産減価償却率">
          <a:extLst>
            <a:ext uri="{FF2B5EF4-FFF2-40B4-BE49-F238E27FC236}">
              <a16:creationId xmlns:a16="http://schemas.microsoft.com/office/drawing/2014/main" id="{8BA5D6AC-DAC0-483D-98E1-71D79F069009}"/>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3" name="n_2aveValue【公民館】&#10;有形固定資産減価償却率">
          <a:extLst>
            <a:ext uri="{FF2B5EF4-FFF2-40B4-BE49-F238E27FC236}">
              <a16:creationId xmlns:a16="http://schemas.microsoft.com/office/drawing/2014/main" id="{06B8A0E4-27BB-4AF7-A869-3E7A443DDD75}"/>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694" name="n_3aveValue【公民館】&#10;有形固定資産減価償却率">
          <a:extLst>
            <a:ext uri="{FF2B5EF4-FFF2-40B4-BE49-F238E27FC236}">
              <a16:creationId xmlns:a16="http://schemas.microsoft.com/office/drawing/2014/main" id="{3B3C310B-5284-43CA-9B30-1E12C47AAF29}"/>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95" name="n_4aveValue【公民館】&#10;有形固定資産減価償却率">
          <a:extLst>
            <a:ext uri="{FF2B5EF4-FFF2-40B4-BE49-F238E27FC236}">
              <a16:creationId xmlns:a16="http://schemas.microsoft.com/office/drawing/2014/main" id="{6EACB578-D19B-4DCC-BEE3-65EC3FD571D9}"/>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122572</xdr:rowOff>
    </xdr:from>
    <xdr:ext cx="405111" cy="259045"/>
    <xdr:sp macro="" textlink="">
      <xdr:nvSpPr>
        <xdr:cNvPr id="696" name="n_1mainValue【公民館】&#10;有形固定資産減価償却率">
          <a:extLst>
            <a:ext uri="{FF2B5EF4-FFF2-40B4-BE49-F238E27FC236}">
              <a16:creationId xmlns:a16="http://schemas.microsoft.com/office/drawing/2014/main" id="{07283A62-757F-40F1-9FBE-3B1E9528D81A}"/>
            </a:ext>
          </a:extLst>
        </xdr:cNvPr>
        <xdr:cNvSpPr txBox="1"/>
      </xdr:nvSpPr>
      <xdr:spPr>
        <a:xfrm>
          <a:off x="1526604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57802</xdr:rowOff>
    </xdr:from>
    <xdr:ext cx="405111" cy="259045"/>
    <xdr:sp macro="" textlink="">
      <xdr:nvSpPr>
        <xdr:cNvPr id="697" name="n_2mainValue【公民館】&#10;有形固定資産減価償却率">
          <a:extLst>
            <a:ext uri="{FF2B5EF4-FFF2-40B4-BE49-F238E27FC236}">
              <a16:creationId xmlns:a16="http://schemas.microsoft.com/office/drawing/2014/main" id="{FCB98ED5-944C-4995-BC0C-4E02D8197EE7}"/>
            </a:ext>
          </a:extLst>
        </xdr:cNvPr>
        <xdr:cNvSpPr txBox="1"/>
      </xdr:nvSpPr>
      <xdr:spPr>
        <a:xfrm>
          <a:off x="1438974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19702</xdr:rowOff>
    </xdr:from>
    <xdr:ext cx="405111" cy="259045"/>
    <xdr:sp macro="" textlink="">
      <xdr:nvSpPr>
        <xdr:cNvPr id="698" name="n_3mainValue【公民館】&#10;有形固定資産減価償却率">
          <a:extLst>
            <a:ext uri="{FF2B5EF4-FFF2-40B4-BE49-F238E27FC236}">
              <a16:creationId xmlns:a16="http://schemas.microsoft.com/office/drawing/2014/main" id="{195900EF-A833-44CA-BDA0-FB0ACAF78957}"/>
            </a:ext>
          </a:extLst>
        </xdr:cNvPr>
        <xdr:cNvSpPr txBox="1"/>
      </xdr:nvSpPr>
      <xdr:spPr>
        <a:xfrm>
          <a:off x="13500744" y="1682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114316</xdr:rowOff>
    </xdr:from>
    <xdr:ext cx="405111" cy="259045"/>
    <xdr:sp macro="" textlink="">
      <xdr:nvSpPr>
        <xdr:cNvPr id="699" name="n_4mainValue【公民館】&#10;有形固定資産減価償却率">
          <a:extLst>
            <a:ext uri="{FF2B5EF4-FFF2-40B4-BE49-F238E27FC236}">
              <a16:creationId xmlns:a16="http://schemas.microsoft.com/office/drawing/2014/main" id="{BC1CE99B-DC9C-4982-B80F-166A3EFCEE56}"/>
            </a:ext>
          </a:extLst>
        </xdr:cNvPr>
        <xdr:cNvSpPr txBox="1"/>
      </xdr:nvSpPr>
      <xdr:spPr>
        <a:xfrm>
          <a:off x="12611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9F4AFCD8-5657-4A32-835F-4DE37C3B37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38B36CCD-9825-46B5-A53B-F833A1D08EE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F781C-53FC-4A67-A642-8072166A1C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3DA56F95-A1AC-48F6-82CA-052B0EE9B8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117848CB-9B83-47ED-8335-82B8826305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9DB9D744-10B4-4D1F-BC56-F2BCBA7921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94E32FA8-D2D5-42DB-B284-A40F923AB0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277956A6-6EB1-4251-840B-BF7748B36D1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A6CDD5B0-59CB-4994-B91C-2F7C297252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5A464C83-50BC-4EE2-B0A5-F19C355D0A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F9A3539C-551B-4AF0-8430-6CB65FDD900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107EB2B8-FB60-4122-91A5-03087B1E234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AB935A23-7AA2-4272-9E4B-6139AC11383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2EC70773-72F4-41DC-BC43-2037958FF82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EB1ABDB1-B983-44D9-A206-11F3A3FC488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29B4D85F-ABA8-4C6E-BD2F-A4A75A545E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0E46A9D0-83C1-431B-9D23-A4441EEDC43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B6F562F4-9EF6-459E-96C1-7C71168A239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573902A9-DC26-4D2E-AEF7-69D6F486AAD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54E282A8-38C1-436E-BEEC-82537074D23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E628AA69-496E-4FF5-A9B0-34B9AE271F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AA380FAD-FE6F-4668-B0CF-BA64DB9C94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BD53B259-C136-4618-8743-32AB50CE37E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3" name="直線コネクタ 722">
          <a:extLst>
            <a:ext uri="{FF2B5EF4-FFF2-40B4-BE49-F238E27FC236}">
              <a16:creationId xmlns:a16="http://schemas.microsoft.com/office/drawing/2014/main" id="{C761BC30-8102-483D-B876-8777ED039F29}"/>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4" name="【公民館】&#10;一人当たり面積最小値テキスト">
          <a:extLst>
            <a:ext uri="{FF2B5EF4-FFF2-40B4-BE49-F238E27FC236}">
              <a16:creationId xmlns:a16="http://schemas.microsoft.com/office/drawing/2014/main" id="{371A08EB-2E5B-4713-A0B1-33F2EAED377C}"/>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5" name="直線コネクタ 724">
          <a:extLst>
            <a:ext uri="{FF2B5EF4-FFF2-40B4-BE49-F238E27FC236}">
              <a16:creationId xmlns:a16="http://schemas.microsoft.com/office/drawing/2014/main" id="{16194F2D-9D00-4567-AD2E-E4F2908835DB}"/>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6" name="【公民館】&#10;一人当たり面積最大値テキスト">
          <a:extLst>
            <a:ext uri="{FF2B5EF4-FFF2-40B4-BE49-F238E27FC236}">
              <a16:creationId xmlns:a16="http://schemas.microsoft.com/office/drawing/2014/main" id="{1F85A820-6694-475E-92F9-06597E149F9D}"/>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27" name="直線コネクタ 726">
          <a:extLst>
            <a:ext uri="{FF2B5EF4-FFF2-40B4-BE49-F238E27FC236}">
              <a16:creationId xmlns:a16="http://schemas.microsoft.com/office/drawing/2014/main" id="{22FF1E7F-92E7-482C-A6FF-4E91545CF62B}"/>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28" name="【公民館】&#10;一人当たり面積平均値テキスト">
          <a:extLst>
            <a:ext uri="{FF2B5EF4-FFF2-40B4-BE49-F238E27FC236}">
              <a16:creationId xmlns:a16="http://schemas.microsoft.com/office/drawing/2014/main" id="{47852988-B511-4C96-ACEC-0A21180EBE08}"/>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29" name="フローチャート: 判断 728">
          <a:extLst>
            <a:ext uri="{FF2B5EF4-FFF2-40B4-BE49-F238E27FC236}">
              <a16:creationId xmlns:a16="http://schemas.microsoft.com/office/drawing/2014/main" id="{2D912461-4E6E-454E-AC8D-D338C74174AE}"/>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0" name="フローチャート: 判断 729">
          <a:extLst>
            <a:ext uri="{FF2B5EF4-FFF2-40B4-BE49-F238E27FC236}">
              <a16:creationId xmlns:a16="http://schemas.microsoft.com/office/drawing/2014/main" id="{94BE67BD-2E80-4CF8-8A48-2D6910CFA63C}"/>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1" name="フローチャート: 判断 730">
          <a:extLst>
            <a:ext uri="{FF2B5EF4-FFF2-40B4-BE49-F238E27FC236}">
              <a16:creationId xmlns:a16="http://schemas.microsoft.com/office/drawing/2014/main" id="{63FAD3FC-8DC2-445F-B7EC-5EBD3C8B2ADF}"/>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2" name="フローチャート: 判断 731">
          <a:extLst>
            <a:ext uri="{FF2B5EF4-FFF2-40B4-BE49-F238E27FC236}">
              <a16:creationId xmlns:a16="http://schemas.microsoft.com/office/drawing/2014/main" id="{A9239272-9538-4A71-A917-CF1D14994F3D}"/>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3" name="フローチャート: 判断 732">
          <a:extLst>
            <a:ext uri="{FF2B5EF4-FFF2-40B4-BE49-F238E27FC236}">
              <a16:creationId xmlns:a16="http://schemas.microsoft.com/office/drawing/2014/main" id="{0D54C498-CF1C-468B-AFF7-943F8DF2A7F3}"/>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D7B8E95-EDA9-405A-990E-07ABF7AB71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FA09D6B-D7AC-42D2-8D0D-54A16D32B3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D62370F-B0E3-4679-AD29-A0401EB24C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D2EBD86-EE91-4853-B7A2-0F518BBDB0C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93201FE-2DB8-4BF4-84C7-B66E0AEAE70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76073</xdr:rowOff>
    </xdr:from>
    <xdr:to>
      <xdr:col>116</xdr:col>
      <xdr:colOff>114300</xdr:colOff>
      <xdr:row>108</xdr:row>
      <xdr:rowOff>6223</xdr:rowOff>
    </xdr:to>
    <xdr:sp macro="" textlink="">
      <xdr:nvSpPr>
        <xdr:cNvPr id="739" name="楕円 738">
          <a:extLst>
            <a:ext uri="{FF2B5EF4-FFF2-40B4-BE49-F238E27FC236}">
              <a16:creationId xmlns:a16="http://schemas.microsoft.com/office/drawing/2014/main" id="{6951976F-D767-4848-AEFA-AB4980C5C2CA}"/>
            </a:ext>
          </a:extLst>
        </xdr:cNvPr>
        <xdr:cNvSpPr/>
      </xdr:nvSpPr>
      <xdr:spPr>
        <a:xfrm>
          <a:off x="22110700" y="184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98950</xdr:rowOff>
    </xdr:from>
    <xdr:ext cx="469744" cy="259045"/>
    <xdr:sp macro="" textlink="">
      <xdr:nvSpPr>
        <xdr:cNvPr id="740" name="【公民館】&#10;一人当たり面積該当値テキスト">
          <a:extLst>
            <a:ext uri="{FF2B5EF4-FFF2-40B4-BE49-F238E27FC236}">
              <a16:creationId xmlns:a16="http://schemas.microsoft.com/office/drawing/2014/main" id="{A0D24D82-A50D-4E38-924D-EFE627793F9A}"/>
            </a:ext>
          </a:extLst>
        </xdr:cNvPr>
        <xdr:cNvSpPr txBox="1"/>
      </xdr:nvSpPr>
      <xdr:spPr>
        <a:xfrm>
          <a:off x="22199600" y="182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77215</xdr:rowOff>
    </xdr:from>
    <xdr:to>
      <xdr:col>112</xdr:col>
      <xdr:colOff>38100</xdr:colOff>
      <xdr:row>108</xdr:row>
      <xdr:rowOff>7365</xdr:rowOff>
    </xdr:to>
    <xdr:sp macro="" textlink="">
      <xdr:nvSpPr>
        <xdr:cNvPr id="741" name="楕円 740">
          <a:extLst>
            <a:ext uri="{FF2B5EF4-FFF2-40B4-BE49-F238E27FC236}">
              <a16:creationId xmlns:a16="http://schemas.microsoft.com/office/drawing/2014/main" id="{D22DE0D8-EAFB-4BE0-954E-054BCC0C67F9}"/>
            </a:ext>
          </a:extLst>
        </xdr:cNvPr>
        <xdr:cNvSpPr/>
      </xdr:nvSpPr>
      <xdr:spPr>
        <a:xfrm>
          <a:off x="21272500" y="184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126873</xdr:rowOff>
    </xdr:from>
    <xdr:to>
      <xdr:col>116</xdr:col>
      <xdr:colOff>63500</xdr:colOff>
      <xdr:row>107</xdr:row>
      <xdr:rowOff>128015</xdr:rowOff>
    </xdr:to>
    <xdr:cxnSp macro="">
      <xdr:nvCxnSpPr>
        <xdr:cNvPr id="742" name="直線コネクタ 741">
          <a:extLst>
            <a:ext uri="{FF2B5EF4-FFF2-40B4-BE49-F238E27FC236}">
              <a16:creationId xmlns:a16="http://schemas.microsoft.com/office/drawing/2014/main" id="{0826808A-8CA9-4FE9-8CF1-0E23D13FD54C}"/>
            </a:ext>
          </a:extLst>
        </xdr:cNvPr>
        <xdr:cNvCxnSpPr/>
      </xdr:nvCxnSpPr>
      <xdr:spPr>
        <a:xfrm flipV="1">
          <a:off x="21323300" y="1847202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78360</xdr:rowOff>
    </xdr:from>
    <xdr:to>
      <xdr:col>107</xdr:col>
      <xdr:colOff>101600</xdr:colOff>
      <xdr:row>108</xdr:row>
      <xdr:rowOff>8510</xdr:rowOff>
    </xdr:to>
    <xdr:sp macro="" textlink="">
      <xdr:nvSpPr>
        <xdr:cNvPr id="743" name="楕円 742">
          <a:extLst>
            <a:ext uri="{FF2B5EF4-FFF2-40B4-BE49-F238E27FC236}">
              <a16:creationId xmlns:a16="http://schemas.microsoft.com/office/drawing/2014/main" id="{56882DAA-FED6-4326-B32C-5B32FBFB9CB7}"/>
            </a:ext>
          </a:extLst>
        </xdr:cNvPr>
        <xdr:cNvSpPr/>
      </xdr:nvSpPr>
      <xdr:spPr>
        <a:xfrm>
          <a:off x="20383500" y="184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128015</xdr:rowOff>
    </xdr:from>
    <xdr:to>
      <xdr:col>111</xdr:col>
      <xdr:colOff>177800</xdr:colOff>
      <xdr:row>107</xdr:row>
      <xdr:rowOff>129160</xdr:rowOff>
    </xdr:to>
    <xdr:cxnSp macro="">
      <xdr:nvCxnSpPr>
        <xdr:cNvPr id="744" name="直線コネクタ 743">
          <a:extLst>
            <a:ext uri="{FF2B5EF4-FFF2-40B4-BE49-F238E27FC236}">
              <a16:creationId xmlns:a16="http://schemas.microsoft.com/office/drawing/2014/main" id="{90E1D86D-8905-44DB-BFF3-4085BA6647A0}"/>
            </a:ext>
          </a:extLst>
        </xdr:cNvPr>
        <xdr:cNvCxnSpPr/>
      </xdr:nvCxnSpPr>
      <xdr:spPr>
        <a:xfrm flipV="1">
          <a:off x="20434300" y="18473165"/>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76836</xdr:rowOff>
    </xdr:from>
    <xdr:to>
      <xdr:col>102</xdr:col>
      <xdr:colOff>165100</xdr:colOff>
      <xdr:row>108</xdr:row>
      <xdr:rowOff>6986</xdr:rowOff>
    </xdr:to>
    <xdr:sp macro="" textlink="">
      <xdr:nvSpPr>
        <xdr:cNvPr id="745" name="楕円 744">
          <a:extLst>
            <a:ext uri="{FF2B5EF4-FFF2-40B4-BE49-F238E27FC236}">
              <a16:creationId xmlns:a16="http://schemas.microsoft.com/office/drawing/2014/main" id="{B342B532-F5D8-44C8-8615-D772834BFCA2}"/>
            </a:ext>
          </a:extLst>
        </xdr:cNvPr>
        <xdr:cNvSpPr/>
      </xdr:nvSpPr>
      <xdr:spPr>
        <a:xfrm>
          <a:off x="19494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127636</xdr:rowOff>
    </xdr:from>
    <xdr:to>
      <xdr:col>107</xdr:col>
      <xdr:colOff>50800</xdr:colOff>
      <xdr:row>107</xdr:row>
      <xdr:rowOff>129160</xdr:rowOff>
    </xdr:to>
    <xdr:cxnSp macro="">
      <xdr:nvCxnSpPr>
        <xdr:cNvPr id="746" name="直線コネクタ 745">
          <a:extLst>
            <a:ext uri="{FF2B5EF4-FFF2-40B4-BE49-F238E27FC236}">
              <a16:creationId xmlns:a16="http://schemas.microsoft.com/office/drawing/2014/main" id="{3DD029C4-F2D0-4E69-BEF9-3DF93A0E0389}"/>
            </a:ext>
          </a:extLst>
        </xdr:cNvPr>
        <xdr:cNvCxnSpPr/>
      </xdr:nvCxnSpPr>
      <xdr:spPr>
        <a:xfrm>
          <a:off x="19545300" y="1847278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36068</xdr:rowOff>
    </xdr:from>
    <xdr:to>
      <xdr:col>98</xdr:col>
      <xdr:colOff>38100</xdr:colOff>
      <xdr:row>108</xdr:row>
      <xdr:rowOff>137668</xdr:rowOff>
    </xdr:to>
    <xdr:sp macro="" textlink="">
      <xdr:nvSpPr>
        <xdr:cNvPr id="747" name="楕円 746">
          <a:extLst>
            <a:ext uri="{FF2B5EF4-FFF2-40B4-BE49-F238E27FC236}">
              <a16:creationId xmlns:a16="http://schemas.microsoft.com/office/drawing/2014/main" id="{A9748DF2-82EA-4066-B86C-393839FC7FFF}"/>
            </a:ext>
          </a:extLst>
        </xdr:cNvPr>
        <xdr:cNvSpPr/>
      </xdr:nvSpPr>
      <xdr:spPr>
        <a:xfrm>
          <a:off x="18605500" y="18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127636</xdr:rowOff>
    </xdr:from>
    <xdr:to>
      <xdr:col>102</xdr:col>
      <xdr:colOff>114300</xdr:colOff>
      <xdr:row>108</xdr:row>
      <xdr:rowOff>86868</xdr:rowOff>
    </xdr:to>
    <xdr:cxnSp macro="">
      <xdr:nvCxnSpPr>
        <xdr:cNvPr id="748" name="直線コネクタ 747">
          <a:extLst>
            <a:ext uri="{FF2B5EF4-FFF2-40B4-BE49-F238E27FC236}">
              <a16:creationId xmlns:a16="http://schemas.microsoft.com/office/drawing/2014/main" id="{001F5E4C-7E80-46FA-A8F4-C0B5D02D90CF}"/>
            </a:ext>
          </a:extLst>
        </xdr:cNvPr>
        <xdr:cNvCxnSpPr/>
      </xdr:nvCxnSpPr>
      <xdr:spPr>
        <a:xfrm flipV="1">
          <a:off x="18656300" y="18472786"/>
          <a:ext cx="889000" cy="1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49" name="n_1aveValue【公民館】&#10;一人当たり面積">
          <a:extLst>
            <a:ext uri="{FF2B5EF4-FFF2-40B4-BE49-F238E27FC236}">
              <a16:creationId xmlns:a16="http://schemas.microsoft.com/office/drawing/2014/main" id="{822BFF30-C80F-4CE1-B7D0-BE0BB6155D04}"/>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50" name="n_2aveValue【公民館】&#10;一人当たり面積">
          <a:extLst>
            <a:ext uri="{FF2B5EF4-FFF2-40B4-BE49-F238E27FC236}">
              <a16:creationId xmlns:a16="http://schemas.microsoft.com/office/drawing/2014/main" id="{7E4E55C9-F99B-4F96-BA67-B7DA73C2D335}"/>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51" name="n_3aveValue【公民館】&#10;一人当たり面積">
          <a:extLst>
            <a:ext uri="{FF2B5EF4-FFF2-40B4-BE49-F238E27FC236}">
              <a16:creationId xmlns:a16="http://schemas.microsoft.com/office/drawing/2014/main" id="{3BD97859-176C-4DC3-9914-33738F13BA29}"/>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2" name="n_4aveValue【公民館】&#10;一人当たり面積">
          <a:extLst>
            <a:ext uri="{FF2B5EF4-FFF2-40B4-BE49-F238E27FC236}">
              <a16:creationId xmlns:a16="http://schemas.microsoft.com/office/drawing/2014/main" id="{03FAD986-CB8C-4157-82C6-55713ECDAD88}"/>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23892</xdr:rowOff>
    </xdr:from>
    <xdr:ext cx="469744" cy="259045"/>
    <xdr:sp macro="" textlink="">
      <xdr:nvSpPr>
        <xdr:cNvPr id="753" name="n_1mainValue【公民館】&#10;一人当たり面積">
          <a:extLst>
            <a:ext uri="{FF2B5EF4-FFF2-40B4-BE49-F238E27FC236}">
              <a16:creationId xmlns:a16="http://schemas.microsoft.com/office/drawing/2014/main" id="{2F5CE8CC-3EEC-459A-AB33-8DA41176B671}"/>
            </a:ext>
          </a:extLst>
        </xdr:cNvPr>
        <xdr:cNvSpPr txBox="1"/>
      </xdr:nvSpPr>
      <xdr:spPr>
        <a:xfrm>
          <a:off x="21075727" y="1819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25037</xdr:rowOff>
    </xdr:from>
    <xdr:ext cx="469744" cy="259045"/>
    <xdr:sp macro="" textlink="">
      <xdr:nvSpPr>
        <xdr:cNvPr id="754" name="n_2mainValue【公民館】&#10;一人当たり面積">
          <a:extLst>
            <a:ext uri="{FF2B5EF4-FFF2-40B4-BE49-F238E27FC236}">
              <a16:creationId xmlns:a16="http://schemas.microsoft.com/office/drawing/2014/main" id="{A453CB6E-FFFF-4BB4-8256-8856988167C9}"/>
            </a:ext>
          </a:extLst>
        </xdr:cNvPr>
        <xdr:cNvSpPr txBox="1"/>
      </xdr:nvSpPr>
      <xdr:spPr>
        <a:xfrm>
          <a:off x="20199427" y="181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23513</xdr:rowOff>
    </xdr:from>
    <xdr:ext cx="469744" cy="259045"/>
    <xdr:sp macro="" textlink="">
      <xdr:nvSpPr>
        <xdr:cNvPr id="755" name="n_3mainValue【公民館】&#10;一人当たり面積">
          <a:extLst>
            <a:ext uri="{FF2B5EF4-FFF2-40B4-BE49-F238E27FC236}">
              <a16:creationId xmlns:a16="http://schemas.microsoft.com/office/drawing/2014/main" id="{D3430827-1A9A-4200-A33F-3FB2E08342B6}"/>
            </a:ext>
          </a:extLst>
        </xdr:cNvPr>
        <xdr:cNvSpPr txBox="1"/>
      </xdr:nvSpPr>
      <xdr:spPr>
        <a:xfrm>
          <a:off x="19310427" y="1819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128795</xdr:rowOff>
    </xdr:from>
    <xdr:ext cx="469744" cy="259045"/>
    <xdr:sp macro="" textlink="">
      <xdr:nvSpPr>
        <xdr:cNvPr id="756" name="n_4mainValue【公民館】&#10;一人当たり面積">
          <a:extLst>
            <a:ext uri="{FF2B5EF4-FFF2-40B4-BE49-F238E27FC236}">
              <a16:creationId xmlns:a16="http://schemas.microsoft.com/office/drawing/2014/main" id="{DF3BDE83-1BA9-48DF-994F-238C39233BEC}"/>
            </a:ext>
          </a:extLst>
        </xdr:cNvPr>
        <xdr:cNvSpPr txBox="1"/>
      </xdr:nvSpPr>
      <xdr:spPr>
        <a:xfrm>
          <a:off x="18421427" y="186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5CE95473-0677-4A60-992A-B7C1CCB832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D047BE56-784D-4614-9E38-5C29D7D681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B896FC54-F871-4420-BFC3-D1FFBA3D25C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有形固定資産減価償却率は、児童館については令和３年度に多賀町第３放課後児童クラブを整備したことにより減少したが、その他の分野については増加している状況である。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人口一人当たり面積等は、児童館については上記の理由により増加したが、その他の分野については前年度から大きな変動はない。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有形固定資産減価償却率が比較的高い水準にあるものは学校施設であり、施設の老朽化対策の必要性が高い施設であることが読み取れる。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学校施設のみならず、その他の公共施設においても老朽化対策は必須となってくることから、計画的な維持補修事業を進めるとともに、特定目的基金への積立を行い、財源の確保を図る。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209177-25B2-457E-A9A9-8722E1FF85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170A41-53C2-4112-8480-F45331C07D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4EB960-D6EC-4657-B730-861A9C4DFD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9E3EDD-370F-42A4-A5BD-ED67145684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81DB70-8BF5-462B-BE44-F7C23253CE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60F786-0374-4CF2-A99A-5B05EB1B34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677AD4-8626-4FB3-B485-06DB69AC32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2FCB20-95B7-46AB-8F60-4E386B883D0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D82380-3054-49CC-8F99-0B8CD60838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4F2ABF-69B9-4996-996D-294F8300A6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D3ABAE-4B8D-45A4-8D1B-9E03DF4F6F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D64950-46D7-47C1-AB5C-F16AA16C5B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4F026D-7CC4-47C7-A48B-7D53D48A2C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47D573-BD47-45BE-8C47-27B9005090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83081E-F87A-409F-A353-706E12FC38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C5FF1A-19A8-43D0-9BA3-80D650EA620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6A7528-C76A-4D74-B774-E4094F2959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998EAC-AED0-4FD7-B662-5F99404A8B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1519AB-7C15-4938-B894-A1EF3369AB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91B35F-176C-419D-AD49-5057F4B6B9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BBF874-4575-472E-9166-0ED35034FA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894D1E-40A0-431A-94D8-202B36BD48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714654-58F0-41AD-AA90-B61FFBC8FC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C6114E-67B6-4C9C-B718-794E22BB4A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8ACF5D-8DEC-4679-809E-82D6B888C3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920E01-A76C-4F35-A032-2C7B58C73A7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356274-8D40-4B2C-9303-3378B97255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D17B7EE-3848-400E-956B-636057EC67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03F5FF-B7C7-4BB5-83F7-C0DB362ADF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9EB1023-B3CC-456E-91DB-289FE25619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605B694-9D0A-4C2F-8172-8C709DFCBD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70BE57-03DE-40DB-8A29-D2C9A3FEE56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AE76DB-9E41-4647-9BBC-54AD2A1192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BFA56B-56C0-47CD-8C43-8C3A33A7CA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1B84A8-3F45-4795-A9F2-5082607F57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6DEE4B-D234-497E-AF3B-EE52685BC5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942791-1DB1-4DCF-AB80-2008BF34DD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22676D-B6D7-42AB-9467-1D97A13F27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3BFC04-62B5-4BE7-877F-357F9B7935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6C9F92-BA50-432D-8326-47B0E460FD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3CDC68-9F7D-4394-A643-E2EB5CD8F9B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E942F5-75D3-4872-90D7-7FC347F6783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C654514-BB02-4CB5-8422-D7B2BD71742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1FF092D-EED1-4B8D-A3C3-41A72120783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F68961B-65B1-447D-9356-90B3604FF4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F948659-8F63-4CDC-9A72-F620C333337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40C875-8709-48A0-B3BA-0B2673F908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581CF42-61EE-45B1-BA54-2857815EC61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DE0674F-19D9-4208-AB49-160EB5F60F7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D5D362A-6FF9-47E0-AF37-C841A78040A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72445D7-3512-4808-95FC-B957862A573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6285023-DA00-4858-BC43-6614ACF1F36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40D462E-8868-49BD-95DA-11B62D18805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85602AE-CAC3-41AE-B765-CF1BFBEE29D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F36A52C-7EAA-4955-A2B9-766B305386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4E22FCE-2BD2-4766-A066-EB7A3DA04D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4680B6D4-ABC7-4D67-9593-0886CE5ED878}"/>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C6AAB5FE-EABD-494B-8350-E4204B17C039}"/>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F64A5739-DE41-46CD-AFA9-C2F7074593BF}"/>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87BAD9DA-A4A7-4E2F-91B1-4297C9F3A761}"/>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0B9273ED-46B4-4635-9842-4CD580EC4087}"/>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D8814084-B08B-4EED-B205-0655DD1132E8}"/>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7C677439-80DA-491A-A0A8-48A12BA615DD}"/>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9A7961EE-DCC6-448F-B178-D07B55DD7D30}"/>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57CCC5DA-D11E-4ECD-891C-9481BCBBF56C}"/>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D2EF9337-C873-405A-B5DA-A7A4D6D3DE4D}"/>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410BA687-82C8-4C77-AE62-3F03862DA738}"/>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08BCACF-909B-4214-A047-5FC7A80A014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50EBAD-601C-4B07-97CA-02D4EAF725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3706B7-DD12-4F5F-A571-5513881CD4B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A2E82F1-67CD-4E77-9EC5-761F9307FE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02D4358-85C7-45A9-9CD1-7AA5B23382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a:extLst>
            <a:ext uri="{FF2B5EF4-FFF2-40B4-BE49-F238E27FC236}">
              <a16:creationId xmlns:a16="http://schemas.microsoft.com/office/drawing/2014/main" id="{9431D201-30E2-4AD6-A48E-12E11DC129A4}"/>
            </a:ext>
          </a:extLst>
        </xdr:cNvPr>
        <xdr:cNvSpPr/>
      </xdr:nvSpPr>
      <xdr:spPr>
        <a:xfrm>
          <a:off x="4584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33581</xdr:rowOff>
    </xdr:from>
    <xdr:ext cx="405111" cy="259045"/>
    <xdr:sp macro="" textlink="">
      <xdr:nvSpPr>
        <xdr:cNvPr id="75" name="【図書館】&#10;有形固定資産減価償却率該当値テキスト">
          <a:extLst>
            <a:ext uri="{FF2B5EF4-FFF2-40B4-BE49-F238E27FC236}">
              <a16:creationId xmlns:a16="http://schemas.microsoft.com/office/drawing/2014/main" id="{BE37AD59-1550-4E44-86AA-9A302931369B}"/>
            </a:ext>
          </a:extLst>
        </xdr:cNvPr>
        <xdr:cNvSpPr txBox="1"/>
      </xdr:nvSpPr>
      <xdr:spPr>
        <a:xfrm>
          <a:off x="46736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6" name="楕円 75">
          <a:extLst>
            <a:ext uri="{FF2B5EF4-FFF2-40B4-BE49-F238E27FC236}">
              <a16:creationId xmlns:a16="http://schemas.microsoft.com/office/drawing/2014/main" id="{66669EEC-5EB0-4C44-82C9-ADD5EE71A96C}"/>
            </a:ext>
          </a:extLst>
        </xdr:cNvPr>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61504</xdr:rowOff>
    </xdr:to>
    <xdr:cxnSp macro="">
      <xdr:nvCxnSpPr>
        <xdr:cNvPr id="77" name="直線コネクタ 76">
          <a:extLst>
            <a:ext uri="{FF2B5EF4-FFF2-40B4-BE49-F238E27FC236}">
              <a16:creationId xmlns:a16="http://schemas.microsoft.com/office/drawing/2014/main" id="{98BDBF30-95FD-4E13-820D-AC7082DFC346}"/>
            </a:ext>
          </a:extLst>
        </xdr:cNvPr>
        <xdr:cNvCxnSpPr/>
      </xdr:nvCxnSpPr>
      <xdr:spPr>
        <a:xfrm>
          <a:off x="3797300" y="63708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113574</xdr:rowOff>
    </xdr:from>
    <xdr:to>
      <xdr:col>15</xdr:col>
      <xdr:colOff>101600</xdr:colOff>
      <xdr:row>37</xdr:row>
      <xdr:rowOff>43724</xdr:rowOff>
    </xdr:to>
    <xdr:sp macro="" textlink="">
      <xdr:nvSpPr>
        <xdr:cNvPr id="78" name="楕円 77">
          <a:extLst>
            <a:ext uri="{FF2B5EF4-FFF2-40B4-BE49-F238E27FC236}">
              <a16:creationId xmlns:a16="http://schemas.microsoft.com/office/drawing/2014/main" id="{35E90D56-78A3-43CF-9635-AD36B8A4674D}"/>
            </a:ext>
          </a:extLst>
        </xdr:cNvPr>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27214</xdr:rowOff>
    </xdr:to>
    <xdr:cxnSp macro="">
      <xdr:nvCxnSpPr>
        <xdr:cNvPr id="79" name="直線コネクタ 78">
          <a:extLst>
            <a:ext uri="{FF2B5EF4-FFF2-40B4-BE49-F238E27FC236}">
              <a16:creationId xmlns:a16="http://schemas.microsoft.com/office/drawing/2014/main" id="{77EC06CB-7EF9-45DF-85F3-EB4663954778}"/>
            </a:ext>
          </a:extLst>
        </xdr:cNvPr>
        <xdr:cNvCxnSpPr/>
      </xdr:nvCxnSpPr>
      <xdr:spPr>
        <a:xfrm>
          <a:off x="2908300" y="633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80917</xdr:rowOff>
    </xdr:from>
    <xdr:to>
      <xdr:col>10</xdr:col>
      <xdr:colOff>165100</xdr:colOff>
      <xdr:row>37</xdr:row>
      <xdr:rowOff>11067</xdr:rowOff>
    </xdr:to>
    <xdr:sp macro="" textlink="">
      <xdr:nvSpPr>
        <xdr:cNvPr id="80" name="楕円 79">
          <a:extLst>
            <a:ext uri="{FF2B5EF4-FFF2-40B4-BE49-F238E27FC236}">
              <a16:creationId xmlns:a16="http://schemas.microsoft.com/office/drawing/2014/main" id="{62B363A4-DF61-4AC6-80B9-F9872423A648}"/>
            </a:ext>
          </a:extLst>
        </xdr:cNvPr>
        <xdr:cNvSpPr/>
      </xdr:nvSpPr>
      <xdr:spPr>
        <a:xfrm>
          <a:off x="196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131717</xdr:rowOff>
    </xdr:from>
    <xdr:to>
      <xdr:col>15</xdr:col>
      <xdr:colOff>50800</xdr:colOff>
      <xdr:row>36</xdr:row>
      <xdr:rowOff>164374</xdr:rowOff>
    </xdr:to>
    <xdr:cxnSp macro="">
      <xdr:nvCxnSpPr>
        <xdr:cNvPr id="81" name="直線コネクタ 80">
          <a:extLst>
            <a:ext uri="{FF2B5EF4-FFF2-40B4-BE49-F238E27FC236}">
              <a16:creationId xmlns:a16="http://schemas.microsoft.com/office/drawing/2014/main" id="{E0425F15-D513-4E52-AEAD-69E8799B8876}"/>
            </a:ext>
          </a:extLst>
        </xdr:cNvPr>
        <xdr:cNvCxnSpPr/>
      </xdr:nvCxnSpPr>
      <xdr:spPr>
        <a:xfrm>
          <a:off x="2019300" y="63039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46627</xdr:rowOff>
    </xdr:from>
    <xdr:to>
      <xdr:col>6</xdr:col>
      <xdr:colOff>38100</xdr:colOff>
      <xdr:row>36</xdr:row>
      <xdr:rowOff>148227</xdr:rowOff>
    </xdr:to>
    <xdr:sp macro="" textlink="">
      <xdr:nvSpPr>
        <xdr:cNvPr id="82" name="楕円 81">
          <a:extLst>
            <a:ext uri="{FF2B5EF4-FFF2-40B4-BE49-F238E27FC236}">
              <a16:creationId xmlns:a16="http://schemas.microsoft.com/office/drawing/2014/main" id="{32944F1D-98CF-4C2F-B762-178E2AD47546}"/>
            </a:ext>
          </a:extLst>
        </xdr:cNvPr>
        <xdr:cNvSpPr/>
      </xdr:nvSpPr>
      <xdr:spPr>
        <a:xfrm>
          <a:off x="1079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97427</xdr:rowOff>
    </xdr:from>
    <xdr:to>
      <xdr:col>10</xdr:col>
      <xdr:colOff>114300</xdr:colOff>
      <xdr:row>36</xdr:row>
      <xdr:rowOff>131717</xdr:rowOff>
    </xdr:to>
    <xdr:cxnSp macro="">
      <xdr:nvCxnSpPr>
        <xdr:cNvPr id="83" name="直線コネクタ 82">
          <a:extLst>
            <a:ext uri="{FF2B5EF4-FFF2-40B4-BE49-F238E27FC236}">
              <a16:creationId xmlns:a16="http://schemas.microsoft.com/office/drawing/2014/main" id="{EC2884D8-AE09-4C4D-B565-238F7D99635F}"/>
            </a:ext>
          </a:extLst>
        </xdr:cNvPr>
        <xdr:cNvCxnSpPr/>
      </xdr:nvCxnSpPr>
      <xdr:spPr>
        <a:xfrm>
          <a:off x="1130300" y="62696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511DC7C9-93A2-4017-9D18-A2FFCF4DB22F}"/>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5" name="n_2aveValue【図書館】&#10;有形固定資産減価償却率">
          <a:extLst>
            <a:ext uri="{FF2B5EF4-FFF2-40B4-BE49-F238E27FC236}">
              <a16:creationId xmlns:a16="http://schemas.microsoft.com/office/drawing/2014/main" id="{45F0729C-8BEA-42F9-B767-3A5FC6B1DEBE}"/>
            </a:ext>
          </a:extLst>
        </xdr:cNvPr>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6" name="n_3aveValue【図書館】&#10;有形固定資産減価償却率">
          <a:extLst>
            <a:ext uri="{FF2B5EF4-FFF2-40B4-BE49-F238E27FC236}">
              <a16:creationId xmlns:a16="http://schemas.microsoft.com/office/drawing/2014/main" id="{F73710E6-ACBC-412F-8B04-F1443C3BA0B1}"/>
            </a:ext>
          </a:extLst>
        </xdr:cNvPr>
        <xdr:cNvSpPr txBox="1"/>
      </xdr:nvSpPr>
      <xdr:spPr>
        <a:xfrm>
          <a:off x="1816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7" name="n_4aveValue【図書館】&#10;有形固定資産減価償却率">
          <a:extLst>
            <a:ext uri="{FF2B5EF4-FFF2-40B4-BE49-F238E27FC236}">
              <a16:creationId xmlns:a16="http://schemas.microsoft.com/office/drawing/2014/main" id="{DC1C0244-C981-466D-85D6-AEA36FAF3C55}"/>
            </a:ext>
          </a:extLst>
        </xdr:cNvPr>
        <xdr:cNvSpPr txBox="1"/>
      </xdr:nvSpPr>
      <xdr:spPr>
        <a:xfrm>
          <a:off x="927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94541</xdr:rowOff>
    </xdr:from>
    <xdr:ext cx="405111" cy="259045"/>
    <xdr:sp macro="" textlink="">
      <xdr:nvSpPr>
        <xdr:cNvPr id="88" name="n_1mainValue【図書館】&#10;有形固定資産減価償却率">
          <a:extLst>
            <a:ext uri="{FF2B5EF4-FFF2-40B4-BE49-F238E27FC236}">
              <a16:creationId xmlns:a16="http://schemas.microsoft.com/office/drawing/2014/main" id="{2E0B89F7-004D-47D5-B7B9-3749ED5540A1}"/>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89" name="n_2mainValue【図書館】&#10;有形固定資産減価償却率">
          <a:extLst>
            <a:ext uri="{FF2B5EF4-FFF2-40B4-BE49-F238E27FC236}">
              <a16:creationId xmlns:a16="http://schemas.microsoft.com/office/drawing/2014/main" id="{3CAABF33-A411-4589-AEB6-326E67FD246F}"/>
            </a:ext>
          </a:extLst>
        </xdr:cNvPr>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27594</xdr:rowOff>
    </xdr:from>
    <xdr:ext cx="405111" cy="259045"/>
    <xdr:sp macro="" textlink="">
      <xdr:nvSpPr>
        <xdr:cNvPr id="90" name="n_3mainValue【図書館】&#10;有形固定資産減価償却率">
          <a:extLst>
            <a:ext uri="{FF2B5EF4-FFF2-40B4-BE49-F238E27FC236}">
              <a16:creationId xmlns:a16="http://schemas.microsoft.com/office/drawing/2014/main" id="{FFC7A6D4-7C11-411C-ABF4-626EB4E294AD}"/>
            </a:ext>
          </a:extLst>
        </xdr:cNvPr>
        <xdr:cNvSpPr txBox="1"/>
      </xdr:nvSpPr>
      <xdr:spPr>
        <a:xfrm>
          <a:off x="1816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91" name="n_4mainValue【図書館】&#10;有形固定資産減価償却率">
          <a:extLst>
            <a:ext uri="{FF2B5EF4-FFF2-40B4-BE49-F238E27FC236}">
              <a16:creationId xmlns:a16="http://schemas.microsoft.com/office/drawing/2014/main" id="{DAF137B6-CC4F-4B91-87D4-868FAAB748A1}"/>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ED30E8F-B996-4284-AB99-7924639A51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2F9B9CA-4CDC-4458-B79F-DA0762DA27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7D7C4E1-4C16-448D-B4C3-A980596F85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59E8BAF-9AF2-4438-BB6F-EB35D44318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6035FE3-4EFC-46C0-A144-6A4C084D40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3B0910-0885-41AD-BB9D-470502C929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A7A7B88-23EE-4703-BB31-8B969A6903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2BD3711-7B98-49F2-8152-B3CE4E30CCD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B79C369-171F-4267-8BFD-0672CE1C87B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5D50018-8804-4922-98D2-F0D73FFED5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6EC32389-F490-40F5-9D8F-B0DD4EA1F9D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D461F561-E6DE-40C4-87A0-AB3CF6E489A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5274F65D-2196-487A-A7F2-20C7CB32B4E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5243DEBF-E073-416C-B803-55E0280B926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E852D34E-88CF-4866-A31A-2AC2DC5E241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D47604F0-3284-43A8-B082-A993A394902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C0E96E9B-7C84-463F-81EF-81859F1175C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66E1C7F7-D67E-4FE7-A434-184EF09A37F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3E427FF9-5F7C-4F49-9FA5-E152A099A47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35A0E28D-53A3-4415-9F8E-0663C6BE010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C89E7EC-88CF-4942-886E-0CD437D4A63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8A43DA5B-1447-474E-80DB-21CC40A2375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8C19187D-4966-4F43-88E3-C9096EF3C0C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CB3AF70-4037-47CF-BBA5-374A0735348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F0E02C7-A104-4634-88C0-B6F0E3D4CA0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3CFCDFD8-221B-4848-A8BC-39963AF4C625}"/>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873AE4C0-69D5-427A-8045-3F67FBEC4F64}"/>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03AA07C2-037C-4ACC-8C3A-3BBC25F23049}"/>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E0B6927C-44A5-4F41-AA57-637FB28F0BA9}"/>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D9D04624-DEF4-408D-A8E0-E4EA3FBC8E28}"/>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a:extLst>
            <a:ext uri="{FF2B5EF4-FFF2-40B4-BE49-F238E27FC236}">
              <a16:creationId xmlns:a16="http://schemas.microsoft.com/office/drawing/2014/main" id="{C2668C7A-5BAC-4CBC-83CC-344A3CB4918D}"/>
            </a:ext>
          </a:extLst>
        </xdr:cNvPr>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F48330E4-62ED-437D-8D1A-8D81C2AC7A37}"/>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7ECB1176-9970-40D4-B373-3351CE650DAF}"/>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8183C9DF-07C2-485E-BC26-A4FD7A416517}"/>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990895AC-72D1-4C32-84A9-214D329337D1}"/>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74CD1A8E-CEE1-481F-A80E-1796018D2588}"/>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0622176-66B6-4195-AA02-D4B58E9D11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C7A7A8D-7358-4062-ADB0-4C59CF5E34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D38F378-2CF2-4473-881D-21759D52501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A59DE51-4B64-4982-BB4F-A005900954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3C0381E-58CC-48C1-9926-8D2425FAEC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162560</xdr:rowOff>
    </xdr:from>
    <xdr:to>
      <xdr:col>55</xdr:col>
      <xdr:colOff>50800</xdr:colOff>
      <xdr:row>33</xdr:row>
      <xdr:rowOff>92710</xdr:rowOff>
    </xdr:to>
    <xdr:sp macro="" textlink="">
      <xdr:nvSpPr>
        <xdr:cNvPr id="133" name="楕円 132">
          <a:extLst>
            <a:ext uri="{FF2B5EF4-FFF2-40B4-BE49-F238E27FC236}">
              <a16:creationId xmlns:a16="http://schemas.microsoft.com/office/drawing/2014/main" id="{C492338D-574C-4996-8AB4-76D95FCE29F0}"/>
            </a:ext>
          </a:extLst>
        </xdr:cNvPr>
        <xdr:cNvSpPr/>
      </xdr:nvSpPr>
      <xdr:spPr>
        <a:xfrm>
          <a:off x="10426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115587</xdr:rowOff>
    </xdr:from>
    <xdr:ext cx="469744" cy="259045"/>
    <xdr:sp macro="" textlink="">
      <xdr:nvSpPr>
        <xdr:cNvPr id="134" name="【図書館】&#10;一人当たり面積該当値テキスト">
          <a:extLst>
            <a:ext uri="{FF2B5EF4-FFF2-40B4-BE49-F238E27FC236}">
              <a16:creationId xmlns:a16="http://schemas.microsoft.com/office/drawing/2014/main" id="{79E2050F-A7CB-41A4-92AC-B30B6BCD40B0}"/>
            </a:ext>
          </a:extLst>
        </xdr:cNvPr>
        <xdr:cNvSpPr txBox="1"/>
      </xdr:nvSpPr>
      <xdr:spPr>
        <a:xfrm>
          <a:off x="10515600"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907</xdr:rowOff>
    </xdr:from>
    <xdr:to>
      <xdr:col>50</xdr:col>
      <xdr:colOff>165100</xdr:colOff>
      <xdr:row>33</xdr:row>
      <xdr:rowOff>102507</xdr:rowOff>
    </xdr:to>
    <xdr:sp macro="" textlink="">
      <xdr:nvSpPr>
        <xdr:cNvPr id="135" name="楕円 134">
          <a:extLst>
            <a:ext uri="{FF2B5EF4-FFF2-40B4-BE49-F238E27FC236}">
              <a16:creationId xmlns:a16="http://schemas.microsoft.com/office/drawing/2014/main" id="{EF6BFC6C-3C59-48E5-89E0-BFF0E46BF063}"/>
            </a:ext>
          </a:extLst>
        </xdr:cNvPr>
        <xdr:cNvSpPr/>
      </xdr:nvSpPr>
      <xdr:spPr>
        <a:xfrm>
          <a:off x="9588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41910</xdr:rowOff>
    </xdr:from>
    <xdr:to>
      <xdr:col>55</xdr:col>
      <xdr:colOff>0</xdr:colOff>
      <xdr:row>33</xdr:row>
      <xdr:rowOff>51707</xdr:rowOff>
    </xdr:to>
    <xdr:cxnSp macro="">
      <xdr:nvCxnSpPr>
        <xdr:cNvPr id="136" name="直線コネクタ 135">
          <a:extLst>
            <a:ext uri="{FF2B5EF4-FFF2-40B4-BE49-F238E27FC236}">
              <a16:creationId xmlns:a16="http://schemas.microsoft.com/office/drawing/2014/main" id="{CC75C6C9-226E-43D5-A49B-A1654CFB91A0}"/>
            </a:ext>
          </a:extLst>
        </xdr:cNvPr>
        <xdr:cNvCxnSpPr/>
      </xdr:nvCxnSpPr>
      <xdr:spPr>
        <a:xfrm flipV="1">
          <a:off x="9639300" y="569976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10704</xdr:rowOff>
    </xdr:from>
    <xdr:to>
      <xdr:col>46</xdr:col>
      <xdr:colOff>38100</xdr:colOff>
      <xdr:row>33</xdr:row>
      <xdr:rowOff>112304</xdr:rowOff>
    </xdr:to>
    <xdr:sp macro="" textlink="">
      <xdr:nvSpPr>
        <xdr:cNvPr id="137" name="楕円 136">
          <a:extLst>
            <a:ext uri="{FF2B5EF4-FFF2-40B4-BE49-F238E27FC236}">
              <a16:creationId xmlns:a16="http://schemas.microsoft.com/office/drawing/2014/main" id="{FF591409-75EF-4D31-B2E2-C467A150EE0A}"/>
            </a:ext>
          </a:extLst>
        </xdr:cNvPr>
        <xdr:cNvSpPr/>
      </xdr:nvSpPr>
      <xdr:spPr>
        <a:xfrm>
          <a:off x="8699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51707</xdr:rowOff>
    </xdr:from>
    <xdr:to>
      <xdr:col>50</xdr:col>
      <xdr:colOff>114300</xdr:colOff>
      <xdr:row>33</xdr:row>
      <xdr:rowOff>61504</xdr:rowOff>
    </xdr:to>
    <xdr:cxnSp macro="">
      <xdr:nvCxnSpPr>
        <xdr:cNvPr id="138" name="直線コネクタ 137">
          <a:extLst>
            <a:ext uri="{FF2B5EF4-FFF2-40B4-BE49-F238E27FC236}">
              <a16:creationId xmlns:a16="http://schemas.microsoft.com/office/drawing/2014/main" id="{41A83F4D-972F-4F22-9B03-981DBC5018D8}"/>
            </a:ext>
          </a:extLst>
        </xdr:cNvPr>
        <xdr:cNvCxnSpPr/>
      </xdr:nvCxnSpPr>
      <xdr:spPr>
        <a:xfrm flipV="1">
          <a:off x="8750300" y="57095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169092</xdr:rowOff>
    </xdr:from>
    <xdr:to>
      <xdr:col>41</xdr:col>
      <xdr:colOff>101600</xdr:colOff>
      <xdr:row>33</xdr:row>
      <xdr:rowOff>99242</xdr:rowOff>
    </xdr:to>
    <xdr:sp macro="" textlink="">
      <xdr:nvSpPr>
        <xdr:cNvPr id="139" name="楕円 138">
          <a:extLst>
            <a:ext uri="{FF2B5EF4-FFF2-40B4-BE49-F238E27FC236}">
              <a16:creationId xmlns:a16="http://schemas.microsoft.com/office/drawing/2014/main" id="{59DB62BA-7E86-41E8-B4AF-C1697764F3DE}"/>
            </a:ext>
          </a:extLst>
        </xdr:cNvPr>
        <xdr:cNvSpPr/>
      </xdr:nvSpPr>
      <xdr:spPr>
        <a:xfrm>
          <a:off x="7810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48442</xdr:rowOff>
    </xdr:from>
    <xdr:to>
      <xdr:col>45</xdr:col>
      <xdr:colOff>177800</xdr:colOff>
      <xdr:row>33</xdr:row>
      <xdr:rowOff>61504</xdr:rowOff>
    </xdr:to>
    <xdr:cxnSp macro="">
      <xdr:nvCxnSpPr>
        <xdr:cNvPr id="140" name="直線コネクタ 139">
          <a:extLst>
            <a:ext uri="{FF2B5EF4-FFF2-40B4-BE49-F238E27FC236}">
              <a16:creationId xmlns:a16="http://schemas.microsoft.com/office/drawing/2014/main" id="{9A655915-D0EE-4F28-A772-ACF3CE524B45}"/>
            </a:ext>
          </a:extLst>
        </xdr:cNvPr>
        <xdr:cNvCxnSpPr/>
      </xdr:nvCxnSpPr>
      <xdr:spPr>
        <a:xfrm>
          <a:off x="7861300" y="57062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32</xdr:row>
      <xdr:rowOff>169092</xdr:rowOff>
    </xdr:from>
    <xdr:to>
      <xdr:col>36</xdr:col>
      <xdr:colOff>165100</xdr:colOff>
      <xdr:row>33</xdr:row>
      <xdr:rowOff>99242</xdr:rowOff>
    </xdr:to>
    <xdr:sp macro="" textlink="">
      <xdr:nvSpPr>
        <xdr:cNvPr id="141" name="楕円 140">
          <a:extLst>
            <a:ext uri="{FF2B5EF4-FFF2-40B4-BE49-F238E27FC236}">
              <a16:creationId xmlns:a16="http://schemas.microsoft.com/office/drawing/2014/main" id="{4B8CAB5D-B03D-4F92-B7BC-64065D70B578}"/>
            </a:ext>
          </a:extLst>
        </xdr:cNvPr>
        <xdr:cNvSpPr/>
      </xdr:nvSpPr>
      <xdr:spPr>
        <a:xfrm>
          <a:off x="6921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48442</xdr:rowOff>
    </xdr:from>
    <xdr:to>
      <xdr:col>41</xdr:col>
      <xdr:colOff>50800</xdr:colOff>
      <xdr:row>33</xdr:row>
      <xdr:rowOff>48442</xdr:rowOff>
    </xdr:to>
    <xdr:cxnSp macro="">
      <xdr:nvCxnSpPr>
        <xdr:cNvPr id="142" name="直線コネクタ 141">
          <a:extLst>
            <a:ext uri="{FF2B5EF4-FFF2-40B4-BE49-F238E27FC236}">
              <a16:creationId xmlns:a16="http://schemas.microsoft.com/office/drawing/2014/main" id="{211B749C-E5DB-4DFC-9A5D-4E840A61D8F9}"/>
            </a:ext>
          </a:extLst>
        </xdr:cNvPr>
        <xdr:cNvCxnSpPr/>
      </xdr:nvCxnSpPr>
      <xdr:spPr>
        <a:xfrm>
          <a:off x="6972300" y="5706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a:extLst>
            <a:ext uri="{FF2B5EF4-FFF2-40B4-BE49-F238E27FC236}">
              <a16:creationId xmlns:a16="http://schemas.microsoft.com/office/drawing/2014/main" id="{DEF69304-56D0-491D-B63C-6F0D874580DC}"/>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33218</xdr:rowOff>
    </xdr:from>
    <xdr:ext cx="469744" cy="259045"/>
    <xdr:sp macro="" textlink="">
      <xdr:nvSpPr>
        <xdr:cNvPr id="144" name="n_2aveValue【図書館】&#10;一人当たり面積">
          <a:extLst>
            <a:ext uri="{FF2B5EF4-FFF2-40B4-BE49-F238E27FC236}">
              <a16:creationId xmlns:a16="http://schemas.microsoft.com/office/drawing/2014/main" id="{6E3CC187-7854-4241-9EF3-73EA9E95D849}"/>
            </a:ext>
          </a:extLst>
        </xdr:cNvPr>
        <xdr:cNvSpPr txBox="1"/>
      </xdr:nvSpPr>
      <xdr:spPr>
        <a:xfrm>
          <a:off x="85154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5" name="n_3aveValue【図書館】&#10;一人当たり面積">
          <a:extLst>
            <a:ext uri="{FF2B5EF4-FFF2-40B4-BE49-F238E27FC236}">
              <a16:creationId xmlns:a16="http://schemas.microsoft.com/office/drawing/2014/main" id="{08BC81A1-95FB-4A0A-8C38-584395759B93}"/>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16890</xdr:rowOff>
    </xdr:from>
    <xdr:ext cx="469744" cy="259045"/>
    <xdr:sp macro="" textlink="">
      <xdr:nvSpPr>
        <xdr:cNvPr id="146" name="n_4aveValue【図書館】&#10;一人当たり面積">
          <a:extLst>
            <a:ext uri="{FF2B5EF4-FFF2-40B4-BE49-F238E27FC236}">
              <a16:creationId xmlns:a16="http://schemas.microsoft.com/office/drawing/2014/main" id="{84DAF286-9DEF-4B83-AECE-D0A235E4E1A7}"/>
            </a:ext>
          </a:extLst>
        </xdr:cNvPr>
        <xdr:cNvSpPr txBox="1"/>
      </xdr:nvSpPr>
      <xdr:spPr>
        <a:xfrm>
          <a:off x="6737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119034</xdr:rowOff>
    </xdr:from>
    <xdr:ext cx="469744" cy="259045"/>
    <xdr:sp macro="" textlink="">
      <xdr:nvSpPr>
        <xdr:cNvPr id="147" name="n_1mainValue【図書館】&#10;一人当たり面積">
          <a:extLst>
            <a:ext uri="{FF2B5EF4-FFF2-40B4-BE49-F238E27FC236}">
              <a16:creationId xmlns:a16="http://schemas.microsoft.com/office/drawing/2014/main" id="{6242B9D9-55EC-46A4-96EA-91582387FC0A}"/>
            </a:ext>
          </a:extLst>
        </xdr:cNvPr>
        <xdr:cNvSpPr txBox="1"/>
      </xdr:nvSpPr>
      <xdr:spPr>
        <a:xfrm>
          <a:off x="9391727" y="54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128831</xdr:rowOff>
    </xdr:from>
    <xdr:ext cx="469744" cy="259045"/>
    <xdr:sp macro="" textlink="">
      <xdr:nvSpPr>
        <xdr:cNvPr id="148" name="n_2mainValue【図書館】&#10;一人当たり面積">
          <a:extLst>
            <a:ext uri="{FF2B5EF4-FFF2-40B4-BE49-F238E27FC236}">
              <a16:creationId xmlns:a16="http://schemas.microsoft.com/office/drawing/2014/main" id="{E72E5C30-ABBC-4C25-8238-7AB94F6E127F}"/>
            </a:ext>
          </a:extLst>
        </xdr:cNvPr>
        <xdr:cNvSpPr txBox="1"/>
      </xdr:nvSpPr>
      <xdr:spPr>
        <a:xfrm>
          <a:off x="8515427" y="54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115769</xdr:rowOff>
    </xdr:from>
    <xdr:ext cx="469744" cy="259045"/>
    <xdr:sp macro="" textlink="">
      <xdr:nvSpPr>
        <xdr:cNvPr id="149" name="n_3mainValue【図書館】&#10;一人当たり面積">
          <a:extLst>
            <a:ext uri="{FF2B5EF4-FFF2-40B4-BE49-F238E27FC236}">
              <a16:creationId xmlns:a16="http://schemas.microsoft.com/office/drawing/2014/main" id="{D5C2BDAC-1EE6-4BA0-9A54-ECEC40630612}"/>
            </a:ext>
          </a:extLst>
        </xdr:cNvPr>
        <xdr:cNvSpPr txBox="1"/>
      </xdr:nvSpPr>
      <xdr:spPr>
        <a:xfrm>
          <a:off x="76264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115769</xdr:rowOff>
    </xdr:from>
    <xdr:ext cx="469744" cy="259045"/>
    <xdr:sp macro="" textlink="">
      <xdr:nvSpPr>
        <xdr:cNvPr id="150" name="n_4mainValue【図書館】&#10;一人当たり面積">
          <a:extLst>
            <a:ext uri="{FF2B5EF4-FFF2-40B4-BE49-F238E27FC236}">
              <a16:creationId xmlns:a16="http://schemas.microsoft.com/office/drawing/2014/main" id="{33FBDC39-17AC-40BB-BBBE-193F684F64A8}"/>
            </a:ext>
          </a:extLst>
        </xdr:cNvPr>
        <xdr:cNvSpPr txBox="1"/>
      </xdr:nvSpPr>
      <xdr:spPr>
        <a:xfrm>
          <a:off x="67374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E2440CEC-B951-438E-B40C-EBED9DD0623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C18FC8DD-3668-4F14-995F-6BADFBDE56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D56482B6-103D-4D8D-AC5C-C010B7718A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55EE049-E253-478E-B4A8-48B86CE59D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3FC92782-47A9-42D9-B500-E64A1C6D19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9C0F841E-F67B-477F-86C4-15BEE6743A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2941D6F3-FAF5-4E02-8726-A593ABB329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1D8D7C8-D99B-4300-8113-09F4A11F72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F1D1A5A3-B6BF-4467-A59D-63D7CEE5F8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9E8A66B-BFD2-40C1-8334-B2F7AD2458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BFE05F77-0F64-4180-A1E8-209A9C89C9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CCDADF3E-830E-4A30-A7CF-E12F69DD8C1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2A5E4E81-D770-4779-AA97-4DC23BEA87B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5E2A624F-A0ED-4122-9292-2897E70F7DB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4358D3DB-6424-478C-ACB2-1471CC90B77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8A5AABE2-5124-4674-BACE-1A20E79624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E9D520E5-440B-4B9A-9AC3-9BDED93E4A3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7142CC2-9891-4493-8E9C-502C6A435B5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29BED06B-39BF-4DBE-B1A5-F998C847EDE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C24A758A-2895-44B4-96E3-36A5A5C8CB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E8E7D3E7-A703-41D1-A508-02904702907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337F8C0A-6963-4021-8E5F-79918C300E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9E7C77CE-AC86-4DCA-9B19-2513649C567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723280B6-681E-4BC6-9FB4-7E20F24BDE2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CCD2D75A-6B30-4015-AA24-112DA4C59C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DE74A7C3-FBAF-4A26-8818-4B4E91E0372B}"/>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AD78D368-6147-45F4-BD91-EE80FDAC5BA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81B9EF68-A789-470C-AA73-1B2D8F3A64D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FA9688F1-40D6-4B5E-BF2B-ABF3E97559F1}"/>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39E8BBEE-D153-4D61-A431-D7D5BF7B05A7}"/>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326DC024-051B-4F4E-A6CD-4DBA6ABCA21F}"/>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C8A086AA-32D3-4175-B906-7D218EC44FB6}"/>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B73F46A5-57B9-4057-B337-467196A6AD73}"/>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57B840A1-DC74-4574-8E1A-990081F1C879}"/>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A99ADB39-704B-4496-B9B6-E1A9B5F8547E}"/>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DF0078FA-B87C-4C46-B929-DE937F21D664}"/>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AF8843-2826-4DE2-BAB5-4CA1989F42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ECAE7ED-FB46-453B-B203-C5B94BFC6A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76C510F-BD0F-405E-B105-712ECC15E0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11CF3F3-11CC-4DA3-822B-150766C31B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BC3829C3-0B4A-40B8-8EFF-D0669FFF9C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92" name="楕円 191">
          <a:extLst>
            <a:ext uri="{FF2B5EF4-FFF2-40B4-BE49-F238E27FC236}">
              <a16:creationId xmlns:a16="http://schemas.microsoft.com/office/drawing/2014/main" id="{EB2AD9C0-620E-4E0C-9D36-4581E6F90D68}"/>
            </a:ext>
          </a:extLst>
        </xdr:cNvPr>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162758</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3FD39A8B-1F83-40B2-AA76-D70D432CF1C9}"/>
            </a:ext>
          </a:extLst>
        </xdr:cNvPr>
        <xdr:cNvSpPr txBox="1"/>
      </xdr:nvSpPr>
      <xdr:spPr>
        <a:xfrm>
          <a:off x="4673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94" name="楕円 193">
          <a:extLst>
            <a:ext uri="{FF2B5EF4-FFF2-40B4-BE49-F238E27FC236}">
              <a16:creationId xmlns:a16="http://schemas.microsoft.com/office/drawing/2014/main" id="{7C3BB80A-A39A-4DC2-A050-8E632096DFC0}"/>
            </a:ext>
          </a:extLst>
        </xdr:cNvPr>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63681</xdr:rowOff>
    </xdr:to>
    <xdr:cxnSp macro="">
      <xdr:nvCxnSpPr>
        <xdr:cNvPr id="195" name="直線コネクタ 194">
          <a:extLst>
            <a:ext uri="{FF2B5EF4-FFF2-40B4-BE49-F238E27FC236}">
              <a16:creationId xmlns:a16="http://schemas.microsoft.com/office/drawing/2014/main" id="{0983F1F6-3047-4ADF-A174-8ABC7E9A46C7}"/>
            </a:ext>
          </a:extLst>
        </xdr:cNvPr>
        <xdr:cNvCxnSpPr/>
      </xdr:nvCxnSpPr>
      <xdr:spPr>
        <a:xfrm>
          <a:off x="3797300" y="108258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105954</xdr:rowOff>
    </xdr:from>
    <xdr:to>
      <xdr:col>15</xdr:col>
      <xdr:colOff>101600</xdr:colOff>
      <xdr:row>63</xdr:row>
      <xdr:rowOff>36104</xdr:rowOff>
    </xdr:to>
    <xdr:sp macro="" textlink="">
      <xdr:nvSpPr>
        <xdr:cNvPr id="196" name="楕円 195">
          <a:extLst>
            <a:ext uri="{FF2B5EF4-FFF2-40B4-BE49-F238E27FC236}">
              <a16:creationId xmlns:a16="http://schemas.microsoft.com/office/drawing/2014/main" id="{43E991E2-D83C-481F-9182-3582D8C70F0F}"/>
            </a:ext>
          </a:extLst>
        </xdr:cNvPr>
        <xdr:cNvSpPr/>
      </xdr:nvSpPr>
      <xdr:spPr>
        <a:xfrm>
          <a:off x="2857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156754</xdr:rowOff>
    </xdr:from>
    <xdr:to>
      <xdr:col>19</xdr:col>
      <xdr:colOff>177800</xdr:colOff>
      <xdr:row>63</xdr:row>
      <xdr:rowOff>24493</xdr:rowOff>
    </xdr:to>
    <xdr:cxnSp macro="">
      <xdr:nvCxnSpPr>
        <xdr:cNvPr id="197" name="直線コネクタ 196">
          <a:extLst>
            <a:ext uri="{FF2B5EF4-FFF2-40B4-BE49-F238E27FC236}">
              <a16:creationId xmlns:a16="http://schemas.microsoft.com/office/drawing/2014/main" id="{D262C82B-2922-4263-A859-97665B6FDD9C}"/>
            </a:ext>
          </a:extLst>
        </xdr:cNvPr>
        <xdr:cNvCxnSpPr/>
      </xdr:nvCxnSpPr>
      <xdr:spPr>
        <a:xfrm>
          <a:off x="2908300" y="107866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70031</xdr:rowOff>
    </xdr:from>
    <xdr:to>
      <xdr:col>10</xdr:col>
      <xdr:colOff>165100</xdr:colOff>
      <xdr:row>63</xdr:row>
      <xdr:rowOff>181</xdr:rowOff>
    </xdr:to>
    <xdr:sp macro="" textlink="">
      <xdr:nvSpPr>
        <xdr:cNvPr id="198" name="楕円 197">
          <a:extLst>
            <a:ext uri="{FF2B5EF4-FFF2-40B4-BE49-F238E27FC236}">
              <a16:creationId xmlns:a16="http://schemas.microsoft.com/office/drawing/2014/main" id="{B8D3AC4C-65CC-461B-901D-C7EE6990B9C5}"/>
            </a:ext>
          </a:extLst>
        </xdr:cNvPr>
        <xdr:cNvSpPr/>
      </xdr:nvSpPr>
      <xdr:spPr>
        <a:xfrm>
          <a:off x="196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120831</xdr:rowOff>
    </xdr:from>
    <xdr:to>
      <xdr:col>15</xdr:col>
      <xdr:colOff>50800</xdr:colOff>
      <xdr:row>62</xdr:row>
      <xdr:rowOff>156754</xdr:rowOff>
    </xdr:to>
    <xdr:cxnSp macro="">
      <xdr:nvCxnSpPr>
        <xdr:cNvPr id="199" name="直線コネクタ 198">
          <a:extLst>
            <a:ext uri="{FF2B5EF4-FFF2-40B4-BE49-F238E27FC236}">
              <a16:creationId xmlns:a16="http://schemas.microsoft.com/office/drawing/2014/main" id="{8CC05C62-ABA5-43FA-A940-EC169CAA4AD5}"/>
            </a:ext>
          </a:extLst>
        </xdr:cNvPr>
        <xdr:cNvCxnSpPr/>
      </xdr:nvCxnSpPr>
      <xdr:spPr>
        <a:xfrm>
          <a:off x="2019300" y="107507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30843</xdr:rowOff>
    </xdr:from>
    <xdr:to>
      <xdr:col>6</xdr:col>
      <xdr:colOff>38100</xdr:colOff>
      <xdr:row>62</xdr:row>
      <xdr:rowOff>132443</xdr:rowOff>
    </xdr:to>
    <xdr:sp macro="" textlink="">
      <xdr:nvSpPr>
        <xdr:cNvPr id="200" name="楕円 199">
          <a:extLst>
            <a:ext uri="{FF2B5EF4-FFF2-40B4-BE49-F238E27FC236}">
              <a16:creationId xmlns:a16="http://schemas.microsoft.com/office/drawing/2014/main" id="{700E00C3-034C-459B-85F6-E7AF98ABA7A4}"/>
            </a:ext>
          </a:extLst>
        </xdr:cNvPr>
        <xdr:cNvSpPr/>
      </xdr:nvSpPr>
      <xdr:spPr>
        <a:xfrm>
          <a:off x="1079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81643</xdr:rowOff>
    </xdr:from>
    <xdr:to>
      <xdr:col>10</xdr:col>
      <xdr:colOff>114300</xdr:colOff>
      <xdr:row>62</xdr:row>
      <xdr:rowOff>120831</xdr:rowOff>
    </xdr:to>
    <xdr:cxnSp macro="">
      <xdr:nvCxnSpPr>
        <xdr:cNvPr id="201" name="直線コネクタ 200">
          <a:extLst>
            <a:ext uri="{FF2B5EF4-FFF2-40B4-BE49-F238E27FC236}">
              <a16:creationId xmlns:a16="http://schemas.microsoft.com/office/drawing/2014/main" id="{E007CAC4-163A-4423-B672-2A31BE0EB224}"/>
            </a:ext>
          </a:extLst>
        </xdr:cNvPr>
        <xdr:cNvCxnSpPr/>
      </xdr:nvCxnSpPr>
      <xdr:spPr>
        <a:xfrm>
          <a:off x="1130300" y="10711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1100AB5C-A3C5-42FB-8E75-911A01AFA642}"/>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9256BFFD-BCE2-4DAF-98E8-8A2A54AA60B2}"/>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BACB6BF1-D232-4AB5-A935-330D718774BF}"/>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a:extLst>
            <a:ext uri="{FF2B5EF4-FFF2-40B4-BE49-F238E27FC236}">
              <a16:creationId xmlns:a16="http://schemas.microsoft.com/office/drawing/2014/main" id="{D473FFAB-5BEE-4055-9E66-6C90E46BA8D5}"/>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206" name="n_1mainValue【体育館・プール】&#10;有形固定資産減価償却率">
          <a:extLst>
            <a:ext uri="{FF2B5EF4-FFF2-40B4-BE49-F238E27FC236}">
              <a16:creationId xmlns:a16="http://schemas.microsoft.com/office/drawing/2014/main" id="{52A224BC-DDC3-42F0-BBC6-768F26864CBC}"/>
            </a:ext>
          </a:extLst>
        </xdr:cNvPr>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27231</xdr:rowOff>
    </xdr:from>
    <xdr:ext cx="405111" cy="259045"/>
    <xdr:sp macro="" textlink="">
      <xdr:nvSpPr>
        <xdr:cNvPr id="207" name="n_2mainValue【体育館・プール】&#10;有形固定資産減価償却率">
          <a:extLst>
            <a:ext uri="{FF2B5EF4-FFF2-40B4-BE49-F238E27FC236}">
              <a16:creationId xmlns:a16="http://schemas.microsoft.com/office/drawing/2014/main" id="{A9C6801D-CC02-4F77-91E9-AE7AED845ECB}"/>
            </a:ext>
          </a:extLst>
        </xdr:cNvPr>
        <xdr:cNvSpPr txBox="1"/>
      </xdr:nvSpPr>
      <xdr:spPr>
        <a:xfrm>
          <a:off x="2705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162758</xdr:rowOff>
    </xdr:from>
    <xdr:ext cx="405111" cy="259045"/>
    <xdr:sp macro="" textlink="">
      <xdr:nvSpPr>
        <xdr:cNvPr id="208" name="n_3mainValue【体育館・プール】&#10;有形固定資産減価償却率">
          <a:extLst>
            <a:ext uri="{FF2B5EF4-FFF2-40B4-BE49-F238E27FC236}">
              <a16:creationId xmlns:a16="http://schemas.microsoft.com/office/drawing/2014/main" id="{149C55AA-E952-4D9B-AD44-D95497919C67}"/>
            </a:ext>
          </a:extLst>
        </xdr:cNvPr>
        <xdr:cNvSpPr txBox="1"/>
      </xdr:nvSpPr>
      <xdr:spPr>
        <a:xfrm>
          <a:off x="1816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123570</xdr:rowOff>
    </xdr:from>
    <xdr:ext cx="405111" cy="259045"/>
    <xdr:sp macro="" textlink="">
      <xdr:nvSpPr>
        <xdr:cNvPr id="209" name="n_4mainValue【体育館・プール】&#10;有形固定資産減価償却率">
          <a:extLst>
            <a:ext uri="{FF2B5EF4-FFF2-40B4-BE49-F238E27FC236}">
              <a16:creationId xmlns:a16="http://schemas.microsoft.com/office/drawing/2014/main" id="{88763E6B-6A6B-49E4-97FA-5F14ADDE6204}"/>
            </a:ext>
          </a:extLst>
        </xdr:cNvPr>
        <xdr:cNvSpPr txBox="1"/>
      </xdr:nvSpPr>
      <xdr:spPr>
        <a:xfrm>
          <a:off x="927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8CE64936-1265-4A98-B1EA-266FD46A17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42A1B3E3-F0DC-48EB-B486-9814361910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6668C3B-C0B6-46F6-B8DB-645C76094D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2203CA42-EEB7-46DF-9465-A7AD2F2DCF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FE599C84-37B1-4852-8D81-9253BFFEE7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7EC3AD63-C632-4D48-B129-1C58B38B66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1E542F4-4195-4C41-994C-5CADDA22792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EA4F2DD0-7E04-48F1-B1C1-6B65198559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E324C08A-F48D-4A7F-B10A-DDCD14E6C9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19FC7338-9A23-46A3-AA51-91D5A5E8E7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31B84546-1856-4414-B340-1D34DE861ED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179CFC05-C1B7-4E6E-AC8E-6BEAAD5BAA3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E1D00823-60FC-4A09-A711-3E347A604FC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EE29D6E1-28D4-4C42-91E4-D428C741190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C53A7D06-54AA-4C68-A312-7A9842B18BB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6A55B58E-F690-4175-B0C6-B14920B9155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B998F49B-7217-425C-8D51-C6AE444C5CE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C4E3DC14-69F3-47CE-9925-1895A7692E8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400DE194-2316-4A0E-A47F-546B9F60823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570D72FF-431C-47DE-BF17-CA2DEBA42AD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D8D729CE-C6E8-47E3-89BF-C6BC00E9466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4046ED97-CBC1-40D8-9AE2-303A500FF1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4B5CE22-4FE2-4D1D-B3F7-234281049F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772A9529-A761-46C4-AF5B-429D99F017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2431934E-714E-4261-8AD5-CB71DA1CE78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542C2C6A-97D2-4615-95A6-7F4975C8B39B}"/>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E1306F4B-0261-47B2-992D-9BB9ED35AC58}"/>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5A6DCA54-CD37-4418-9841-092E93BBBFC3}"/>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2032A134-77CF-4088-AD13-55BEA143B524}"/>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961B6004-CBED-4323-82DA-2CDC551385C9}"/>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EC7AD8A5-CD0C-4C63-8C5E-BAA59C1C3BEA}"/>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8A05273C-0943-44BA-BC4A-447F9F1729D3}"/>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86F66ACE-99BE-4DE6-84C4-8ADCF7E30355}"/>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D1522FCD-D79A-4A06-97F7-D7BC224967C7}"/>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F9720DD0-3CCC-472D-AE8E-35508E674B52}"/>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03FABD66-2779-4391-9880-07EEFBE11677}"/>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FE534F9-CC1F-4C17-B10C-21B7EC2151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2C2F6DA-7B20-4F89-81D0-C49F77E3D8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807F13D6-B870-43CB-A3C9-70B520F741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7B6147F1-055E-400A-A23F-D2F8D1E5D65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4C92E7AB-057D-4F23-A07B-521A469BC0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72209</xdr:rowOff>
    </xdr:from>
    <xdr:to>
      <xdr:col>55</xdr:col>
      <xdr:colOff>50800</xdr:colOff>
      <xdr:row>61</xdr:row>
      <xdr:rowOff>2359</xdr:rowOff>
    </xdr:to>
    <xdr:sp macro="" textlink="">
      <xdr:nvSpPr>
        <xdr:cNvPr id="251" name="楕円 250">
          <a:extLst>
            <a:ext uri="{FF2B5EF4-FFF2-40B4-BE49-F238E27FC236}">
              <a16:creationId xmlns:a16="http://schemas.microsoft.com/office/drawing/2014/main" id="{CB5DD197-6240-4150-8546-B14EE56FF457}"/>
            </a:ext>
          </a:extLst>
        </xdr:cNvPr>
        <xdr:cNvSpPr/>
      </xdr:nvSpPr>
      <xdr:spPr>
        <a:xfrm>
          <a:off x="10426700" y="103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95086</xdr:rowOff>
    </xdr:from>
    <xdr:ext cx="469744" cy="259045"/>
    <xdr:sp macro="" textlink="">
      <xdr:nvSpPr>
        <xdr:cNvPr id="252" name="【体育館・プール】&#10;一人当たり面積該当値テキスト">
          <a:extLst>
            <a:ext uri="{FF2B5EF4-FFF2-40B4-BE49-F238E27FC236}">
              <a16:creationId xmlns:a16="http://schemas.microsoft.com/office/drawing/2014/main" id="{B0BB413D-CF54-4798-97E9-E6709FF61BFC}"/>
            </a:ext>
          </a:extLst>
        </xdr:cNvPr>
        <xdr:cNvSpPr txBox="1"/>
      </xdr:nvSpPr>
      <xdr:spPr>
        <a:xfrm>
          <a:off x="10515600"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76563</xdr:rowOff>
    </xdr:from>
    <xdr:to>
      <xdr:col>50</xdr:col>
      <xdr:colOff>165100</xdr:colOff>
      <xdr:row>61</xdr:row>
      <xdr:rowOff>6713</xdr:rowOff>
    </xdr:to>
    <xdr:sp macro="" textlink="">
      <xdr:nvSpPr>
        <xdr:cNvPr id="253" name="楕円 252">
          <a:extLst>
            <a:ext uri="{FF2B5EF4-FFF2-40B4-BE49-F238E27FC236}">
              <a16:creationId xmlns:a16="http://schemas.microsoft.com/office/drawing/2014/main" id="{50D680FB-0E5A-40D1-A081-4CE23AB26CFB}"/>
            </a:ext>
          </a:extLst>
        </xdr:cNvPr>
        <xdr:cNvSpPr/>
      </xdr:nvSpPr>
      <xdr:spPr>
        <a:xfrm>
          <a:off x="958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123009</xdr:rowOff>
    </xdr:from>
    <xdr:to>
      <xdr:col>55</xdr:col>
      <xdr:colOff>0</xdr:colOff>
      <xdr:row>60</xdr:row>
      <xdr:rowOff>127363</xdr:rowOff>
    </xdr:to>
    <xdr:cxnSp macro="">
      <xdr:nvCxnSpPr>
        <xdr:cNvPr id="254" name="直線コネクタ 253">
          <a:extLst>
            <a:ext uri="{FF2B5EF4-FFF2-40B4-BE49-F238E27FC236}">
              <a16:creationId xmlns:a16="http://schemas.microsoft.com/office/drawing/2014/main" id="{5A15F6EE-E558-4A09-BB26-3D77C3578521}"/>
            </a:ext>
          </a:extLst>
        </xdr:cNvPr>
        <xdr:cNvCxnSpPr/>
      </xdr:nvCxnSpPr>
      <xdr:spPr>
        <a:xfrm flipV="1">
          <a:off x="9639300" y="1041000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80917</xdr:rowOff>
    </xdr:from>
    <xdr:to>
      <xdr:col>46</xdr:col>
      <xdr:colOff>38100</xdr:colOff>
      <xdr:row>61</xdr:row>
      <xdr:rowOff>11067</xdr:rowOff>
    </xdr:to>
    <xdr:sp macro="" textlink="">
      <xdr:nvSpPr>
        <xdr:cNvPr id="255" name="楕円 254">
          <a:extLst>
            <a:ext uri="{FF2B5EF4-FFF2-40B4-BE49-F238E27FC236}">
              <a16:creationId xmlns:a16="http://schemas.microsoft.com/office/drawing/2014/main" id="{ED723A31-14F5-486E-BEA2-B8DC673B2210}"/>
            </a:ext>
          </a:extLst>
        </xdr:cNvPr>
        <xdr:cNvSpPr/>
      </xdr:nvSpPr>
      <xdr:spPr>
        <a:xfrm>
          <a:off x="8699500" y="103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127363</xdr:rowOff>
    </xdr:from>
    <xdr:to>
      <xdr:col>50</xdr:col>
      <xdr:colOff>114300</xdr:colOff>
      <xdr:row>60</xdr:row>
      <xdr:rowOff>131717</xdr:rowOff>
    </xdr:to>
    <xdr:cxnSp macro="">
      <xdr:nvCxnSpPr>
        <xdr:cNvPr id="256" name="直線コネクタ 255">
          <a:extLst>
            <a:ext uri="{FF2B5EF4-FFF2-40B4-BE49-F238E27FC236}">
              <a16:creationId xmlns:a16="http://schemas.microsoft.com/office/drawing/2014/main" id="{00CE1DCB-0CB2-42FE-AF78-D894367E87D0}"/>
            </a:ext>
          </a:extLst>
        </xdr:cNvPr>
        <xdr:cNvCxnSpPr/>
      </xdr:nvCxnSpPr>
      <xdr:spPr>
        <a:xfrm flipV="1">
          <a:off x="8750300" y="1041436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74385</xdr:rowOff>
    </xdr:from>
    <xdr:to>
      <xdr:col>41</xdr:col>
      <xdr:colOff>101600</xdr:colOff>
      <xdr:row>61</xdr:row>
      <xdr:rowOff>4535</xdr:rowOff>
    </xdr:to>
    <xdr:sp macro="" textlink="">
      <xdr:nvSpPr>
        <xdr:cNvPr id="257" name="楕円 256">
          <a:extLst>
            <a:ext uri="{FF2B5EF4-FFF2-40B4-BE49-F238E27FC236}">
              <a16:creationId xmlns:a16="http://schemas.microsoft.com/office/drawing/2014/main" id="{F052B5F0-D216-4B98-91A1-8703043DE149}"/>
            </a:ext>
          </a:extLst>
        </xdr:cNvPr>
        <xdr:cNvSpPr/>
      </xdr:nvSpPr>
      <xdr:spPr>
        <a:xfrm>
          <a:off x="7810500" y="103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125185</xdr:rowOff>
    </xdr:from>
    <xdr:to>
      <xdr:col>45</xdr:col>
      <xdr:colOff>177800</xdr:colOff>
      <xdr:row>60</xdr:row>
      <xdr:rowOff>131717</xdr:rowOff>
    </xdr:to>
    <xdr:cxnSp macro="">
      <xdr:nvCxnSpPr>
        <xdr:cNvPr id="258" name="直線コネクタ 257">
          <a:extLst>
            <a:ext uri="{FF2B5EF4-FFF2-40B4-BE49-F238E27FC236}">
              <a16:creationId xmlns:a16="http://schemas.microsoft.com/office/drawing/2014/main" id="{A71607EC-581B-4E5D-A7CD-2AC1DE469E86}"/>
            </a:ext>
          </a:extLst>
        </xdr:cNvPr>
        <xdr:cNvCxnSpPr/>
      </xdr:nvCxnSpPr>
      <xdr:spPr>
        <a:xfrm>
          <a:off x="7861300" y="10412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74385</xdr:rowOff>
    </xdr:from>
    <xdr:to>
      <xdr:col>36</xdr:col>
      <xdr:colOff>165100</xdr:colOff>
      <xdr:row>61</xdr:row>
      <xdr:rowOff>4535</xdr:rowOff>
    </xdr:to>
    <xdr:sp macro="" textlink="">
      <xdr:nvSpPr>
        <xdr:cNvPr id="259" name="楕円 258">
          <a:extLst>
            <a:ext uri="{FF2B5EF4-FFF2-40B4-BE49-F238E27FC236}">
              <a16:creationId xmlns:a16="http://schemas.microsoft.com/office/drawing/2014/main" id="{61CF4B54-4FB8-4B06-8AC1-1771A763351D}"/>
            </a:ext>
          </a:extLst>
        </xdr:cNvPr>
        <xdr:cNvSpPr/>
      </xdr:nvSpPr>
      <xdr:spPr>
        <a:xfrm>
          <a:off x="6921500" y="103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125185</xdr:rowOff>
    </xdr:from>
    <xdr:to>
      <xdr:col>41</xdr:col>
      <xdr:colOff>50800</xdr:colOff>
      <xdr:row>60</xdr:row>
      <xdr:rowOff>125185</xdr:rowOff>
    </xdr:to>
    <xdr:cxnSp macro="">
      <xdr:nvCxnSpPr>
        <xdr:cNvPr id="260" name="直線コネクタ 259">
          <a:extLst>
            <a:ext uri="{FF2B5EF4-FFF2-40B4-BE49-F238E27FC236}">
              <a16:creationId xmlns:a16="http://schemas.microsoft.com/office/drawing/2014/main" id="{5B2DAECF-97AE-46B6-91F3-EF88F2510A7A}"/>
            </a:ext>
          </a:extLst>
        </xdr:cNvPr>
        <xdr:cNvCxnSpPr/>
      </xdr:nvCxnSpPr>
      <xdr:spPr>
        <a:xfrm>
          <a:off x="6972300" y="10412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261" name="n_1aveValue【体育館・プール】&#10;一人当たり面積">
          <a:extLst>
            <a:ext uri="{FF2B5EF4-FFF2-40B4-BE49-F238E27FC236}">
              <a16:creationId xmlns:a16="http://schemas.microsoft.com/office/drawing/2014/main" id="{EB2071BF-E990-4E20-BDFF-3FA4954F7514}"/>
            </a:ext>
          </a:extLst>
        </xdr:cNvPr>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262" name="n_2aveValue【体育館・プール】&#10;一人当たり面積">
          <a:extLst>
            <a:ext uri="{FF2B5EF4-FFF2-40B4-BE49-F238E27FC236}">
              <a16:creationId xmlns:a16="http://schemas.microsoft.com/office/drawing/2014/main" id="{5F274E40-B137-4B37-BCDD-F38F06C510D2}"/>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263" name="n_3aveValue【体育館・プール】&#10;一人当たり面積">
          <a:extLst>
            <a:ext uri="{FF2B5EF4-FFF2-40B4-BE49-F238E27FC236}">
              <a16:creationId xmlns:a16="http://schemas.microsoft.com/office/drawing/2014/main" id="{FD00B7B1-5323-4DF8-9BD7-C4B5C83E25F1}"/>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264" name="n_4aveValue【体育館・プール】&#10;一人当たり面積">
          <a:extLst>
            <a:ext uri="{FF2B5EF4-FFF2-40B4-BE49-F238E27FC236}">
              <a16:creationId xmlns:a16="http://schemas.microsoft.com/office/drawing/2014/main" id="{FC10BE3C-7917-4266-B735-150C7679958B}"/>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23240</xdr:rowOff>
    </xdr:from>
    <xdr:ext cx="469744" cy="259045"/>
    <xdr:sp macro="" textlink="">
      <xdr:nvSpPr>
        <xdr:cNvPr id="265" name="n_1mainValue【体育館・プール】&#10;一人当たり面積">
          <a:extLst>
            <a:ext uri="{FF2B5EF4-FFF2-40B4-BE49-F238E27FC236}">
              <a16:creationId xmlns:a16="http://schemas.microsoft.com/office/drawing/2014/main" id="{A4FD9026-3C2E-4070-9D4E-8C9611EA695F}"/>
            </a:ext>
          </a:extLst>
        </xdr:cNvPr>
        <xdr:cNvSpPr txBox="1"/>
      </xdr:nvSpPr>
      <xdr:spPr>
        <a:xfrm>
          <a:off x="939172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27594</xdr:rowOff>
    </xdr:from>
    <xdr:ext cx="469744" cy="259045"/>
    <xdr:sp macro="" textlink="">
      <xdr:nvSpPr>
        <xdr:cNvPr id="266" name="n_2mainValue【体育館・プール】&#10;一人当たり面積">
          <a:extLst>
            <a:ext uri="{FF2B5EF4-FFF2-40B4-BE49-F238E27FC236}">
              <a16:creationId xmlns:a16="http://schemas.microsoft.com/office/drawing/2014/main" id="{5AD627EE-7760-4452-A5B1-A3951204C309}"/>
            </a:ext>
          </a:extLst>
        </xdr:cNvPr>
        <xdr:cNvSpPr txBox="1"/>
      </xdr:nvSpPr>
      <xdr:spPr>
        <a:xfrm>
          <a:off x="8515427" y="101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21062</xdr:rowOff>
    </xdr:from>
    <xdr:ext cx="469744" cy="259045"/>
    <xdr:sp macro="" textlink="">
      <xdr:nvSpPr>
        <xdr:cNvPr id="267" name="n_3mainValue【体育館・プール】&#10;一人当たり面積">
          <a:extLst>
            <a:ext uri="{FF2B5EF4-FFF2-40B4-BE49-F238E27FC236}">
              <a16:creationId xmlns:a16="http://schemas.microsoft.com/office/drawing/2014/main" id="{50FBD124-661B-4764-A1DD-7E95C3E21F00}"/>
            </a:ext>
          </a:extLst>
        </xdr:cNvPr>
        <xdr:cNvSpPr txBox="1"/>
      </xdr:nvSpPr>
      <xdr:spPr>
        <a:xfrm>
          <a:off x="7626427" y="1013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21062</xdr:rowOff>
    </xdr:from>
    <xdr:ext cx="469744" cy="259045"/>
    <xdr:sp macro="" textlink="">
      <xdr:nvSpPr>
        <xdr:cNvPr id="268" name="n_4mainValue【体育館・プール】&#10;一人当たり面積">
          <a:extLst>
            <a:ext uri="{FF2B5EF4-FFF2-40B4-BE49-F238E27FC236}">
              <a16:creationId xmlns:a16="http://schemas.microsoft.com/office/drawing/2014/main" id="{F179E44C-F814-4178-9CC5-3328A91F4689}"/>
            </a:ext>
          </a:extLst>
        </xdr:cNvPr>
        <xdr:cNvSpPr txBox="1"/>
      </xdr:nvSpPr>
      <xdr:spPr>
        <a:xfrm>
          <a:off x="6737427" y="1013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5DDD8E8D-EBEB-4D02-AC56-071D02A3B2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62968FA9-6FF9-4D49-B447-0AA6763410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54239F4D-22DA-4094-8805-3B2BC83602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C577F95A-07DB-4A07-AB75-A51098CF2B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8AACF5FA-2C70-4677-AF33-CAB1C94AE4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D13242C2-A287-4557-B541-513B15C37C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A1894B59-959B-46A7-B242-2BDBEEFC39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625EA46-A47F-45E4-A27B-A3B35C93DF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106980CC-46D0-42E1-8AC9-70EC89BE87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C3323498-90EB-45F1-8761-96D1F63782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B88F39F-20C6-4D81-B856-E0F614C50F3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DB9B23DA-B929-4FDB-A0F1-7E8AD1AB82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FFA7C4F9-0D16-449C-B1FB-F42394C0FD9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0F04C91C-E011-419A-8C30-EF386AB12C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5D777C0-8AB1-40FB-8F5B-DCE7B23437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5048D881-D73B-4DCB-A12E-DFCC9FBFB64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C845DBB7-4000-4F32-813B-B6EBC97FE02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455E4B7D-ADCC-4E99-A16D-EB7D6F6DF0C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40676A75-AB50-4123-87BC-3B4ECA20312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EBB7C602-C4FF-4C6B-8C64-ACA9A57B913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604D504B-2DFD-41B2-9F58-6AF9BD2F3C9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8E1B93E0-DAAC-406F-BB4A-D812D79873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A3DB7B5B-6668-4134-A957-604CFDE9BC3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2B416CD7-BE59-4563-86B4-11BF1522A48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2FF025EA-BC7C-4EB5-95CC-B59D0DDDF4AA}"/>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A4F041E5-C312-4BEE-BC6D-DF088C15C21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FF6F20FE-92D3-45FA-BC44-460F559F59B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D31D2FB5-FB29-4538-B4F2-849C5DB06046}"/>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AD9E4C90-211A-4829-8227-B362BE9CEB24}"/>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3467A4D0-C8DD-483B-80FA-FC905F769A11}"/>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72549E99-E50F-43E4-9580-C2332D6CB87D}"/>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0BEB9455-A70C-4B9A-BACD-FE056BBC4B26}"/>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89656959-46DD-4224-86B2-81741F2B1431}"/>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9DCA5BF1-2468-4278-A124-5ED1CB57A955}"/>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B8826D15-084E-4E4D-9A86-3009C95B2DB9}"/>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720E12-9F50-48D6-968D-0B5C229019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6BA90E3-921D-4044-B79C-E53EFD58B99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2D021F5-9651-4142-9363-166527410DD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802881DD-BCBB-4E71-AB2E-C2290BAFCF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C5F49836-E6C1-4BE3-971C-C04113C166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309" name="楕円 308">
          <a:extLst>
            <a:ext uri="{FF2B5EF4-FFF2-40B4-BE49-F238E27FC236}">
              <a16:creationId xmlns:a16="http://schemas.microsoft.com/office/drawing/2014/main" id="{D4641AE6-3985-4941-90BC-A60A97B2F7C2}"/>
            </a:ext>
          </a:extLst>
        </xdr:cNvPr>
        <xdr:cNvSpPr/>
      </xdr:nvSpPr>
      <xdr:spPr>
        <a:xfrm>
          <a:off x="4584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101616</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EC2926CA-A606-436B-93D5-77B4EFE6CCED}"/>
            </a:ext>
          </a:extLst>
        </xdr:cNvPr>
        <xdr:cNvSpPr txBox="1"/>
      </xdr:nvSpPr>
      <xdr:spPr>
        <a:xfrm>
          <a:off x="4673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311" name="楕円 310">
          <a:extLst>
            <a:ext uri="{FF2B5EF4-FFF2-40B4-BE49-F238E27FC236}">
              <a16:creationId xmlns:a16="http://schemas.microsoft.com/office/drawing/2014/main" id="{7D7C752B-5AF8-46A4-9499-63F0CEA4A26E}"/>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129539</xdr:rowOff>
    </xdr:to>
    <xdr:cxnSp macro="">
      <xdr:nvCxnSpPr>
        <xdr:cNvPr id="312" name="直線コネクタ 311">
          <a:extLst>
            <a:ext uri="{FF2B5EF4-FFF2-40B4-BE49-F238E27FC236}">
              <a16:creationId xmlns:a16="http://schemas.microsoft.com/office/drawing/2014/main" id="{95CFBAE2-E141-4C1C-B412-4B018733B6B7}"/>
            </a:ext>
          </a:extLst>
        </xdr:cNvPr>
        <xdr:cNvCxnSpPr/>
      </xdr:nvCxnSpPr>
      <xdr:spPr>
        <a:xfrm>
          <a:off x="3797300" y="14005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313" name="楕円 312">
          <a:extLst>
            <a:ext uri="{FF2B5EF4-FFF2-40B4-BE49-F238E27FC236}">
              <a16:creationId xmlns:a16="http://schemas.microsoft.com/office/drawing/2014/main" id="{A9768F3D-0A4D-47E4-B1E2-008B976F2B1C}"/>
            </a:ext>
          </a:extLst>
        </xdr:cNvPr>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118111</xdr:rowOff>
    </xdr:to>
    <xdr:cxnSp macro="">
      <xdr:nvCxnSpPr>
        <xdr:cNvPr id="314" name="直線コネクタ 313">
          <a:extLst>
            <a:ext uri="{FF2B5EF4-FFF2-40B4-BE49-F238E27FC236}">
              <a16:creationId xmlns:a16="http://schemas.microsoft.com/office/drawing/2014/main" id="{94065174-1707-4F3D-A29C-B03184D8E60C}"/>
            </a:ext>
          </a:extLst>
        </xdr:cNvPr>
        <xdr:cNvCxnSpPr/>
      </xdr:nvCxnSpPr>
      <xdr:spPr>
        <a:xfrm>
          <a:off x="2908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15" name="楕円 314">
          <a:extLst>
            <a:ext uri="{FF2B5EF4-FFF2-40B4-BE49-F238E27FC236}">
              <a16:creationId xmlns:a16="http://schemas.microsoft.com/office/drawing/2014/main" id="{3483A6DE-AA2E-4770-82B1-7DF0BBBC5051}"/>
            </a:ext>
          </a:extLst>
        </xdr:cNvPr>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118111</xdr:rowOff>
    </xdr:to>
    <xdr:cxnSp macro="">
      <xdr:nvCxnSpPr>
        <xdr:cNvPr id="316" name="直線コネクタ 315">
          <a:extLst>
            <a:ext uri="{FF2B5EF4-FFF2-40B4-BE49-F238E27FC236}">
              <a16:creationId xmlns:a16="http://schemas.microsoft.com/office/drawing/2014/main" id="{62393F3A-2DF9-4150-B010-9FDB3BA34220}"/>
            </a:ext>
          </a:extLst>
        </xdr:cNvPr>
        <xdr:cNvCxnSpPr/>
      </xdr:nvCxnSpPr>
      <xdr:spPr>
        <a:xfrm flipV="1">
          <a:off x="2019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38736</xdr:rowOff>
    </xdr:from>
    <xdr:to>
      <xdr:col>6</xdr:col>
      <xdr:colOff>38100</xdr:colOff>
      <xdr:row>81</xdr:row>
      <xdr:rowOff>140336</xdr:rowOff>
    </xdr:to>
    <xdr:sp macro="" textlink="">
      <xdr:nvSpPr>
        <xdr:cNvPr id="317" name="楕円 316">
          <a:extLst>
            <a:ext uri="{FF2B5EF4-FFF2-40B4-BE49-F238E27FC236}">
              <a16:creationId xmlns:a16="http://schemas.microsoft.com/office/drawing/2014/main" id="{67DC42B5-5310-4AE6-9E94-8C9ECE471007}"/>
            </a:ext>
          </a:extLst>
        </xdr:cNvPr>
        <xdr:cNvSpPr/>
      </xdr:nvSpPr>
      <xdr:spPr>
        <a:xfrm>
          <a:off x="107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81</xdr:row>
      <xdr:rowOff>118111</xdr:rowOff>
    </xdr:to>
    <xdr:cxnSp macro="">
      <xdr:nvCxnSpPr>
        <xdr:cNvPr id="318" name="直線コネクタ 317">
          <a:extLst>
            <a:ext uri="{FF2B5EF4-FFF2-40B4-BE49-F238E27FC236}">
              <a16:creationId xmlns:a16="http://schemas.microsoft.com/office/drawing/2014/main" id="{2A729574-4B20-40F2-9485-282C1ADBDF22}"/>
            </a:ext>
          </a:extLst>
        </xdr:cNvPr>
        <xdr:cNvCxnSpPr/>
      </xdr:nvCxnSpPr>
      <xdr:spPr>
        <a:xfrm>
          <a:off x="1130300" y="13976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3F2B1FF6-7BF8-440E-8BF1-FF4B7B5B92DF}"/>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83CC4B4C-7674-4602-A0E7-B701108B280B}"/>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21" name="n_3aveValue【福祉施設】&#10;有形固定資産減価償却率">
          <a:extLst>
            <a:ext uri="{FF2B5EF4-FFF2-40B4-BE49-F238E27FC236}">
              <a16:creationId xmlns:a16="http://schemas.microsoft.com/office/drawing/2014/main" id="{80CCD6D2-61A0-4CCA-AE9D-8084714A1EA8}"/>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F1B43D40-ACFA-4352-85F8-D41ED19EE5ED}"/>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323" name="n_1mainValue【福祉施設】&#10;有形固定資産減価償却率">
          <a:extLst>
            <a:ext uri="{FF2B5EF4-FFF2-40B4-BE49-F238E27FC236}">
              <a16:creationId xmlns:a16="http://schemas.microsoft.com/office/drawing/2014/main" id="{34E2A586-6B35-48F4-8366-DE3D754F64D4}"/>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324" name="n_2mainValue【福祉施設】&#10;有形固定資産減価償却率">
          <a:extLst>
            <a:ext uri="{FF2B5EF4-FFF2-40B4-BE49-F238E27FC236}">
              <a16:creationId xmlns:a16="http://schemas.microsoft.com/office/drawing/2014/main" id="{A97D78BD-6D4B-4FEA-9369-777437F47085}"/>
            </a:ext>
          </a:extLst>
        </xdr:cNvPr>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160038</xdr:rowOff>
    </xdr:from>
    <xdr:ext cx="405111" cy="259045"/>
    <xdr:sp macro="" textlink="">
      <xdr:nvSpPr>
        <xdr:cNvPr id="325" name="n_3mainValue【福祉施設】&#10;有形固定資産減価償却率">
          <a:extLst>
            <a:ext uri="{FF2B5EF4-FFF2-40B4-BE49-F238E27FC236}">
              <a16:creationId xmlns:a16="http://schemas.microsoft.com/office/drawing/2014/main" id="{7B82A89A-2D88-450E-93BE-05C729CA6382}"/>
            </a:ext>
          </a:extLst>
        </xdr:cNvPr>
        <xdr:cNvSpPr txBox="1"/>
      </xdr:nvSpPr>
      <xdr:spPr>
        <a:xfrm>
          <a:off x="1816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156863</xdr:rowOff>
    </xdr:from>
    <xdr:ext cx="405111" cy="259045"/>
    <xdr:sp macro="" textlink="">
      <xdr:nvSpPr>
        <xdr:cNvPr id="326" name="n_4mainValue【福祉施設】&#10;有形固定資産減価償却率">
          <a:extLst>
            <a:ext uri="{FF2B5EF4-FFF2-40B4-BE49-F238E27FC236}">
              <a16:creationId xmlns:a16="http://schemas.microsoft.com/office/drawing/2014/main" id="{F7267174-D688-499D-9340-02D5D2E2DE50}"/>
            </a:ext>
          </a:extLst>
        </xdr:cNvPr>
        <xdr:cNvSpPr txBox="1"/>
      </xdr:nvSpPr>
      <xdr:spPr>
        <a:xfrm>
          <a:off x="927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FACE7C0-9C49-4874-9C34-1B8782E4DD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F3FCD120-D9A2-43FF-8EC5-C8315CF647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971E8460-2180-4144-97BC-86D04A9FC0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1100E81C-6421-46BD-B0EF-9FAF252060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7F642C62-46FF-478D-8F5E-142FD33B9D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50592B66-2AE1-44F2-AB6D-86AE63570C8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9A07EC86-9713-4216-9EA1-162DAFFE8C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C1D70D40-6484-4CC0-B6AB-475EFA5A70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AF5E5FE4-E5C0-4D21-B902-41B3F5AC7F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7F56BDFC-B41C-46F0-B5B8-7C9D009FA6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2DC34503-0A74-450C-898D-2E5219BAC99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1B281F74-7F5B-4F48-B171-AD8A68F08A1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B93388A9-2B1B-4B52-9713-A280FBA5775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FF80A7BB-E2F7-450F-8AF1-4807093B677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2C4D6BC7-7DEC-491B-8FCC-36015DCF564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8CEB4968-98FA-47F0-B0A2-98F3C572076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BBE540FB-CC50-4E86-846A-03E2D4074E1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77F0F1EA-74D5-4DE6-806F-CF32FE8B134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FAB64E40-BDF2-49A1-8E75-0E3B5694BAD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1320697D-A1B7-482C-8C9B-4C9D284F003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E12F7982-FE75-4D52-A1FC-6C185283AA5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D66E112B-AFB0-4FA5-AADD-08627067B00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B131FF41-248C-4119-B7C5-8B963C3491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F2AB3E35-C4FC-4B1E-AE32-CB84948C44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045A3474-626A-4FC6-BD0F-CBBBFB0DB0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7944EE70-01F0-410E-B090-698B050318B7}"/>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2CC0B30E-5B01-49F0-8C7F-A4A42588FB36}"/>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9CAB9FAB-0EAB-4774-A8A9-7D3CFBA01634}"/>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B6BC889A-3E55-4B0E-9F5A-21419278003E}"/>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DDFA9AF9-5D0D-450A-841A-8DBE29CB0707}"/>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6EF5B2BC-B4A8-4CB8-9ECD-64BBAC9CBD99}"/>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B586AC41-1579-4D9B-BA94-8C61BC93FBEE}"/>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064B7E62-2806-4AB9-BFB5-B3B43C5B67F1}"/>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63F6E0D0-3673-4E06-AE94-E4405F580E71}"/>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01136DCD-1EFF-443F-BB98-75E2C31EEA0A}"/>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C397C2F9-0145-4805-947E-E65A99E46398}"/>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E8BBB6D-5973-478F-90ED-E8776C3386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DF12980-C55D-4846-9681-C181B1CE51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3EF9F00-1D48-4A12-97EC-37F27B1FD9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5219C81-3C95-4711-A554-6143464435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EBA908AB-68E0-4ED2-A0CF-22FE3F3073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127726</xdr:rowOff>
    </xdr:from>
    <xdr:to>
      <xdr:col>55</xdr:col>
      <xdr:colOff>50800</xdr:colOff>
      <xdr:row>83</xdr:row>
      <xdr:rowOff>57876</xdr:rowOff>
    </xdr:to>
    <xdr:sp macro="" textlink="">
      <xdr:nvSpPr>
        <xdr:cNvPr id="368" name="楕円 367">
          <a:extLst>
            <a:ext uri="{FF2B5EF4-FFF2-40B4-BE49-F238E27FC236}">
              <a16:creationId xmlns:a16="http://schemas.microsoft.com/office/drawing/2014/main" id="{AD9C2DC1-3893-4A83-899B-9306A65CA594}"/>
            </a:ext>
          </a:extLst>
        </xdr:cNvPr>
        <xdr:cNvSpPr/>
      </xdr:nvSpPr>
      <xdr:spPr>
        <a:xfrm>
          <a:off x="10426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150603</xdr:rowOff>
    </xdr:from>
    <xdr:ext cx="469744" cy="259045"/>
    <xdr:sp macro="" textlink="">
      <xdr:nvSpPr>
        <xdr:cNvPr id="369" name="【福祉施設】&#10;一人当たり面積該当値テキスト">
          <a:extLst>
            <a:ext uri="{FF2B5EF4-FFF2-40B4-BE49-F238E27FC236}">
              <a16:creationId xmlns:a16="http://schemas.microsoft.com/office/drawing/2014/main" id="{C160A9AB-1A18-4022-B5ED-005EFA3B5E6B}"/>
            </a:ext>
          </a:extLst>
        </xdr:cNvPr>
        <xdr:cNvSpPr txBox="1"/>
      </xdr:nvSpPr>
      <xdr:spPr>
        <a:xfrm>
          <a:off x="10515600" y="1403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133169</xdr:rowOff>
    </xdr:from>
    <xdr:to>
      <xdr:col>50</xdr:col>
      <xdr:colOff>165100</xdr:colOff>
      <xdr:row>83</xdr:row>
      <xdr:rowOff>63319</xdr:rowOff>
    </xdr:to>
    <xdr:sp macro="" textlink="">
      <xdr:nvSpPr>
        <xdr:cNvPr id="370" name="楕円 369">
          <a:extLst>
            <a:ext uri="{FF2B5EF4-FFF2-40B4-BE49-F238E27FC236}">
              <a16:creationId xmlns:a16="http://schemas.microsoft.com/office/drawing/2014/main" id="{62461714-4CAD-4F9F-B38B-BB7233838438}"/>
            </a:ext>
          </a:extLst>
        </xdr:cNvPr>
        <xdr:cNvSpPr/>
      </xdr:nvSpPr>
      <xdr:spPr>
        <a:xfrm>
          <a:off x="9588500" y="141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7076</xdr:rowOff>
    </xdr:from>
    <xdr:to>
      <xdr:col>55</xdr:col>
      <xdr:colOff>0</xdr:colOff>
      <xdr:row>83</xdr:row>
      <xdr:rowOff>12519</xdr:rowOff>
    </xdr:to>
    <xdr:cxnSp macro="">
      <xdr:nvCxnSpPr>
        <xdr:cNvPr id="371" name="直線コネクタ 370">
          <a:extLst>
            <a:ext uri="{FF2B5EF4-FFF2-40B4-BE49-F238E27FC236}">
              <a16:creationId xmlns:a16="http://schemas.microsoft.com/office/drawing/2014/main" id="{C38D7F2B-F9AB-4955-AA80-6E5B874C6FA3}"/>
            </a:ext>
          </a:extLst>
        </xdr:cNvPr>
        <xdr:cNvCxnSpPr/>
      </xdr:nvCxnSpPr>
      <xdr:spPr>
        <a:xfrm flipV="1">
          <a:off x="9639300" y="1423742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136434</xdr:rowOff>
    </xdr:from>
    <xdr:to>
      <xdr:col>46</xdr:col>
      <xdr:colOff>38100</xdr:colOff>
      <xdr:row>83</xdr:row>
      <xdr:rowOff>66584</xdr:rowOff>
    </xdr:to>
    <xdr:sp macro="" textlink="">
      <xdr:nvSpPr>
        <xdr:cNvPr id="372" name="楕円 371">
          <a:extLst>
            <a:ext uri="{FF2B5EF4-FFF2-40B4-BE49-F238E27FC236}">
              <a16:creationId xmlns:a16="http://schemas.microsoft.com/office/drawing/2014/main" id="{EA1318EB-7262-4594-A498-36B3E096836C}"/>
            </a:ext>
          </a:extLst>
        </xdr:cNvPr>
        <xdr:cNvSpPr/>
      </xdr:nvSpPr>
      <xdr:spPr>
        <a:xfrm>
          <a:off x="8699500" y="141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12519</xdr:rowOff>
    </xdr:from>
    <xdr:to>
      <xdr:col>50</xdr:col>
      <xdr:colOff>114300</xdr:colOff>
      <xdr:row>83</xdr:row>
      <xdr:rowOff>15784</xdr:rowOff>
    </xdr:to>
    <xdr:cxnSp macro="">
      <xdr:nvCxnSpPr>
        <xdr:cNvPr id="373" name="直線コネクタ 372">
          <a:extLst>
            <a:ext uri="{FF2B5EF4-FFF2-40B4-BE49-F238E27FC236}">
              <a16:creationId xmlns:a16="http://schemas.microsoft.com/office/drawing/2014/main" id="{ED845E50-65D9-489D-81E1-0B23FDBBFEE5}"/>
            </a:ext>
          </a:extLst>
        </xdr:cNvPr>
        <xdr:cNvCxnSpPr/>
      </xdr:nvCxnSpPr>
      <xdr:spPr>
        <a:xfrm flipV="1">
          <a:off x="8750300" y="142428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125549</xdr:rowOff>
    </xdr:from>
    <xdr:to>
      <xdr:col>41</xdr:col>
      <xdr:colOff>101600</xdr:colOff>
      <xdr:row>83</xdr:row>
      <xdr:rowOff>55699</xdr:rowOff>
    </xdr:to>
    <xdr:sp macro="" textlink="">
      <xdr:nvSpPr>
        <xdr:cNvPr id="374" name="楕円 373">
          <a:extLst>
            <a:ext uri="{FF2B5EF4-FFF2-40B4-BE49-F238E27FC236}">
              <a16:creationId xmlns:a16="http://schemas.microsoft.com/office/drawing/2014/main" id="{70E6332B-3CB8-47B7-90FF-2EA87814BECC}"/>
            </a:ext>
          </a:extLst>
        </xdr:cNvPr>
        <xdr:cNvSpPr/>
      </xdr:nvSpPr>
      <xdr:spPr>
        <a:xfrm>
          <a:off x="7810500" y="14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4899</xdr:rowOff>
    </xdr:from>
    <xdr:to>
      <xdr:col>45</xdr:col>
      <xdr:colOff>177800</xdr:colOff>
      <xdr:row>83</xdr:row>
      <xdr:rowOff>15784</xdr:rowOff>
    </xdr:to>
    <xdr:cxnSp macro="">
      <xdr:nvCxnSpPr>
        <xdr:cNvPr id="375" name="直線コネクタ 374">
          <a:extLst>
            <a:ext uri="{FF2B5EF4-FFF2-40B4-BE49-F238E27FC236}">
              <a16:creationId xmlns:a16="http://schemas.microsoft.com/office/drawing/2014/main" id="{63ACEBC8-ABCF-461B-88EE-4B9842A89EC2}"/>
            </a:ext>
          </a:extLst>
        </xdr:cNvPr>
        <xdr:cNvCxnSpPr/>
      </xdr:nvCxnSpPr>
      <xdr:spPr>
        <a:xfrm>
          <a:off x="7861300" y="1423524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126637</xdr:rowOff>
    </xdr:from>
    <xdr:to>
      <xdr:col>36</xdr:col>
      <xdr:colOff>165100</xdr:colOff>
      <xdr:row>83</xdr:row>
      <xdr:rowOff>56787</xdr:rowOff>
    </xdr:to>
    <xdr:sp macro="" textlink="">
      <xdr:nvSpPr>
        <xdr:cNvPr id="376" name="楕円 375">
          <a:extLst>
            <a:ext uri="{FF2B5EF4-FFF2-40B4-BE49-F238E27FC236}">
              <a16:creationId xmlns:a16="http://schemas.microsoft.com/office/drawing/2014/main" id="{0A69EF47-7A4B-4B30-A143-19A7938DEDF2}"/>
            </a:ext>
          </a:extLst>
        </xdr:cNvPr>
        <xdr:cNvSpPr/>
      </xdr:nvSpPr>
      <xdr:spPr>
        <a:xfrm>
          <a:off x="6921500" y="141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4899</xdr:rowOff>
    </xdr:from>
    <xdr:to>
      <xdr:col>41</xdr:col>
      <xdr:colOff>50800</xdr:colOff>
      <xdr:row>83</xdr:row>
      <xdr:rowOff>5987</xdr:rowOff>
    </xdr:to>
    <xdr:cxnSp macro="">
      <xdr:nvCxnSpPr>
        <xdr:cNvPr id="377" name="直線コネクタ 376">
          <a:extLst>
            <a:ext uri="{FF2B5EF4-FFF2-40B4-BE49-F238E27FC236}">
              <a16:creationId xmlns:a16="http://schemas.microsoft.com/office/drawing/2014/main" id="{3AF9C8A7-3652-45F9-8CD6-B8CEC5CF946A}"/>
            </a:ext>
          </a:extLst>
        </xdr:cNvPr>
        <xdr:cNvCxnSpPr/>
      </xdr:nvCxnSpPr>
      <xdr:spPr>
        <a:xfrm flipV="1">
          <a:off x="6972300" y="142352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8" name="n_1aveValue【福祉施設】&#10;一人当たり面積">
          <a:extLst>
            <a:ext uri="{FF2B5EF4-FFF2-40B4-BE49-F238E27FC236}">
              <a16:creationId xmlns:a16="http://schemas.microsoft.com/office/drawing/2014/main" id="{FE369BDE-77B9-4FFF-9F36-2544601CE6EC}"/>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a:extLst>
            <a:ext uri="{FF2B5EF4-FFF2-40B4-BE49-F238E27FC236}">
              <a16:creationId xmlns:a16="http://schemas.microsoft.com/office/drawing/2014/main" id="{EEADCF8E-12A7-4F2A-98A0-76FAE400A621}"/>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0" name="n_3aveValue【福祉施設】&#10;一人当たり面積">
          <a:extLst>
            <a:ext uri="{FF2B5EF4-FFF2-40B4-BE49-F238E27FC236}">
              <a16:creationId xmlns:a16="http://schemas.microsoft.com/office/drawing/2014/main" id="{FC131870-D821-4115-884B-755CE2C2E57C}"/>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a:extLst>
            <a:ext uri="{FF2B5EF4-FFF2-40B4-BE49-F238E27FC236}">
              <a16:creationId xmlns:a16="http://schemas.microsoft.com/office/drawing/2014/main" id="{858EE1B2-3D8E-44B1-AA41-782521411F59}"/>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79846</xdr:rowOff>
    </xdr:from>
    <xdr:ext cx="469744" cy="259045"/>
    <xdr:sp macro="" textlink="">
      <xdr:nvSpPr>
        <xdr:cNvPr id="382" name="n_1mainValue【福祉施設】&#10;一人当たり面積">
          <a:extLst>
            <a:ext uri="{FF2B5EF4-FFF2-40B4-BE49-F238E27FC236}">
              <a16:creationId xmlns:a16="http://schemas.microsoft.com/office/drawing/2014/main" id="{998E9812-676A-4BC0-AE55-69D09A7A43C2}"/>
            </a:ext>
          </a:extLst>
        </xdr:cNvPr>
        <xdr:cNvSpPr txBox="1"/>
      </xdr:nvSpPr>
      <xdr:spPr>
        <a:xfrm>
          <a:off x="9391727" y="139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83111</xdr:rowOff>
    </xdr:from>
    <xdr:ext cx="469744" cy="259045"/>
    <xdr:sp macro="" textlink="">
      <xdr:nvSpPr>
        <xdr:cNvPr id="383" name="n_2mainValue【福祉施設】&#10;一人当たり面積">
          <a:extLst>
            <a:ext uri="{FF2B5EF4-FFF2-40B4-BE49-F238E27FC236}">
              <a16:creationId xmlns:a16="http://schemas.microsoft.com/office/drawing/2014/main" id="{BAE357A0-C286-4FB7-9E81-D27364CAD21A}"/>
            </a:ext>
          </a:extLst>
        </xdr:cNvPr>
        <xdr:cNvSpPr txBox="1"/>
      </xdr:nvSpPr>
      <xdr:spPr>
        <a:xfrm>
          <a:off x="8515427" y="1397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72226</xdr:rowOff>
    </xdr:from>
    <xdr:ext cx="469744" cy="259045"/>
    <xdr:sp macro="" textlink="">
      <xdr:nvSpPr>
        <xdr:cNvPr id="384" name="n_3mainValue【福祉施設】&#10;一人当たり面積">
          <a:extLst>
            <a:ext uri="{FF2B5EF4-FFF2-40B4-BE49-F238E27FC236}">
              <a16:creationId xmlns:a16="http://schemas.microsoft.com/office/drawing/2014/main" id="{51B401DE-414A-4545-B60A-32410463052C}"/>
            </a:ext>
          </a:extLst>
        </xdr:cNvPr>
        <xdr:cNvSpPr txBox="1"/>
      </xdr:nvSpPr>
      <xdr:spPr>
        <a:xfrm>
          <a:off x="7626427"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73314</xdr:rowOff>
    </xdr:from>
    <xdr:ext cx="469744" cy="259045"/>
    <xdr:sp macro="" textlink="">
      <xdr:nvSpPr>
        <xdr:cNvPr id="385" name="n_4mainValue【福祉施設】&#10;一人当たり面積">
          <a:extLst>
            <a:ext uri="{FF2B5EF4-FFF2-40B4-BE49-F238E27FC236}">
              <a16:creationId xmlns:a16="http://schemas.microsoft.com/office/drawing/2014/main" id="{9E13A97E-80D0-4EAA-B677-DF33B43336B3}"/>
            </a:ext>
          </a:extLst>
        </xdr:cNvPr>
        <xdr:cNvSpPr txBox="1"/>
      </xdr:nvSpPr>
      <xdr:spPr>
        <a:xfrm>
          <a:off x="6737427" y="139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BA050B4C-D4CE-46AB-8D44-62A88295A8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CB7C1BF1-5FCA-41C8-B78E-1B238E1267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C233C65E-F5D4-46C5-A0F9-5D5AB10B81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7B7E66DF-2BE7-4E8B-B4FC-2A9A6C5F8E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C3EA2A43-000C-45F6-BD7B-4DAB3FB78F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58225807-F5BD-4AB0-B72E-8A7B8CB18D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8457D1FA-E9E7-4C69-A71D-381B77F95A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676D3B9A-31E8-4410-B4A4-C383F588F6C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AEC3DF28-FC20-4B06-AE5C-1EED773F5E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B9B47BFE-3958-4724-988F-13C276190E3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7068373C-B40A-41D1-89FA-B020B64FF7F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C60F6C13-1175-48F8-A0B2-AC4D622D5A7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4C1AC4E7-2B18-40A1-AD5A-43D72C76230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C252C0F3-DCEE-4876-943E-52CAE54FB94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6AB6B9AE-3C76-421E-97CE-7D78BA58F00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F0CAD961-D391-4FFE-A9D8-4FE216F9C6F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DF7D27FE-1CF7-48BA-83C4-20995FA4C56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BB8BAEA6-8B76-4AAC-A3A0-F800E7762DE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2CF6CCC8-AC4D-4653-9CC6-10F57049068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5F028FC8-AAB3-4774-83A5-39E101128EB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029B753F-32D6-4F75-92E8-5275288BB62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68E0E6E2-B29D-4A4B-851E-F9E71165640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2ACE3864-6CAD-4486-A665-AC1CE348FEF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4AFF33B3-FAC3-4D8F-AA92-60ED5843300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95F84BA9-5FF0-4596-8F88-9EF19F953C3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6C91A9BF-1DFB-455E-879C-77EF73EF8832}"/>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51830DF1-73DE-4D34-835A-75EE61CB7D3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16FDEB3A-1ABA-43FC-B718-CB47F68AD81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18C8B595-9E19-4DF4-A3A6-4332746AB477}"/>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67D8CBDC-6ED2-4364-9CDE-364412F1E54A}"/>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81FFD1F9-ED81-4DFA-B276-0B1F5879B6BB}"/>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EDFE5833-9003-4830-B910-A00B45CFF2C1}"/>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84D57A6A-3359-45D0-AE1C-66E79C4749AB}"/>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a:extLst>
            <a:ext uri="{FF2B5EF4-FFF2-40B4-BE49-F238E27FC236}">
              <a16:creationId xmlns:a16="http://schemas.microsoft.com/office/drawing/2014/main" id="{669C07F8-9EFF-4018-9D7A-CBC200477807}"/>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a:extLst>
            <a:ext uri="{FF2B5EF4-FFF2-40B4-BE49-F238E27FC236}">
              <a16:creationId xmlns:a16="http://schemas.microsoft.com/office/drawing/2014/main" id="{E5ECE56D-D588-4ED8-9351-6D7356CD37DC}"/>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a:extLst>
            <a:ext uri="{FF2B5EF4-FFF2-40B4-BE49-F238E27FC236}">
              <a16:creationId xmlns:a16="http://schemas.microsoft.com/office/drawing/2014/main" id="{78167693-75D8-426C-A969-9953E7D788E3}"/>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3F0C0B4-A8A5-4BDA-80F1-C1CD896989B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6379BDE7-34D9-4AC9-9024-6A325CCAD3B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7E29571-9E1E-422D-97B8-A434C13673F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A1A114EA-FB99-4FD0-96D7-3E3588B389F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2C372934-7384-4931-9025-C1304C44A21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27" name="楕円 426">
          <a:extLst>
            <a:ext uri="{FF2B5EF4-FFF2-40B4-BE49-F238E27FC236}">
              <a16:creationId xmlns:a16="http://schemas.microsoft.com/office/drawing/2014/main" id="{6178AB8F-671D-4AC5-A84B-7891583EB75B}"/>
            </a:ext>
          </a:extLst>
        </xdr:cNvPr>
        <xdr:cNvSpPr/>
      </xdr:nvSpPr>
      <xdr:spPr>
        <a:xfrm>
          <a:off x="4584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25416</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7274A978-2EFB-4F55-9006-FABA32AC5E71}"/>
            </a:ext>
          </a:extLst>
        </xdr:cNvPr>
        <xdr:cNvSpPr txBox="1"/>
      </xdr:nvSpPr>
      <xdr:spPr>
        <a:xfrm>
          <a:off x="4673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136434</xdr:rowOff>
    </xdr:from>
    <xdr:to>
      <xdr:col>20</xdr:col>
      <xdr:colOff>38100</xdr:colOff>
      <xdr:row>104</xdr:row>
      <xdr:rowOff>66584</xdr:rowOff>
    </xdr:to>
    <xdr:sp macro="" textlink="">
      <xdr:nvSpPr>
        <xdr:cNvPr id="429" name="楕円 428">
          <a:extLst>
            <a:ext uri="{FF2B5EF4-FFF2-40B4-BE49-F238E27FC236}">
              <a16:creationId xmlns:a16="http://schemas.microsoft.com/office/drawing/2014/main" id="{5702D291-CFE9-4311-ABEA-1C1781E6EE27}"/>
            </a:ext>
          </a:extLst>
        </xdr:cNvPr>
        <xdr:cNvSpPr/>
      </xdr:nvSpPr>
      <xdr:spPr>
        <a:xfrm>
          <a:off x="3746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15784</xdr:rowOff>
    </xdr:from>
    <xdr:to>
      <xdr:col>24</xdr:col>
      <xdr:colOff>63500</xdr:colOff>
      <xdr:row>104</xdr:row>
      <xdr:rowOff>53339</xdr:rowOff>
    </xdr:to>
    <xdr:cxnSp macro="">
      <xdr:nvCxnSpPr>
        <xdr:cNvPr id="430" name="直線コネクタ 429">
          <a:extLst>
            <a:ext uri="{FF2B5EF4-FFF2-40B4-BE49-F238E27FC236}">
              <a16:creationId xmlns:a16="http://schemas.microsoft.com/office/drawing/2014/main" id="{B55236CA-1B2B-46F5-AF7D-C8F31FF76ACD}"/>
            </a:ext>
          </a:extLst>
        </xdr:cNvPr>
        <xdr:cNvCxnSpPr/>
      </xdr:nvCxnSpPr>
      <xdr:spPr>
        <a:xfrm>
          <a:off x="3797300" y="1784658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431" name="楕円 430">
          <a:extLst>
            <a:ext uri="{FF2B5EF4-FFF2-40B4-BE49-F238E27FC236}">
              <a16:creationId xmlns:a16="http://schemas.microsoft.com/office/drawing/2014/main" id="{FA96646A-2390-4F72-BCF3-866348BB0331}"/>
            </a:ext>
          </a:extLst>
        </xdr:cNvPr>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104</xdr:row>
      <xdr:rowOff>15784</xdr:rowOff>
    </xdr:to>
    <xdr:cxnSp macro="">
      <xdr:nvCxnSpPr>
        <xdr:cNvPr id="432" name="直線コネクタ 431">
          <a:extLst>
            <a:ext uri="{FF2B5EF4-FFF2-40B4-BE49-F238E27FC236}">
              <a16:creationId xmlns:a16="http://schemas.microsoft.com/office/drawing/2014/main" id="{7720F7CD-00FC-4FE1-86D8-C49A947D362F}"/>
            </a:ext>
          </a:extLst>
        </xdr:cNvPr>
        <xdr:cNvCxnSpPr/>
      </xdr:nvCxnSpPr>
      <xdr:spPr>
        <a:xfrm>
          <a:off x="2908300" y="178090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48261</xdr:rowOff>
    </xdr:from>
    <xdr:to>
      <xdr:col>10</xdr:col>
      <xdr:colOff>165100</xdr:colOff>
      <xdr:row>103</xdr:row>
      <xdr:rowOff>149861</xdr:rowOff>
    </xdr:to>
    <xdr:sp macro="" textlink="">
      <xdr:nvSpPr>
        <xdr:cNvPr id="433" name="楕円 432">
          <a:extLst>
            <a:ext uri="{FF2B5EF4-FFF2-40B4-BE49-F238E27FC236}">
              <a16:creationId xmlns:a16="http://schemas.microsoft.com/office/drawing/2014/main" id="{6A4EEFDB-4565-4086-86E5-FA2672985811}"/>
            </a:ext>
          </a:extLst>
        </xdr:cNvPr>
        <xdr:cNvSpPr/>
      </xdr:nvSpPr>
      <xdr:spPr>
        <a:xfrm>
          <a:off x="1968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99061</xdr:rowOff>
    </xdr:from>
    <xdr:to>
      <xdr:col>15</xdr:col>
      <xdr:colOff>50800</xdr:colOff>
      <xdr:row>103</xdr:row>
      <xdr:rowOff>149679</xdr:rowOff>
    </xdr:to>
    <xdr:cxnSp macro="">
      <xdr:nvCxnSpPr>
        <xdr:cNvPr id="434" name="直線コネクタ 433">
          <a:extLst>
            <a:ext uri="{FF2B5EF4-FFF2-40B4-BE49-F238E27FC236}">
              <a16:creationId xmlns:a16="http://schemas.microsoft.com/office/drawing/2014/main" id="{6713ED7F-C6B9-4760-A786-34273646BC1F}"/>
            </a:ext>
          </a:extLst>
        </xdr:cNvPr>
        <xdr:cNvCxnSpPr/>
      </xdr:nvCxnSpPr>
      <xdr:spPr>
        <a:xfrm>
          <a:off x="2019300" y="1775841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167458</xdr:rowOff>
    </xdr:from>
    <xdr:to>
      <xdr:col>6</xdr:col>
      <xdr:colOff>38100</xdr:colOff>
      <xdr:row>103</xdr:row>
      <xdr:rowOff>97608</xdr:rowOff>
    </xdr:to>
    <xdr:sp macro="" textlink="">
      <xdr:nvSpPr>
        <xdr:cNvPr id="435" name="楕円 434">
          <a:extLst>
            <a:ext uri="{FF2B5EF4-FFF2-40B4-BE49-F238E27FC236}">
              <a16:creationId xmlns:a16="http://schemas.microsoft.com/office/drawing/2014/main" id="{1CC1E59E-9D9D-4A9D-9C10-979E2FBA58A3}"/>
            </a:ext>
          </a:extLst>
        </xdr:cNvPr>
        <xdr:cNvSpPr/>
      </xdr:nvSpPr>
      <xdr:spPr>
        <a:xfrm>
          <a:off x="1079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46808</xdr:rowOff>
    </xdr:from>
    <xdr:to>
      <xdr:col>10</xdr:col>
      <xdr:colOff>114300</xdr:colOff>
      <xdr:row>103</xdr:row>
      <xdr:rowOff>99061</xdr:rowOff>
    </xdr:to>
    <xdr:cxnSp macro="">
      <xdr:nvCxnSpPr>
        <xdr:cNvPr id="436" name="直線コネクタ 435">
          <a:extLst>
            <a:ext uri="{FF2B5EF4-FFF2-40B4-BE49-F238E27FC236}">
              <a16:creationId xmlns:a16="http://schemas.microsoft.com/office/drawing/2014/main" id="{189F8F13-EE75-46C9-B7B2-A16FE695F022}"/>
            </a:ext>
          </a:extLst>
        </xdr:cNvPr>
        <xdr:cNvCxnSpPr/>
      </xdr:nvCxnSpPr>
      <xdr:spPr>
        <a:xfrm>
          <a:off x="1130300" y="1770615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437" name="n_1aveValue【市民会館】&#10;有形固定資産減価償却率">
          <a:extLst>
            <a:ext uri="{FF2B5EF4-FFF2-40B4-BE49-F238E27FC236}">
              <a16:creationId xmlns:a16="http://schemas.microsoft.com/office/drawing/2014/main" id="{3F9B1F7C-3DD4-4C9A-8BD3-B64E74BA3FCC}"/>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438" name="n_2aveValue【市民会館】&#10;有形固定資産減価償却率">
          <a:extLst>
            <a:ext uri="{FF2B5EF4-FFF2-40B4-BE49-F238E27FC236}">
              <a16:creationId xmlns:a16="http://schemas.microsoft.com/office/drawing/2014/main" id="{04DACED4-11DE-44D6-AB79-07453D4C98F3}"/>
            </a:ext>
          </a:extLst>
        </xdr:cNvPr>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9" name="n_3aveValue【市民会館】&#10;有形固定資産減価償却率">
          <a:extLst>
            <a:ext uri="{FF2B5EF4-FFF2-40B4-BE49-F238E27FC236}">
              <a16:creationId xmlns:a16="http://schemas.microsoft.com/office/drawing/2014/main" id="{F6CBF36E-1CA9-4372-94C2-7E0B6CAA7C92}"/>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40" name="n_4aveValue【市民会館】&#10;有形固定資産減価償却率">
          <a:extLst>
            <a:ext uri="{FF2B5EF4-FFF2-40B4-BE49-F238E27FC236}">
              <a16:creationId xmlns:a16="http://schemas.microsoft.com/office/drawing/2014/main" id="{8CFFC0F3-5050-484A-9C70-C4E46CD29C19}"/>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83111</xdr:rowOff>
    </xdr:from>
    <xdr:ext cx="405111" cy="259045"/>
    <xdr:sp macro="" textlink="">
      <xdr:nvSpPr>
        <xdr:cNvPr id="441" name="n_1mainValue【市民会館】&#10;有形固定資産減価償却率">
          <a:extLst>
            <a:ext uri="{FF2B5EF4-FFF2-40B4-BE49-F238E27FC236}">
              <a16:creationId xmlns:a16="http://schemas.microsoft.com/office/drawing/2014/main" id="{7A51B922-E0F0-4B59-8286-D884A4EA0462}"/>
            </a:ext>
          </a:extLst>
        </xdr:cNvPr>
        <xdr:cNvSpPr txBox="1"/>
      </xdr:nvSpPr>
      <xdr:spPr>
        <a:xfrm>
          <a:off x="3582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442" name="n_2mainValue【市民会館】&#10;有形固定資産減価償却率">
          <a:extLst>
            <a:ext uri="{FF2B5EF4-FFF2-40B4-BE49-F238E27FC236}">
              <a16:creationId xmlns:a16="http://schemas.microsoft.com/office/drawing/2014/main" id="{FACC7215-BE30-47A2-AC18-22E58089E63D}"/>
            </a:ext>
          </a:extLst>
        </xdr:cNvPr>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166388</xdr:rowOff>
    </xdr:from>
    <xdr:ext cx="405111" cy="259045"/>
    <xdr:sp macro="" textlink="">
      <xdr:nvSpPr>
        <xdr:cNvPr id="443" name="n_3mainValue【市民会館】&#10;有形固定資産減価償却率">
          <a:extLst>
            <a:ext uri="{FF2B5EF4-FFF2-40B4-BE49-F238E27FC236}">
              <a16:creationId xmlns:a16="http://schemas.microsoft.com/office/drawing/2014/main" id="{45EB514D-6E2B-4D17-BD17-BABB9CEDBF07}"/>
            </a:ext>
          </a:extLst>
        </xdr:cNvPr>
        <xdr:cNvSpPr txBox="1"/>
      </xdr:nvSpPr>
      <xdr:spPr>
        <a:xfrm>
          <a:off x="1816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114135</xdr:rowOff>
    </xdr:from>
    <xdr:ext cx="405111" cy="259045"/>
    <xdr:sp macro="" textlink="">
      <xdr:nvSpPr>
        <xdr:cNvPr id="444" name="n_4mainValue【市民会館】&#10;有形固定資産減価償却率">
          <a:extLst>
            <a:ext uri="{FF2B5EF4-FFF2-40B4-BE49-F238E27FC236}">
              <a16:creationId xmlns:a16="http://schemas.microsoft.com/office/drawing/2014/main" id="{F4AA8013-5EA7-44B3-A22D-CBDE72BD7D83}"/>
            </a:ext>
          </a:extLst>
        </xdr:cNvPr>
        <xdr:cNvSpPr txBox="1"/>
      </xdr:nvSpPr>
      <xdr:spPr>
        <a:xfrm>
          <a:off x="927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E8F2BADC-4A1E-4F8D-BC8B-CFAB968EFD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EF7F83DF-3613-42EE-B0B3-F5EC33292D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AC19B7D3-31FB-4533-9DD0-1EAE01E173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4BBF167F-CF05-4E61-B8D7-7CFB25FC9B7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E9EB8D3D-40EA-4DEF-A1F6-F9683AA611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25E5E4D7-72B3-4BF8-8226-21B07F2B01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D5FAB312-C2AF-43A1-9C21-23FA16E423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D680CD59-F574-47E5-848C-5006F272872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1F883F94-F96D-4969-ACD3-3C8D40FD3BE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A8D37520-62F2-4395-9E96-D6C3767387B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29A6352C-4D48-4E2B-B598-04CF1A991F4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BC812F97-FFF5-4BD9-94B5-AEAB5BAD46D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699C5583-5EE8-4739-9C73-A4E8ABEEDEB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BF03A5E5-A6C3-46C3-B07C-D0FA7F7038D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CE9C81C3-104D-43A1-848C-5552C1F3C63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6F2DF964-7DBF-4686-A5F4-3EE03304DD3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A2A1A285-2BB3-442D-8F5D-A9A16B62687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04DE07C6-B1DB-402C-8CB7-EC2C55BD659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B02481F0-F12C-44FC-96E3-974776CBFB9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118D322D-24B6-425A-B75E-A6678F0A73E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CC9F9C4C-8C51-47C7-818C-3D61C222828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020CD1F4-A5EF-481A-B970-3D014477D62A}"/>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92A70E7A-5834-4861-9C84-744B668D419E}"/>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791A81C2-F1C6-483E-8F62-6759C708831D}"/>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8043F56C-A746-4E53-83DE-8106819BC648}"/>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BD602483-255B-4659-9173-82E67306C013}"/>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a:extLst>
            <a:ext uri="{FF2B5EF4-FFF2-40B4-BE49-F238E27FC236}">
              <a16:creationId xmlns:a16="http://schemas.microsoft.com/office/drawing/2014/main" id="{173AE324-B472-4598-99A1-F4F94AF2F2EB}"/>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154FCAB0-390E-43F7-9079-80D384C60E2A}"/>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F34228C3-C5F7-4BDA-B2C7-38B775368A61}"/>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a:extLst>
            <a:ext uri="{FF2B5EF4-FFF2-40B4-BE49-F238E27FC236}">
              <a16:creationId xmlns:a16="http://schemas.microsoft.com/office/drawing/2014/main" id="{CB811CF8-9E97-46E7-8726-FADD01FF2528}"/>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a:extLst>
            <a:ext uri="{FF2B5EF4-FFF2-40B4-BE49-F238E27FC236}">
              <a16:creationId xmlns:a16="http://schemas.microsoft.com/office/drawing/2014/main" id="{470319F3-7BAE-4521-AF57-D3FAC13E7C5E}"/>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a:extLst>
            <a:ext uri="{FF2B5EF4-FFF2-40B4-BE49-F238E27FC236}">
              <a16:creationId xmlns:a16="http://schemas.microsoft.com/office/drawing/2014/main" id="{92CE18D4-A1AB-40F6-859A-5C3AE429E9E6}"/>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1741F95-E3C6-4273-AC22-C62360146B1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1A8FA0F-7AC0-4047-953E-84730E66CAB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E80D680-4672-4D7F-9ACC-3A52C92295B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3E389285-03CB-4AC6-B2BB-1A7E4913C4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70E724AE-A48A-418E-AF31-5646B51B1C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13512</xdr:rowOff>
    </xdr:from>
    <xdr:to>
      <xdr:col>55</xdr:col>
      <xdr:colOff>50800</xdr:colOff>
      <xdr:row>108</xdr:row>
      <xdr:rowOff>115112</xdr:rowOff>
    </xdr:to>
    <xdr:sp macro="" textlink="">
      <xdr:nvSpPr>
        <xdr:cNvPr id="482" name="楕円 481">
          <a:extLst>
            <a:ext uri="{FF2B5EF4-FFF2-40B4-BE49-F238E27FC236}">
              <a16:creationId xmlns:a16="http://schemas.microsoft.com/office/drawing/2014/main" id="{88C04410-13C8-45B0-A5C9-701730ED3D0A}"/>
            </a:ext>
          </a:extLst>
        </xdr:cNvPr>
        <xdr:cNvSpPr/>
      </xdr:nvSpPr>
      <xdr:spPr>
        <a:xfrm>
          <a:off x="10426700" y="18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99889</xdr:rowOff>
    </xdr:from>
    <xdr:ext cx="469744" cy="259045"/>
    <xdr:sp macro="" textlink="">
      <xdr:nvSpPr>
        <xdr:cNvPr id="483" name="【市民会館】&#10;一人当たり面積該当値テキスト">
          <a:extLst>
            <a:ext uri="{FF2B5EF4-FFF2-40B4-BE49-F238E27FC236}">
              <a16:creationId xmlns:a16="http://schemas.microsoft.com/office/drawing/2014/main" id="{8911D03A-257A-4784-B543-C1E88E146877}"/>
            </a:ext>
          </a:extLst>
        </xdr:cNvPr>
        <xdr:cNvSpPr txBox="1"/>
      </xdr:nvSpPr>
      <xdr:spPr>
        <a:xfrm>
          <a:off x="10515600" y="184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13512</xdr:rowOff>
    </xdr:from>
    <xdr:to>
      <xdr:col>50</xdr:col>
      <xdr:colOff>165100</xdr:colOff>
      <xdr:row>108</xdr:row>
      <xdr:rowOff>115112</xdr:rowOff>
    </xdr:to>
    <xdr:sp macro="" textlink="">
      <xdr:nvSpPr>
        <xdr:cNvPr id="484" name="楕円 483">
          <a:extLst>
            <a:ext uri="{FF2B5EF4-FFF2-40B4-BE49-F238E27FC236}">
              <a16:creationId xmlns:a16="http://schemas.microsoft.com/office/drawing/2014/main" id="{221F311D-DFB7-4C98-9098-22D6FA09D396}"/>
            </a:ext>
          </a:extLst>
        </xdr:cNvPr>
        <xdr:cNvSpPr/>
      </xdr:nvSpPr>
      <xdr:spPr>
        <a:xfrm>
          <a:off x="9588500" y="18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64312</xdr:rowOff>
    </xdr:from>
    <xdr:to>
      <xdr:col>55</xdr:col>
      <xdr:colOff>0</xdr:colOff>
      <xdr:row>108</xdr:row>
      <xdr:rowOff>64312</xdr:rowOff>
    </xdr:to>
    <xdr:cxnSp macro="">
      <xdr:nvCxnSpPr>
        <xdr:cNvPr id="485" name="直線コネクタ 484">
          <a:extLst>
            <a:ext uri="{FF2B5EF4-FFF2-40B4-BE49-F238E27FC236}">
              <a16:creationId xmlns:a16="http://schemas.microsoft.com/office/drawing/2014/main" id="{A1DAD67F-FDAB-448A-BE32-D920A480B2E1}"/>
            </a:ext>
          </a:extLst>
        </xdr:cNvPr>
        <xdr:cNvCxnSpPr/>
      </xdr:nvCxnSpPr>
      <xdr:spPr>
        <a:xfrm>
          <a:off x="9639300" y="1858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13512</xdr:rowOff>
    </xdr:from>
    <xdr:to>
      <xdr:col>46</xdr:col>
      <xdr:colOff>38100</xdr:colOff>
      <xdr:row>108</xdr:row>
      <xdr:rowOff>115112</xdr:rowOff>
    </xdr:to>
    <xdr:sp macro="" textlink="">
      <xdr:nvSpPr>
        <xdr:cNvPr id="486" name="楕円 485">
          <a:extLst>
            <a:ext uri="{FF2B5EF4-FFF2-40B4-BE49-F238E27FC236}">
              <a16:creationId xmlns:a16="http://schemas.microsoft.com/office/drawing/2014/main" id="{79EB9BA1-6B88-4644-8647-5646CD45296D}"/>
            </a:ext>
          </a:extLst>
        </xdr:cNvPr>
        <xdr:cNvSpPr/>
      </xdr:nvSpPr>
      <xdr:spPr>
        <a:xfrm>
          <a:off x="8699500" y="185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64312</xdr:rowOff>
    </xdr:from>
    <xdr:to>
      <xdr:col>50</xdr:col>
      <xdr:colOff>114300</xdr:colOff>
      <xdr:row>108</xdr:row>
      <xdr:rowOff>64312</xdr:rowOff>
    </xdr:to>
    <xdr:cxnSp macro="">
      <xdr:nvCxnSpPr>
        <xdr:cNvPr id="487" name="直線コネクタ 486">
          <a:extLst>
            <a:ext uri="{FF2B5EF4-FFF2-40B4-BE49-F238E27FC236}">
              <a16:creationId xmlns:a16="http://schemas.microsoft.com/office/drawing/2014/main" id="{4437B815-7611-4261-8EC5-FB06AE7A2A6F}"/>
            </a:ext>
          </a:extLst>
        </xdr:cNvPr>
        <xdr:cNvCxnSpPr/>
      </xdr:nvCxnSpPr>
      <xdr:spPr>
        <a:xfrm>
          <a:off x="8750300" y="185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88" name="n_1aveValue【市民会館】&#10;一人当たり面積">
          <a:extLst>
            <a:ext uri="{FF2B5EF4-FFF2-40B4-BE49-F238E27FC236}">
              <a16:creationId xmlns:a16="http://schemas.microsoft.com/office/drawing/2014/main" id="{51F12943-6174-485B-A6F9-CED13B056B98}"/>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89" name="n_2aveValue【市民会館】&#10;一人当たり面積">
          <a:extLst>
            <a:ext uri="{FF2B5EF4-FFF2-40B4-BE49-F238E27FC236}">
              <a16:creationId xmlns:a16="http://schemas.microsoft.com/office/drawing/2014/main" id="{66152764-0221-4878-98BB-29390433BBAD}"/>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0" name="n_3aveValue【市民会館】&#10;一人当たり面積">
          <a:extLst>
            <a:ext uri="{FF2B5EF4-FFF2-40B4-BE49-F238E27FC236}">
              <a16:creationId xmlns:a16="http://schemas.microsoft.com/office/drawing/2014/main" id="{6E15D713-D925-439D-A3CC-3BBE18B3A9D2}"/>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91" name="n_4aveValue【市民会館】&#10;一人当たり面積">
          <a:extLst>
            <a:ext uri="{FF2B5EF4-FFF2-40B4-BE49-F238E27FC236}">
              <a16:creationId xmlns:a16="http://schemas.microsoft.com/office/drawing/2014/main" id="{EBC5F502-E3A6-48EE-A089-CDB4DFFA1C61}"/>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106239</xdr:rowOff>
    </xdr:from>
    <xdr:ext cx="469744" cy="259045"/>
    <xdr:sp macro="" textlink="">
      <xdr:nvSpPr>
        <xdr:cNvPr id="492" name="n_1mainValue【市民会館】&#10;一人当たり面積">
          <a:extLst>
            <a:ext uri="{FF2B5EF4-FFF2-40B4-BE49-F238E27FC236}">
              <a16:creationId xmlns:a16="http://schemas.microsoft.com/office/drawing/2014/main" id="{726E1EF1-CCE4-48B9-8815-E1D04C19C3F0}"/>
            </a:ext>
          </a:extLst>
        </xdr:cNvPr>
        <xdr:cNvSpPr txBox="1"/>
      </xdr:nvSpPr>
      <xdr:spPr>
        <a:xfrm>
          <a:off x="9391727" y="1862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106239</xdr:rowOff>
    </xdr:from>
    <xdr:ext cx="469744" cy="259045"/>
    <xdr:sp macro="" textlink="">
      <xdr:nvSpPr>
        <xdr:cNvPr id="493" name="n_2mainValue【市民会館】&#10;一人当たり面積">
          <a:extLst>
            <a:ext uri="{FF2B5EF4-FFF2-40B4-BE49-F238E27FC236}">
              <a16:creationId xmlns:a16="http://schemas.microsoft.com/office/drawing/2014/main" id="{05DA079C-5F59-4C49-92A0-52E29C5EB947}"/>
            </a:ext>
          </a:extLst>
        </xdr:cNvPr>
        <xdr:cNvSpPr txBox="1"/>
      </xdr:nvSpPr>
      <xdr:spPr>
        <a:xfrm>
          <a:off x="8515427" y="1862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2AC978D6-33E5-4195-800B-26AF482B10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5FE978E9-4834-4610-A3BB-FC6F82F695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CD434B74-7D4E-4285-9F37-689AD7C9FD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FA41EB9D-8AAD-4237-BDBB-059198E4BE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C2420823-3533-4297-95A7-D160A391FE3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E54261CA-AF56-40DB-9FFA-E930DC0048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35B42F13-C250-4E60-9493-F55E2B7B1F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C3C01A71-E728-4CD3-8F2B-8C3017B668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33A08446-58E4-4083-8322-64E163EB3B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3E8E6EE2-B18E-474E-B629-4F91D2A232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984458C8-E40F-4642-BD69-55588B01859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a:extLst>
            <a:ext uri="{FF2B5EF4-FFF2-40B4-BE49-F238E27FC236}">
              <a16:creationId xmlns:a16="http://schemas.microsoft.com/office/drawing/2014/main" id="{0DCC3E14-09C6-4873-8C2A-7720B722585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738FD48E-7370-4A4D-910C-E486610307D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a:extLst>
            <a:ext uri="{FF2B5EF4-FFF2-40B4-BE49-F238E27FC236}">
              <a16:creationId xmlns:a16="http://schemas.microsoft.com/office/drawing/2014/main" id="{F3F2C0BA-5B7E-4E53-8178-F887B08754E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a:extLst>
            <a:ext uri="{FF2B5EF4-FFF2-40B4-BE49-F238E27FC236}">
              <a16:creationId xmlns:a16="http://schemas.microsoft.com/office/drawing/2014/main" id="{E3792E33-101B-4779-98DC-2780F27B641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a:extLst>
            <a:ext uri="{FF2B5EF4-FFF2-40B4-BE49-F238E27FC236}">
              <a16:creationId xmlns:a16="http://schemas.microsoft.com/office/drawing/2014/main" id="{CEB7B667-B79D-4825-B0C3-33140F26137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a:extLst>
            <a:ext uri="{FF2B5EF4-FFF2-40B4-BE49-F238E27FC236}">
              <a16:creationId xmlns:a16="http://schemas.microsoft.com/office/drawing/2014/main" id="{64ECB29C-20CE-49B3-B7BE-BCD56B2149C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a:extLst>
            <a:ext uri="{FF2B5EF4-FFF2-40B4-BE49-F238E27FC236}">
              <a16:creationId xmlns:a16="http://schemas.microsoft.com/office/drawing/2014/main" id="{72D71352-8A14-44FD-9F23-B3F35563A53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a:extLst>
            <a:ext uri="{FF2B5EF4-FFF2-40B4-BE49-F238E27FC236}">
              <a16:creationId xmlns:a16="http://schemas.microsoft.com/office/drawing/2014/main" id="{804810D5-2E8A-4100-9037-55BDF0AA76F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a:extLst>
            <a:ext uri="{FF2B5EF4-FFF2-40B4-BE49-F238E27FC236}">
              <a16:creationId xmlns:a16="http://schemas.microsoft.com/office/drawing/2014/main" id="{4914D3B3-BF40-4F82-B07A-3104BC5F48B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a:extLst>
            <a:ext uri="{FF2B5EF4-FFF2-40B4-BE49-F238E27FC236}">
              <a16:creationId xmlns:a16="http://schemas.microsoft.com/office/drawing/2014/main" id="{F54A8E5A-E907-40F2-948C-1E42AD09BFB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B9B95C7-7050-431E-9BF8-6161DC152B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5C9965BF-3D83-4416-BA17-8245015AC06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1E28E76E-A7F2-43B1-A7CE-52AF519057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18" name="直線コネクタ 517">
          <a:extLst>
            <a:ext uri="{FF2B5EF4-FFF2-40B4-BE49-F238E27FC236}">
              <a16:creationId xmlns:a16="http://schemas.microsoft.com/office/drawing/2014/main" id="{AC0CE08D-8C9A-49DF-9BC0-E806A42F2A5A}"/>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8DDFB8AF-0CA2-4EB3-8C89-5EB10E0138F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0" name="直線コネクタ 519">
          <a:extLst>
            <a:ext uri="{FF2B5EF4-FFF2-40B4-BE49-F238E27FC236}">
              <a16:creationId xmlns:a16="http://schemas.microsoft.com/office/drawing/2014/main" id="{BA139979-7B83-465A-B326-35093FA9182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C6E11A63-F459-4A3E-855F-F10A5ED496D7}"/>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2" name="直線コネクタ 521">
          <a:extLst>
            <a:ext uri="{FF2B5EF4-FFF2-40B4-BE49-F238E27FC236}">
              <a16:creationId xmlns:a16="http://schemas.microsoft.com/office/drawing/2014/main" id="{5AB2738E-EAFB-4D67-B551-5F173FDB4395}"/>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AD0B7BF3-A6DC-4780-95E0-6B17F865ADBA}"/>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24" name="フローチャート: 判断 523">
          <a:extLst>
            <a:ext uri="{FF2B5EF4-FFF2-40B4-BE49-F238E27FC236}">
              <a16:creationId xmlns:a16="http://schemas.microsoft.com/office/drawing/2014/main" id="{9D89C287-39A4-44E7-A199-46247677BAC6}"/>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25" name="フローチャート: 判断 524">
          <a:extLst>
            <a:ext uri="{FF2B5EF4-FFF2-40B4-BE49-F238E27FC236}">
              <a16:creationId xmlns:a16="http://schemas.microsoft.com/office/drawing/2014/main" id="{C4214FD0-E8ED-4464-8C50-AB5D0E7984DB}"/>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6" name="フローチャート: 判断 525">
          <a:extLst>
            <a:ext uri="{FF2B5EF4-FFF2-40B4-BE49-F238E27FC236}">
              <a16:creationId xmlns:a16="http://schemas.microsoft.com/office/drawing/2014/main" id="{7E36FBC8-2111-4271-9509-7F1191B18C4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27" name="フローチャート: 判断 526">
          <a:extLst>
            <a:ext uri="{FF2B5EF4-FFF2-40B4-BE49-F238E27FC236}">
              <a16:creationId xmlns:a16="http://schemas.microsoft.com/office/drawing/2014/main" id="{29414487-A90A-474B-807A-F64121294A24}"/>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528" name="フローチャート: 判断 527">
          <a:extLst>
            <a:ext uri="{FF2B5EF4-FFF2-40B4-BE49-F238E27FC236}">
              <a16:creationId xmlns:a16="http://schemas.microsoft.com/office/drawing/2014/main" id="{96086E8E-BFCD-4D7E-BAD2-D89AE3CD1939}"/>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5139C01-2CFE-43EE-A020-B095C0D8DBD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3D11C74-BC02-4A5F-A29B-D0CC336DD60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BEFD412-4992-41F1-B2EB-78E868890F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B6A547E-96C1-4C7B-9D18-245671682F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FFAD396-C4F5-416C-85D6-F1A5E695EE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534" name="楕円 533">
          <a:extLst>
            <a:ext uri="{FF2B5EF4-FFF2-40B4-BE49-F238E27FC236}">
              <a16:creationId xmlns:a16="http://schemas.microsoft.com/office/drawing/2014/main" id="{DE4D2D06-9B78-488F-9568-6FAC47B2549F}"/>
            </a:ext>
          </a:extLst>
        </xdr:cNvPr>
        <xdr:cNvSpPr/>
      </xdr:nvSpPr>
      <xdr:spPr>
        <a:xfrm>
          <a:off x="16268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165752</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C1BD7437-D037-415D-A9C2-11454C1E93D5}"/>
            </a:ext>
          </a:extLst>
        </xdr:cNvPr>
        <xdr:cNvSpPr txBox="1"/>
      </xdr:nvSpPr>
      <xdr:spPr>
        <a:xfrm>
          <a:off x="16357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536" name="楕円 535">
          <a:extLst>
            <a:ext uri="{FF2B5EF4-FFF2-40B4-BE49-F238E27FC236}">
              <a16:creationId xmlns:a16="http://schemas.microsoft.com/office/drawing/2014/main" id="{FD860AC1-C614-46E9-998E-77F81F3B98DB}"/>
            </a:ext>
          </a:extLst>
        </xdr:cNvPr>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66675</xdr:rowOff>
    </xdr:to>
    <xdr:cxnSp macro="">
      <xdr:nvCxnSpPr>
        <xdr:cNvPr id="537" name="直線コネクタ 536">
          <a:extLst>
            <a:ext uri="{FF2B5EF4-FFF2-40B4-BE49-F238E27FC236}">
              <a16:creationId xmlns:a16="http://schemas.microsoft.com/office/drawing/2014/main" id="{03656C4B-E7CF-4B4E-88DF-3A677931CC44}"/>
            </a:ext>
          </a:extLst>
        </xdr:cNvPr>
        <xdr:cNvCxnSpPr/>
      </xdr:nvCxnSpPr>
      <xdr:spPr>
        <a:xfrm>
          <a:off x="15481300" y="67227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538" name="楕円 537">
          <a:extLst>
            <a:ext uri="{FF2B5EF4-FFF2-40B4-BE49-F238E27FC236}">
              <a16:creationId xmlns:a16="http://schemas.microsoft.com/office/drawing/2014/main" id="{2C369DD6-CE1B-495D-966C-E20B245D8187}"/>
            </a:ext>
          </a:extLst>
        </xdr:cNvPr>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36195</xdr:rowOff>
    </xdr:to>
    <xdr:cxnSp macro="">
      <xdr:nvCxnSpPr>
        <xdr:cNvPr id="539" name="直線コネクタ 538">
          <a:extLst>
            <a:ext uri="{FF2B5EF4-FFF2-40B4-BE49-F238E27FC236}">
              <a16:creationId xmlns:a16="http://schemas.microsoft.com/office/drawing/2014/main" id="{8B9AAAB1-0D9D-44B4-A174-5181E81B2CAB}"/>
            </a:ext>
          </a:extLst>
        </xdr:cNvPr>
        <xdr:cNvCxnSpPr/>
      </xdr:nvCxnSpPr>
      <xdr:spPr>
        <a:xfrm>
          <a:off x="14592300" y="66617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540" name="楕円 539">
          <a:extLst>
            <a:ext uri="{FF2B5EF4-FFF2-40B4-BE49-F238E27FC236}">
              <a16:creationId xmlns:a16="http://schemas.microsoft.com/office/drawing/2014/main" id="{3A667428-E53C-4F05-BD56-4CD2CA4D6433}"/>
            </a:ext>
          </a:extLst>
        </xdr:cNvPr>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146685</xdr:rowOff>
    </xdr:to>
    <xdr:cxnSp macro="">
      <xdr:nvCxnSpPr>
        <xdr:cNvPr id="541" name="直線コネクタ 540">
          <a:extLst>
            <a:ext uri="{FF2B5EF4-FFF2-40B4-BE49-F238E27FC236}">
              <a16:creationId xmlns:a16="http://schemas.microsoft.com/office/drawing/2014/main" id="{A83839A9-9563-406D-8F35-59EF069F6925}"/>
            </a:ext>
          </a:extLst>
        </xdr:cNvPr>
        <xdr:cNvCxnSpPr/>
      </xdr:nvCxnSpPr>
      <xdr:spPr>
        <a:xfrm>
          <a:off x="13703300" y="65989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542" name="楕円 541">
          <a:extLst>
            <a:ext uri="{FF2B5EF4-FFF2-40B4-BE49-F238E27FC236}">
              <a16:creationId xmlns:a16="http://schemas.microsoft.com/office/drawing/2014/main" id="{C7D83CC4-D75D-4B9C-8566-70D3D577BCA0}"/>
            </a:ext>
          </a:extLst>
        </xdr:cNvPr>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83820</xdr:rowOff>
    </xdr:to>
    <xdr:cxnSp macro="">
      <xdr:nvCxnSpPr>
        <xdr:cNvPr id="543" name="直線コネクタ 542">
          <a:extLst>
            <a:ext uri="{FF2B5EF4-FFF2-40B4-BE49-F238E27FC236}">
              <a16:creationId xmlns:a16="http://schemas.microsoft.com/office/drawing/2014/main" id="{9AFED119-8214-4D7C-928B-132BFBEBFA70}"/>
            </a:ext>
          </a:extLst>
        </xdr:cNvPr>
        <xdr:cNvCxnSpPr/>
      </xdr:nvCxnSpPr>
      <xdr:spPr>
        <a:xfrm>
          <a:off x="12814300" y="6537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6E6F27AA-BC5A-4591-9584-99CC2B760F86}"/>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2483470D-D536-4311-88E9-1D02B97222AF}"/>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B710E74E-0C25-4366-8EC1-80CD4C7AB8D2}"/>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D1150D53-98F1-4311-B91E-D55BE9AB9475}"/>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22511ACC-D443-444D-912E-1FA333DA23F0}"/>
            </a:ext>
          </a:extLst>
        </xdr:cNvPr>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1CD31B0D-3BDE-4595-8FD7-36683C98F917}"/>
            </a:ext>
          </a:extLst>
        </xdr:cNvPr>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9A121321-1A08-4750-B6C2-F7BA991BC89C}"/>
            </a:ext>
          </a:extLst>
        </xdr:cNvPr>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64787</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D98477AD-0E31-4196-BDE1-F08C28806A73}"/>
            </a:ext>
          </a:extLst>
        </xdr:cNvPr>
        <xdr:cNvSpPr txBox="1"/>
      </xdr:nvSpPr>
      <xdr:spPr>
        <a:xfrm>
          <a:off x="12611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2E50CB43-3A56-4CC1-8B8F-D46CB321FC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3AC52559-BFD7-494B-877E-56840FA6E8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F4DA1109-5182-4626-98A3-16BE5A5DFF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466BD3D-E82C-4208-ADB5-AC4BE14C73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96E6C543-E3C1-45E8-8ED5-520BF76BBA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9C9736BF-BE1D-42A7-821F-A21782CAF4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ED109C6F-4A4D-4ABC-90A0-ECAFE98729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722B171D-A263-4F47-B19C-3E4B78B882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BE1326EA-03BA-439A-AA37-64E029DBC1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DDA1B9B4-C9B3-4A39-8C61-BEF0934160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36198283-F7D0-4FBE-944F-50714041175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3" name="テキスト ボックス 562">
          <a:extLst>
            <a:ext uri="{FF2B5EF4-FFF2-40B4-BE49-F238E27FC236}">
              <a16:creationId xmlns:a16="http://schemas.microsoft.com/office/drawing/2014/main" id="{A2FF505E-8821-42E8-81D8-54762435F33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B7048E7C-E90D-44B9-BD79-CC734B44320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5" name="テキスト ボックス 564">
          <a:extLst>
            <a:ext uri="{FF2B5EF4-FFF2-40B4-BE49-F238E27FC236}">
              <a16:creationId xmlns:a16="http://schemas.microsoft.com/office/drawing/2014/main" id="{07CFB73A-C626-4499-A3AD-F80258AEF6F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A4B5666B-66FB-40E6-8EBF-63C61E195BC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7" name="テキスト ボックス 566">
          <a:extLst>
            <a:ext uri="{FF2B5EF4-FFF2-40B4-BE49-F238E27FC236}">
              <a16:creationId xmlns:a16="http://schemas.microsoft.com/office/drawing/2014/main" id="{EE565C7A-DE2F-44A7-A3C3-82938FAE5BC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2E699789-0AB3-471A-A196-C7A7B8985A3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9" name="テキスト ボックス 568">
          <a:extLst>
            <a:ext uri="{FF2B5EF4-FFF2-40B4-BE49-F238E27FC236}">
              <a16:creationId xmlns:a16="http://schemas.microsoft.com/office/drawing/2014/main" id="{74024FB6-0D5C-49EA-B2B2-0E7432818E3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672A4FD4-A2CD-4E4E-969B-D3DD00BD6AE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5842F96A-9863-48D7-8AE7-4AB52DA477E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9A01A7F3-2265-4E81-B69D-48E5B7AFCA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0D577643-65D6-4F42-9C70-68A6488977B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F0914B1B-90F2-4D3A-8188-14528FE166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75" name="直線コネクタ 574">
          <a:extLst>
            <a:ext uri="{FF2B5EF4-FFF2-40B4-BE49-F238E27FC236}">
              <a16:creationId xmlns:a16="http://schemas.microsoft.com/office/drawing/2014/main" id="{C39539C2-9B1F-490A-B20A-9DC40082CF8E}"/>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76" name="【一般廃棄物処理施設】&#10;一人当たり有形固定資産（償却資産）額最小値テキスト">
          <a:extLst>
            <a:ext uri="{FF2B5EF4-FFF2-40B4-BE49-F238E27FC236}">
              <a16:creationId xmlns:a16="http://schemas.microsoft.com/office/drawing/2014/main" id="{C0C9F468-46D4-4BEA-810C-AF8F215263DF}"/>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77" name="直線コネクタ 576">
          <a:extLst>
            <a:ext uri="{FF2B5EF4-FFF2-40B4-BE49-F238E27FC236}">
              <a16:creationId xmlns:a16="http://schemas.microsoft.com/office/drawing/2014/main" id="{D3877364-6AA5-48F7-B19C-7F0C6DC7204B}"/>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33864645-12B0-4A88-96F2-9E766386EC38}"/>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79" name="直線コネクタ 578">
          <a:extLst>
            <a:ext uri="{FF2B5EF4-FFF2-40B4-BE49-F238E27FC236}">
              <a16:creationId xmlns:a16="http://schemas.microsoft.com/office/drawing/2014/main" id="{AD2CB82E-B26A-482D-A898-9D641DEF4A5F}"/>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594C4797-58C7-4ABC-A892-596C4C8DADBB}"/>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1" name="フローチャート: 判断 580">
          <a:extLst>
            <a:ext uri="{FF2B5EF4-FFF2-40B4-BE49-F238E27FC236}">
              <a16:creationId xmlns:a16="http://schemas.microsoft.com/office/drawing/2014/main" id="{CEDD6F02-A89D-4D5A-AE46-C1A0B614F8D7}"/>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2" name="フローチャート: 判断 581">
          <a:extLst>
            <a:ext uri="{FF2B5EF4-FFF2-40B4-BE49-F238E27FC236}">
              <a16:creationId xmlns:a16="http://schemas.microsoft.com/office/drawing/2014/main" id="{5A093BBE-319F-4FE5-B266-9558AA5410EE}"/>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83" name="フローチャート: 判断 582">
          <a:extLst>
            <a:ext uri="{FF2B5EF4-FFF2-40B4-BE49-F238E27FC236}">
              <a16:creationId xmlns:a16="http://schemas.microsoft.com/office/drawing/2014/main" id="{4B146313-4A12-46D9-A768-3F0D7BBEC8C9}"/>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84" name="フローチャート: 判断 583">
          <a:extLst>
            <a:ext uri="{FF2B5EF4-FFF2-40B4-BE49-F238E27FC236}">
              <a16:creationId xmlns:a16="http://schemas.microsoft.com/office/drawing/2014/main" id="{E82730F0-D769-421A-B9B1-90DFAEFFD75B}"/>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85" name="フローチャート: 判断 584">
          <a:extLst>
            <a:ext uri="{FF2B5EF4-FFF2-40B4-BE49-F238E27FC236}">
              <a16:creationId xmlns:a16="http://schemas.microsoft.com/office/drawing/2014/main" id="{361C7AC0-DC32-4D38-9B67-2B28BBFA8000}"/>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980C2F9-733F-46D4-B388-D00C734F0D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C00EDF-2D47-44F4-A433-369101DF9F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031349D-B3CC-43AD-AF82-A71F5AD36A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C14AE6C-BC1E-4AFC-B2B9-99A34C5508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3F4C063-81BC-4477-B920-EA5B6C30BD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11886</xdr:rowOff>
    </xdr:from>
    <xdr:to>
      <xdr:col>116</xdr:col>
      <xdr:colOff>114300</xdr:colOff>
      <xdr:row>41</xdr:row>
      <xdr:rowOff>113486</xdr:rowOff>
    </xdr:to>
    <xdr:sp macro="" textlink="">
      <xdr:nvSpPr>
        <xdr:cNvPr id="591" name="楕円 590">
          <a:extLst>
            <a:ext uri="{FF2B5EF4-FFF2-40B4-BE49-F238E27FC236}">
              <a16:creationId xmlns:a16="http://schemas.microsoft.com/office/drawing/2014/main" id="{CAECCD84-0911-4AA9-84FB-372C1223C80D}"/>
            </a:ext>
          </a:extLst>
        </xdr:cNvPr>
        <xdr:cNvSpPr/>
      </xdr:nvSpPr>
      <xdr:spPr>
        <a:xfrm>
          <a:off x="22110700" y="70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161763</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86EB94D2-5DEC-45CF-A1EE-5D3D542AE65F}"/>
            </a:ext>
          </a:extLst>
        </xdr:cNvPr>
        <xdr:cNvSpPr txBox="1"/>
      </xdr:nvSpPr>
      <xdr:spPr>
        <a:xfrm>
          <a:off x="22199600" y="70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16321</xdr:rowOff>
    </xdr:from>
    <xdr:to>
      <xdr:col>112</xdr:col>
      <xdr:colOff>38100</xdr:colOff>
      <xdr:row>41</xdr:row>
      <xdr:rowOff>117921</xdr:rowOff>
    </xdr:to>
    <xdr:sp macro="" textlink="">
      <xdr:nvSpPr>
        <xdr:cNvPr id="593" name="楕円 592">
          <a:extLst>
            <a:ext uri="{FF2B5EF4-FFF2-40B4-BE49-F238E27FC236}">
              <a16:creationId xmlns:a16="http://schemas.microsoft.com/office/drawing/2014/main" id="{91996351-28A8-402C-9E49-C181EBA2EB9F}"/>
            </a:ext>
          </a:extLst>
        </xdr:cNvPr>
        <xdr:cNvSpPr/>
      </xdr:nvSpPr>
      <xdr:spPr>
        <a:xfrm>
          <a:off x="21272500" y="70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62686</xdr:rowOff>
    </xdr:from>
    <xdr:to>
      <xdr:col>116</xdr:col>
      <xdr:colOff>63500</xdr:colOff>
      <xdr:row>41</xdr:row>
      <xdr:rowOff>67121</xdr:rowOff>
    </xdr:to>
    <xdr:cxnSp macro="">
      <xdr:nvCxnSpPr>
        <xdr:cNvPr id="594" name="直線コネクタ 593">
          <a:extLst>
            <a:ext uri="{FF2B5EF4-FFF2-40B4-BE49-F238E27FC236}">
              <a16:creationId xmlns:a16="http://schemas.microsoft.com/office/drawing/2014/main" id="{D3CE09E3-D3A1-41D8-B399-B0F2D7625661}"/>
            </a:ext>
          </a:extLst>
        </xdr:cNvPr>
        <xdr:cNvCxnSpPr/>
      </xdr:nvCxnSpPr>
      <xdr:spPr>
        <a:xfrm flipV="1">
          <a:off x="21323300" y="7092136"/>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17110</xdr:rowOff>
    </xdr:from>
    <xdr:to>
      <xdr:col>107</xdr:col>
      <xdr:colOff>101600</xdr:colOff>
      <xdr:row>41</xdr:row>
      <xdr:rowOff>118710</xdr:rowOff>
    </xdr:to>
    <xdr:sp macro="" textlink="">
      <xdr:nvSpPr>
        <xdr:cNvPr id="595" name="楕円 594">
          <a:extLst>
            <a:ext uri="{FF2B5EF4-FFF2-40B4-BE49-F238E27FC236}">
              <a16:creationId xmlns:a16="http://schemas.microsoft.com/office/drawing/2014/main" id="{1B14B5E8-96C8-4451-8589-FBA90DF833A0}"/>
            </a:ext>
          </a:extLst>
        </xdr:cNvPr>
        <xdr:cNvSpPr/>
      </xdr:nvSpPr>
      <xdr:spPr>
        <a:xfrm>
          <a:off x="20383500" y="70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67121</xdr:rowOff>
    </xdr:from>
    <xdr:to>
      <xdr:col>111</xdr:col>
      <xdr:colOff>177800</xdr:colOff>
      <xdr:row>41</xdr:row>
      <xdr:rowOff>67910</xdr:rowOff>
    </xdr:to>
    <xdr:cxnSp macro="">
      <xdr:nvCxnSpPr>
        <xdr:cNvPr id="596" name="直線コネクタ 595">
          <a:extLst>
            <a:ext uri="{FF2B5EF4-FFF2-40B4-BE49-F238E27FC236}">
              <a16:creationId xmlns:a16="http://schemas.microsoft.com/office/drawing/2014/main" id="{B860E188-5CFE-4496-85DF-0F6B473C86E1}"/>
            </a:ext>
          </a:extLst>
        </xdr:cNvPr>
        <xdr:cNvCxnSpPr/>
      </xdr:nvCxnSpPr>
      <xdr:spPr>
        <a:xfrm flipV="1">
          <a:off x="20434300" y="7096571"/>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15833</xdr:rowOff>
    </xdr:from>
    <xdr:to>
      <xdr:col>102</xdr:col>
      <xdr:colOff>165100</xdr:colOff>
      <xdr:row>41</xdr:row>
      <xdr:rowOff>117433</xdr:rowOff>
    </xdr:to>
    <xdr:sp macro="" textlink="">
      <xdr:nvSpPr>
        <xdr:cNvPr id="597" name="楕円 596">
          <a:extLst>
            <a:ext uri="{FF2B5EF4-FFF2-40B4-BE49-F238E27FC236}">
              <a16:creationId xmlns:a16="http://schemas.microsoft.com/office/drawing/2014/main" id="{CD356A7E-5F54-4B75-84B3-102390DC7254}"/>
            </a:ext>
          </a:extLst>
        </xdr:cNvPr>
        <xdr:cNvSpPr/>
      </xdr:nvSpPr>
      <xdr:spPr>
        <a:xfrm>
          <a:off x="19494500" y="70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66633</xdr:rowOff>
    </xdr:from>
    <xdr:to>
      <xdr:col>107</xdr:col>
      <xdr:colOff>50800</xdr:colOff>
      <xdr:row>41</xdr:row>
      <xdr:rowOff>67910</xdr:rowOff>
    </xdr:to>
    <xdr:cxnSp macro="">
      <xdr:nvCxnSpPr>
        <xdr:cNvPr id="598" name="直線コネクタ 597">
          <a:extLst>
            <a:ext uri="{FF2B5EF4-FFF2-40B4-BE49-F238E27FC236}">
              <a16:creationId xmlns:a16="http://schemas.microsoft.com/office/drawing/2014/main" id="{C46E58B5-C2D5-4E44-BD3C-FD25641B828F}"/>
            </a:ext>
          </a:extLst>
        </xdr:cNvPr>
        <xdr:cNvCxnSpPr/>
      </xdr:nvCxnSpPr>
      <xdr:spPr>
        <a:xfrm>
          <a:off x="19545300" y="7096083"/>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15963</xdr:rowOff>
    </xdr:from>
    <xdr:to>
      <xdr:col>98</xdr:col>
      <xdr:colOff>38100</xdr:colOff>
      <xdr:row>41</xdr:row>
      <xdr:rowOff>117563</xdr:rowOff>
    </xdr:to>
    <xdr:sp macro="" textlink="">
      <xdr:nvSpPr>
        <xdr:cNvPr id="599" name="楕円 598">
          <a:extLst>
            <a:ext uri="{FF2B5EF4-FFF2-40B4-BE49-F238E27FC236}">
              <a16:creationId xmlns:a16="http://schemas.microsoft.com/office/drawing/2014/main" id="{FF8B6FA4-31FB-4794-86F7-DBC2677B9EC4}"/>
            </a:ext>
          </a:extLst>
        </xdr:cNvPr>
        <xdr:cNvSpPr/>
      </xdr:nvSpPr>
      <xdr:spPr>
        <a:xfrm>
          <a:off x="18605500" y="70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66633</xdr:rowOff>
    </xdr:from>
    <xdr:to>
      <xdr:col>102</xdr:col>
      <xdr:colOff>114300</xdr:colOff>
      <xdr:row>41</xdr:row>
      <xdr:rowOff>66763</xdr:rowOff>
    </xdr:to>
    <xdr:cxnSp macro="">
      <xdr:nvCxnSpPr>
        <xdr:cNvPr id="600" name="直線コネクタ 599">
          <a:extLst>
            <a:ext uri="{FF2B5EF4-FFF2-40B4-BE49-F238E27FC236}">
              <a16:creationId xmlns:a16="http://schemas.microsoft.com/office/drawing/2014/main" id="{29664ECD-93C5-433F-B545-00C6578AC506}"/>
            </a:ext>
          </a:extLst>
        </xdr:cNvPr>
        <xdr:cNvCxnSpPr/>
      </xdr:nvCxnSpPr>
      <xdr:spPr>
        <a:xfrm flipV="1">
          <a:off x="18656300" y="709608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76F513FE-8E03-4F61-9FAF-178F3E9E48B5}"/>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B981584A-BD0C-44DD-82AC-787F22B3BAA7}"/>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5B674062-FCF6-4B19-93F8-81C877ADCCD5}"/>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298D58E0-563E-473F-8511-5FF60B7BB72F}"/>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109048</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14792158-66D9-427D-9816-EAB82F82DF98}"/>
            </a:ext>
          </a:extLst>
        </xdr:cNvPr>
        <xdr:cNvSpPr txBox="1"/>
      </xdr:nvSpPr>
      <xdr:spPr>
        <a:xfrm>
          <a:off x="21043411" y="71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109837</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4B2EF8A8-4749-49E5-82B4-C76DDE1E0DE6}"/>
            </a:ext>
          </a:extLst>
        </xdr:cNvPr>
        <xdr:cNvSpPr txBox="1"/>
      </xdr:nvSpPr>
      <xdr:spPr>
        <a:xfrm>
          <a:off x="20167111" y="713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108560</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D96AB31B-F1DE-4935-B12A-2B434A1046D1}"/>
            </a:ext>
          </a:extLst>
        </xdr:cNvPr>
        <xdr:cNvSpPr txBox="1"/>
      </xdr:nvSpPr>
      <xdr:spPr>
        <a:xfrm>
          <a:off x="19278111" y="71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108690</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5697A9CE-E72A-4E24-802B-E2626775308F}"/>
            </a:ext>
          </a:extLst>
        </xdr:cNvPr>
        <xdr:cNvSpPr txBox="1"/>
      </xdr:nvSpPr>
      <xdr:spPr>
        <a:xfrm>
          <a:off x="18389111" y="713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3874DBAF-1463-4CCC-9264-CFAFEA82D3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A373F91B-890F-41C8-B246-4D34AA85CF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5963BE0-C4C5-4A98-A9FB-D6D1B35294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5DB83874-9606-43DD-87A5-0778A8720D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AEFE581A-101B-480E-ACEA-534022D2BA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D1923D15-752C-4F44-8C4B-CC288016F8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D1AF5983-A8E7-4F08-8E72-D17EEB8181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BEF96E80-F442-43F3-BA4D-A8EA280D83A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FEC5B907-3D3B-4E4F-9906-12F4FCD0066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B9EE99D9-E421-4D85-A86E-8718A356F5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32DCF718-8655-4529-9AED-434761217AC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4A820B73-53ED-4959-A2A7-E3867B0DF4C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9BC715D4-9A66-457C-B002-5D678D7190F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A1307737-233F-4B6A-8DA0-C2F41E9DDE7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7C7C28D4-BC8C-4715-8928-E2B734FC1E5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5F54401E-6A5D-4A04-A99B-ADE08E3CDA2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47B9DDFF-DDF5-49D1-A8A0-12F93125C52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C0227A9B-7193-459F-AF9F-C0F6DE121A7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10EDFA66-1F4A-428E-8CA6-0C4FB8AE9C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7FC356B0-DCCE-4B79-A4DB-F1BD0ABF56A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6CDE04BF-D70B-4349-A8A1-564726157A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6E9DFE83-8ABD-4D8E-BC36-3887188604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8995EF23-8211-4558-8DB7-EB33480CCFE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7E384154-1A73-415B-9414-7A117CE58AE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9F9CCE11-3C99-40A4-955E-79F68CD606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634" name="直線コネクタ 633">
          <a:extLst>
            <a:ext uri="{FF2B5EF4-FFF2-40B4-BE49-F238E27FC236}">
              <a16:creationId xmlns:a16="http://schemas.microsoft.com/office/drawing/2014/main" id="{06AB2ECA-6DFB-4722-8BF2-ECD20DC83B87}"/>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48BBFF22-88DE-4809-B401-07924AB34985}"/>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636" name="直線コネクタ 635">
          <a:extLst>
            <a:ext uri="{FF2B5EF4-FFF2-40B4-BE49-F238E27FC236}">
              <a16:creationId xmlns:a16="http://schemas.microsoft.com/office/drawing/2014/main" id="{4655092D-DBD7-4BA5-8165-A36339691A4A}"/>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637" name="【保健センター・保健所】&#10;有形固定資産減価償却率最大値テキスト">
          <a:extLst>
            <a:ext uri="{FF2B5EF4-FFF2-40B4-BE49-F238E27FC236}">
              <a16:creationId xmlns:a16="http://schemas.microsoft.com/office/drawing/2014/main" id="{C7C003B6-3DFB-48B4-B1FD-A202123FE0DE}"/>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638" name="直線コネクタ 637">
          <a:extLst>
            <a:ext uri="{FF2B5EF4-FFF2-40B4-BE49-F238E27FC236}">
              <a16:creationId xmlns:a16="http://schemas.microsoft.com/office/drawing/2014/main" id="{473F47EE-E6D9-4353-84C0-3E19AD7DB674}"/>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6108EF58-2E65-448C-AB53-4B7B31B776AC}"/>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40" name="フローチャート: 判断 639">
          <a:extLst>
            <a:ext uri="{FF2B5EF4-FFF2-40B4-BE49-F238E27FC236}">
              <a16:creationId xmlns:a16="http://schemas.microsoft.com/office/drawing/2014/main" id="{2C9BB979-2B5A-4A4D-939F-7389950918E5}"/>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1" name="フローチャート: 判断 640">
          <a:extLst>
            <a:ext uri="{FF2B5EF4-FFF2-40B4-BE49-F238E27FC236}">
              <a16:creationId xmlns:a16="http://schemas.microsoft.com/office/drawing/2014/main" id="{6F854C63-B66C-4186-B805-DB7E892DB8DD}"/>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2" name="フローチャート: 判断 641">
          <a:extLst>
            <a:ext uri="{FF2B5EF4-FFF2-40B4-BE49-F238E27FC236}">
              <a16:creationId xmlns:a16="http://schemas.microsoft.com/office/drawing/2014/main" id="{AB422D23-E4C8-4FD7-AC53-DE0D6653A3D2}"/>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643" name="フローチャート: 判断 642">
          <a:extLst>
            <a:ext uri="{FF2B5EF4-FFF2-40B4-BE49-F238E27FC236}">
              <a16:creationId xmlns:a16="http://schemas.microsoft.com/office/drawing/2014/main" id="{EBAAF504-0B2B-4A91-A027-8A97F236A0D0}"/>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644" name="フローチャート: 判断 643">
          <a:extLst>
            <a:ext uri="{FF2B5EF4-FFF2-40B4-BE49-F238E27FC236}">
              <a16:creationId xmlns:a16="http://schemas.microsoft.com/office/drawing/2014/main" id="{4C4BDD6C-7FAD-4394-9049-752644CE3B60}"/>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A4BA0C1-7E56-44AB-82A8-9C8036CEA9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278EE64-4BA0-4DAA-8338-B654174AD5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723120F-978C-4B92-A8F7-C751A22249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2EDBEDF-063B-438B-B15D-2C52F46077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92A57E9-B313-49B5-8D30-C8EBCA0654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50" name="楕円 649">
          <a:extLst>
            <a:ext uri="{FF2B5EF4-FFF2-40B4-BE49-F238E27FC236}">
              <a16:creationId xmlns:a16="http://schemas.microsoft.com/office/drawing/2014/main" id="{BB584B68-7B16-4A44-9A5A-7772AFF3CA0A}"/>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C1742E35-FFEE-4F19-9355-70ABC2CF9D9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52" name="楕円 651">
          <a:extLst>
            <a:ext uri="{FF2B5EF4-FFF2-40B4-BE49-F238E27FC236}">
              <a16:creationId xmlns:a16="http://schemas.microsoft.com/office/drawing/2014/main" id="{334E6CA2-4D00-464A-B83E-B1C98A1C39BB}"/>
            </a:ext>
          </a:extLst>
        </xdr:cNvPr>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653" name="直線コネクタ 652">
          <a:extLst>
            <a:ext uri="{FF2B5EF4-FFF2-40B4-BE49-F238E27FC236}">
              <a16:creationId xmlns:a16="http://schemas.microsoft.com/office/drawing/2014/main" id="{E4C8CA21-E01F-4B16-A607-92B6691D0600}"/>
            </a:ext>
          </a:extLst>
        </xdr:cNvPr>
        <xdr:cNvCxnSpPr/>
      </xdr:nvCxnSpPr>
      <xdr:spPr>
        <a:xfrm>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654" name="楕円 653">
          <a:extLst>
            <a:ext uri="{FF2B5EF4-FFF2-40B4-BE49-F238E27FC236}">
              <a16:creationId xmlns:a16="http://schemas.microsoft.com/office/drawing/2014/main" id="{5BC6B777-46B3-4165-A6B0-83051C739A28}"/>
            </a:ext>
          </a:extLst>
        </xdr:cNvPr>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655" name="直線コネクタ 654">
          <a:extLst>
            <a:ext uri="{FF2B5EF4-FFF2-40B4-BE49-F238E27FC236}">
              <a16:creationId xmlns:a16="http://schemas.microsoft.com/office/drawing/2014/main" id="{3E02BC89-9960-4C2D-A2FD-E4A76F36050C}"/>
            </a:ext>
          </a:extLst>
        </xdr:cNvPr>
        <xdr:cNvCxnSpPr/>
      </xdr:nvCxnSpPr>
      <xdr:spPr>
        <a:xfrm>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56" name="楕円 655">
          <a:extLst>
            <a:ext uri="{FF2B5EF4-FFF2-40B4-BE49-F238E27FC236}">
              <a16:creationId xmlns:a16="http://schemas.microsoft.com/office/drawing/2014/main" id="{39672F27-5F5C-43E3-A55C-E5B45493C416}"/>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657" name="直線コネクタ 656">
          <a:extLst>
            <a:ext uri="{FF2B5EF4-FFF2-40B4-BE49-F238E27FC236}">
              <a16:creationId xmlns:a16="http://schemas.microsoft.com/office/drawing/2014/main" id="{C667AFBC-8DC6-4197-950D-FE5DB269E40E}"/>
            </a:ext>
          </a:extLst>
        </xdr:cNvPr>
        <xdr:cNvCxnSpPr/>
      </xdr:nvCxnSpPr>
      <xdr:spPr>
        <a:xfrm>
          <a:off x="13703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658" name="楕円 657">
          <a:extLst>
            <a:ext uri="{FF2B5EF4-FFF2-40B4-BE49-F238E27FC236}">
              <a16:creationId xmlns:a16="http://schemas.microsoft.com/office/drawing/2014/main" id="{589423EA-1793-45AA-A4A0-27875E67B380}"/>
            </a:ext>
          </a:extLst>
        </xdr:cNvPr>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659" name="直線コネクタ 658">
          <a:extLst>
            <a:ext uri="{FF2B5EF4-FFF2-40B4-BE49-F238E27FC236}">
              <a16:creationId xmlns:a16="http://schemas.microsoft.com/office/drawing/2014/main" id="{AC502FEF-1871-470F-A55C-4ACAB71C7997}"/>
            </a:ext>
          </a:extLst>
        </xdr:cNvPr>
        <xdr:cNvCxnSpPr/>
      </xdr:nvCxnSpPr>
      <xdr:spPr>
        <a:xfrm>
          <a:off x="12814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2C17EB33-0D63-4B97-A412-4AFD213DC693}"/>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EB1B67A0-5FBA-48E7-991C-8E9DB078DEFA}"/>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C986E90D-6106-43AA-9297-74A0922AFE1E}"/>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96438C4F-7B3B-4B48-A7DE-882019952691}"/>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3CEDEF1D-9978-4530-B791-4B38301427A7}"/>
            </a:ext>
          </a:extLst>
        </xdr:cNvPr>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2BD539E2-7463-490F-92E5-D2D99E1F034E}"/>
            </a:ext>
          </a:extLst>
        </xdr:cNvPr>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6C430C24-C708-4442-A64C-2BBC139D72A1}"/>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6D70D0F8-F7D4-49F3-9FF8-3A0B790EBBF1}"/>
            </a:ext>
          </a:extLst>
        </xdr:cNvPr>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1F1800D4-DC18-4A78-BE0F-83019E4ECA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66587D54-DD63-467D-8FA6-D92CAF71D1F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5D0A6D8-5C19-4C86-B328-35821BEB3A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DFCDA387-F03C-4681-9855-9CB06C2C96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9C4158FE-C74D-4369-B36C-9E7AC208A0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6258810F-5BBA-472B-A0A4-B4A2F496D2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31222A2B-ECA0-455F-9A2B-CA0CF1E5F8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710BF18D-A63E-4ACB-BEBF-FE74972A7C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5831AC1C-47B6-4718-8DFB-4D458AFBE0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10123228-384B-400E-B8D9-681D1D674CF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8" name="直線コネクタ 677">
          <a:extLst>
            <a:ext uri="{FF2B5EF4-FFF2-40B4-BE49-F238E27FC236}">
              <a16:creationId xmlns:a16="http://schemas.microsoft.com/office/drawing/2014/main" id="{59CA19C6-32AE-406B-BDB1-41C55FAF64F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a:extLst>
            <a:ext uri="{FF2B5EF4-FFF2-40B4-BE49-F238E27FC236}">
              <a16:creationId xmlns:a16="http://schemas.microsoft.com/office/drawing/2014/main" id="{EB2B7AB6-843B-4263-822F-4DFF7EC40AD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a:extLst>
            <a:ext uri="{FF2B5EF4-FFF2-40B4-BE49-F238E27FC236}">
              <a16:creationId xmlns:a16="http://schemas.microsoft.com/office/drawing/2014/main" id="{D8364BEF-4D44-4A8B-BAB0-BE446DC974D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a:extLst>
            <a:ext uri="{FF2B5EF4-FFF2-40B4-BE49-F238E27FC236}">
              <a16:creationId xmlns:a16="http://schemas.microsoft.com/office/drawing/2014/main" id="{B1F8C145-CCC5-4DFF-B6DB-755A6A63CC3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a:extLst>
            <a:ext uri="{FF2B5EF4-FFF2-40B4-BE49-F238E27FC236}">
              <a16:creationId xmlns:a16="http://schemas.microsoft.com/office/drawing/2014/main" id="{70B70B8A-FDDB-46E1-86D2-F484FF4661D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a:extLst>
            <a:ext uri="{FF2B5EF4-FFF2-40B4-BE49-F238E27FC236}">
              <a16:creationId xmlns:a16="http://schemas.microsoft.com/office/drawing/2014/main" id="{2D6E66DD-8C21-4C7E-859E-758DB4241AC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a:extLst>
            <a:ext uri="{FF2B5EF4-FFF2-40B4-BE49-F238E27FC236}">
              <a16:creationId xmlns:a16="http://schemas.microsoft.com/office/drawing/2014/main" id="{D51E2D2C-3B9C-40B1-9858-E407CEB43A4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a:extLst>
            <a:ext uri="{FF2B5EF4-FFF2-40B4-BE49-F238E27FC236}">
              <a16:creationId xmlns:a16="http://schemas.microsoft.com/office/drawing/2014/main" id="{557AF0B1-5AB9-4206-A78C-5EABD133FBD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C71AB878-D9DC-4E27-B9E9-86AB33F441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FCBA395F-8E4B-4154-89B4-260FD9CA097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7A05CEF5-0C42-462C-A621-1731175D085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689" name="直線コネクタ 688">
          <a:extLst>
            <a:ext uri="{FF2B5EF4-FFF2-40B4-BE49-F238E27FC236}">
              <a16:creationId xmlns:a16="http://schemas.microsoft.com/office/drawing/2014/main" id="{0EB62138-D67E-41AE-BDDD-9296B7A3849F}"/>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BABB48EF-AB7C-4F40-8411-40D4471008C0}"/>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91" name="直線コネクタ 690">
          <a:extLst>
            <a:ext uri="{FF2B5EF4-FFF2-40B4-BE49-F238E27FC236}">
              <a16:creationId xmlns:a16="http://schemas.microsoft.com/office/drawing/2014/main" id="{9CB3E7F9-DC23-4313-8E0B-494AB938304A}"/>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40A3D14F-3A6E-4686-852D-FBCC908312FF}"/>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93" name="直線コネクタ 692">
          <a:extLst>
            <a:ext uri="{FF2B5EF4-FFF2-40B4-BE49-F238E27FC236}">
              <a16:creationId xmlns:a16="http://schemas.microsoft.com/office/drawing/2014/main" id="{5F7B2A3F-1C1E-41E0-B5B3-9069130EAD9F}"/>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59D22489-5DCE-4443-89B5-144699E37C88}"/>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5" name="フローチャート: 判断 694">
          <a:extLst>
            <a:ext uri="{FF2B5EF4-FFF2-40B4-BE49-F238E27FC236}">
              <a16:creationId xmlns:a16="http://schemas.microsoft.com/office/drawing/2014/main" id="{DA647F3B-9A89-450A-AB67-49C8F6016A5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96" name="フローチャート: 判断 695">
          <a:extLst>
            <a:ext uri="{FF2B5EF4-FFF2-40B4-BE49-F238E27FC236}">
              <a16:creationId xmlns:a16="http://schemas.microsoft.com/office/drawing/2014/main" id="{557E9BE4-4194-404B-B7D5-10269B93791D}"/>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97" name="フローチャート: 判断 696">
          <a:extLst>
            <a:ext uri="{FF2B5EF4-FFF2-40B4-BE49-F238E27FC236}">
              <a16:creationId xmlns:a16="http://schemas.microsoft.com/office/drawing/2014/main" id="{1BD58985-1103-43E5-A6E6-BE2A2CFB90CF}"/>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98" name="フローチャート: 判断 697">
          <a:extLst>
            <a:ext uri="{FF2B5EF4-FFF2-40B4-BE49-F238E27FC236}">
              <a16:creationId xmlns:a16="http://schemas.microsoft.com/office/drawing/2014/main" id="{50C6C4AC-A519-4FC6-891C-98325C6D968F}"/>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99" name="フローチャート: 判断 698">
          <a:extLst>
            <a:ext uri="{FF2B5EF4-FFF2-40B4-BE49-F238E27FC236}">
              <a16:creationId xmlns:a16="http://schemas.microsoft.com/office/drawing/2014/main" id="{5686AC14-F6D2-4CA9-87F5-DE7D0F814C02}"/>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45ECAE3-EA0B-4EC0-9FA6-19703EF383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3294FD56-3963-4391-8DF1-F5E8C24CF7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EC6F686-F695-4D11-9080-43CBB0B1C3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FBE4153-41CB-4789-BCE7-20800C8ED46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3BC6A59-46F7-454E-9D7F-8A0DED9B3C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705" name="楕円 704">
          <a:extLst>
            <a:ext uri="{FF2B5EF4-FFF2-40B4-BE49-F238E27FC236}">
              <a16:creationId xmlns:a16="http://schemas.microsoft.com/office/drawing/2014/main" id="{062628F7-4267-4470-815A-F16376EF0DAA}"/>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894D6EAA-0831-4B91-9574-0F092C194367}"/>
            </a:ext>
          </a:extLst>
        </xdr:cNvPr>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129794</xdr:rowOff>
    </xdr:from>
    <xdr:to>
      <xdr:col>112</xdr:col>
      <xdr:colOff>38100</xdr:colOff>
      <xdr:row>63</xdr:row>
      <xdr:rowOff>59944</xdr:rowOff>
    </xdr:to>
    <xdr:sp macro="" textlink="">
      <xdr:nvSpPr>
        <xdr:cNvPr id="707" name="楕円 706">
          <a:extLst>
            <a:ext uri="{FF2B5EF4-FFF2-40B4-BE49-F238E27FC236}">
              <a16:creationId xmlns:a16="http://schemas.microsoft.com/office/drawing/2014/main" id="{8721212C-F234-46A8-AE01-081A88C36F5E}"/>
            </a:ext>
          </a:extLst>
        </xdr:cNvPr>
        <xdr:cNvSpPr/>
      </xdr:nvSpPr>
      <xdr:spPr>
        <a:xfrm>
          <a:off x="21272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9144</xdr:rowOff>
    </xdr:to>
    <xdr:cxnSp macro="">
      <xdr:nvCxnSpPr>
        <xdr:cNvPr id="708" name="直線コネクタ 707">
          <a:extLst>
            <a:ext uri="{FF2B5EF4-FFF2-40B4-BE49-F238E27FC236}">
              <a16:creationId xmlns:a16="http://schemas.microsoft.com/office/drawing/2014/main" id="{134F3B84-742D-4CC6-A336-DDE14B99E0A8}"/>
            </a:ext>
          </a:extLst>
        </xdr:cNvPr>
        <xdr:cNvCxnSpPr/>
      </xdr:nvCxnSpPr>
      <xdr:spPr>
        <a:xfrm flipV="1">
          <a:off x="21323300" y="1080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129794</xdr:rowOff>
    </xdr:from>
    <xdr:to>
      <xdr:col>107</xdr:col>
      <xdr:colOff>101600</xdr:colOff>
      <xdr:row>63</xdr:row>
      <xdr:rowOff>59944</xdr:rowOff>
    </xdr:to>
    <xdr:sp macro="" textlink="">
      <xdr:nvSpPr>
        <xdr:cNvPr id="709" name="楕円 708">
          <a:extLst>
            <a:ext uri="{FF2B5EF4-FFF2-40B4-BE49-F238E27FC236}">
              <a16:creationId xmlns:a16="http://schemas.microsoft.com/office/drawing/2014/main" id="{DBE3AB74-28CD-405E-A3CF-1478BE2545D2}"/>
            </a:ext>
          </a:extLst>
        </xdr:cNvPr>
        <xdr:cNvSpPr/>
      </xdr:nvSpPr>
      <xdr:spPr>
        <a:xfrm>
          <a:off x="20383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xdr:rowOff>
    </xdr:from>
    <xdr:to>
      <xdr:col>111</xdr:col>
      <xdr:colOff>177800</xdr:colOff>
      <xdr:row>63</xdr:row>
      <xdr:rowOff>9144</xdr:rowOff>
    </xdr:to>
    <xdr:cxnSp macro="">
      <xdr:nvCxnSpPr>
        <xdr:cNvPr id="710" name="直線コネクタ 709">
          <a:extLst>
            <a:ext uri="{FF2B5EF4-FFF2-40B4-BE49-F238E27FC236}">
              <a16:creationId xmlns:a16="http://schemas.microsoft.com/office/drawing/2014/main" id="{9CF718BA-E31D-4031-8476-B4FF888D0D3E}"/>
            </a:ext>
          </a:extLst>
        </xdr:cNvPr>
        <xdr:cNvCxnSpPr/>
      </xdr:nvCxnSpPr>
      <xdr:spPr>
        <a:xfrm>
          <a:off x="20434300" y="10810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711" name="楕円 710">
          <a:extLst>
            <a:ext uri="{FF2B5EF4-FFF2-40B4-BE49-F238E27FC236}">
              <a16:creationId xmlns:a16="http://schemas.microsoft.com/office/drawing/2014/main" id="{FC141164-6D2E-44A7-B15E-FCB7A4E58D41}"/>
            </a:ext>
          </a:extLst>
        </xdr:cNvPr>
        <xdr:cNvSpPr/>
      </xdr:nvSpPr>
      <xdr:spPr>
        <a:xfrm>
          <a:off x="19494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xdr:rowOff>
    </xdr:from>
    <xdr:to>
      <xdr:col>107</xdr:col>
      <xdr:colOff>50800</xdr:colOff>
      <xdr:row>63</xdr:row>
      <xdr:rowOff>9144</xdr:rowOff>
    </xdr:to>
    <xdr:cxnSp macro="">
      <xdr:nvCxnSpPr>
        <xdr:cNvPr id="712" name="直線コネクタ 711">
          <a:extLst>
            <a:ext uri="{FF2B5EF4-FFF2-40B4-BE49-F238E27FC236}">
              <a16:creationId xmlns:a16="http://schemas.microsoft.com/office/drawing/2014/main" id="{4C8BFDDC-3F11-4C6F-8D03-E579ADF932DE}"/>
            </a:ext>
          </a:extLst>
        </xdr:cNvPr>
        <xdr:cNvCxnSpPr/>
      </xdr:nvCxnSpPr>
      <xdr:spPr>
        <a:xfrm>
          <a:off x="19545300" y="10810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129794</xdr:rowOff>
    </xdr:from>
    <xdr:to>
      <xdr:col>98</xdr:col>
      <xdr:colOff>38100</xdr:colOff>
      <xdr:row>63</xdr:row>
      <xdr:rowOff>59944</xdr:rowOff>
    </xdr:to>
    <xdr:sp macro="" textlink="">
      <xdr:nvSpPr>
        <xdr:cNvPr id="713" name="楕円 712">
          <a:extLst>
            <a:ext uri="{FF2B5EF4-FFF2-40B4-BE49-F238E27FC236}">
              <a16:creationId xmlns:a16="http://schemas.microsoft.com/office/drawing/2014/main" id="{24418340-92D3-4592-B3B0-C037D7BC58F3}"/>
            </a:ext>
          </a:extLst>
        </xdr:cNvPr>
        <xdr:cNvSpPr/>
      </xdr:nvSpPr>
      <xdr:spPr>
        <a:xfrm>
          <a:off x="18605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xdr:rowOff>
    </xdr:from>
    <xdr:to>
      <xdr:col>102</xdr:col>
      <xdr:colOff>114300</xdr:colOff>
      <xdr:row>63</xdr:row>
      <xdr:rowOff>9144</xdr:rowOff>
    </xdr:to>
    <xdr:cxnSp macro="">
      <xdr:nvCxnSpPr>
        <xdr:cNvPr id="714" name="直線コネクタ 713">
          <a:extLst>
            <a:ext uri="{FF2B5EF4-FFF2-40B4-BE49-F238E27FC236}">
              <a16:creationId xmlns:a16="http://schemas.microsoft.com/office/drawing/2014/main" id="{B45C0AD9-07AF-41AF-9D85-DC0ADE4D930E}"/>
            </a:ext>
          </a:extLst>
        </xdr:cNvPr>
        <xdr:cNvCxnSpPr/>
      </xdr:nvCxnSpPr>
      <xdr:spPr>
        <a:xfrm>
          <a:off x="18656300" y="10810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715" name="n_1aveValue【保健センター・保健所】&#10;一人当たり面積">
          <a:extLst>
            <a:ext uri="{FF2B5EF4-FFF2-40B4-BE49-F238E27FC236}">
              <a16:creationId xmlns:a16="http://schemas.microsoft.com/office/drawing/2014/main" id="{1670AA57-ED11-4C08-884E-42F79508AD12}"/>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716" name="n_2aveValue【保健センター・保健所】&#10;一人当たり面積">
          <a:extLst>
            <a:ext uri="{FF2B5EF4-FFF2-40B4-BE49-F238E27FC236}">
              <a16:creationId xmlns:a16="http://schemas.microsoft.com/office/drawing/2014/main" id="{85718425-3A37-42E2-8490-2EFB6662E050}"/>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717" name="n_3aveValue【保健センター・保健所】&#10;一人当たり面積">
          <a:extLst>
            <a:ext uri="{FF2B5EF4-FFF2-40B4-BE49-F238E27FC236}">
              <a16:creationId xmlns:a16="http://schemas.microsoft.com/office/drawing/2014/main" id="{B21F5CA1-6495-45F3-B9D3-BC9AE96B9E84}"/>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718" name="n_4aveValue【保健センター・保健所】&#10;一人当たり面積">
          <a:extLst>
            <a:ext uri="{FF2B5EF4-FFF2-40B4-BE49-F238E27FC236}">
              <a16:creationId xmlns:a16="http://schemas.microsoft.com/office/drawing/2014/main" id="{32440A0E-38BB-426F-8ED2-F4DD587A81A8}"/>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51071</xdr:rowOff>
    </xdr:from>
    <xdr:ext cx="469744" cy="259045"/>
    <xdr:sp macro="" textlink="">
      <xdr:nvSpPr>
        <xdr:cNvPr id="719" name="n_1mainValue【保健センター・保健所】&#10;一人当たり面積">
          <a:extLst>
            <a:ext uri="{FF2B5EF4-FFF2-40B4-BE49-F238E27FC236}">
              <a16:creationId xmlns:a16="http://schemas.microsoft.com/office/drawing/2014/main" id="{F4BED779-B599-43C2-9400-7F34C9A5019F}"/>
            </a:ext>
          </a:extLst>
        </xdr:cNvPr>
        <xdr:cNvSpPr txBox="1"/>
      </xdr:nvSpPr>
      <xdr:spPr>
        <a:xfrm>
          <a:off x="210757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51071</xdr:rowOff>
    </xdr:from>
    <xdr:ext cx="469744" cy="259045"/>
    <xdr:sp macro="" textlink="">
      <xdr:nvSpPr>
        <xdr:cNvPr id="720" name="n_2mainValue【保健センター・保健所】&#10;一人当たり面積">
          <a:extLst>
            <a:ext uri="{FF2B5EF4-FFF2-40B4-BE49-F238E27FC236}">
              <a16:creationId xmlns:a16="http://schemas.microsoft.com/office/drawing/2014/main" id="{8D953B62-6996-43D6-96AA-0A3ECCF70AAD}"/>
            </a:ext>
          </a:extLst>
        </xdr:cNvPr>
        <xdr:cNvSpPr txBox="1"/>
      </xdr:nvSpPr>
      <xdr:spPr>
        <a:xfrm>
          <a:off x="20199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51071</xdr:rowOff>
    </xdr:from>
    <xdr:ext cx="469744" cy="259045"/>
    <xdr:sp macro="" textlink="">
      <xdr:nvSpPr>
        <xdr:cNvPr id="721" name="n_3mainValue【保健センター・保健所】&#10;一人当たり面積">
          <a:extLst>
            <a:ext uri="{FF2B5EF4-FFF2-40B4-BE49-F238E27FC236}">
              <a16:creationId xmlns:a16="http://schemas.microsoft.com/office/drawing/2014/main" id="{CEE600C2-0CD7-495F-A5C2-5708261D8C36}"/>
            </a:ext>
          </a:extLst>
        </xdr:cNvPr>
        <xdr:cNvSpPr txBox="1"/>
      </xdr:nvSpPr>
      <xdr:spPr>
        <a:xfrm>
          <a:off x="19310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51071</xdr:rowOff>
    </xdr:from>
    <xdr:ext cx="469744" cy="259045"/>
    <xdr:sp macro="" textlink="">
      <xdr:nvSpPr>
        <xdr:cNvPr id="722" name="n_4mainValue【保健センター・保健所】&#10;一人当たり面積">
          <a:extLst>
            <a:ext uri="{FF2B5EF4-FFF2-40B4-BE49-F238E27FC236}">
              <a16:creationId xmlns:a16="http://schemas.microsoft.com/office/drawing/2014/main" id="{CFA5967D-7E0A-4B94-8F83-DFFDF88AE5E8}"/>
            </a:ext>
          </a:extLst>
        </xdr:cNvPr>
        <xdr:cNvSpPr txBox="1"/>
      </xdr:nvSpPr>
      <xdr:spPr>
        <a:xfrm>
          <a:off x="18421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255D5A3A-48AD-4393-8C06-3B789B1CB1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B5E8AFF1-97A5-4A70-9419-DB06EE356A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C80275F9-C44C-4D58-A704-6DC4693E3DD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E9A3BE40-7DD2-4C53-A1F6-B9F7F51CD5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A32F123A-89A2-4444-932C-EAD3AC7F1E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B2EE32DD-482D-4695-8D44-652284B3A2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8EA459C1-4698-4CC1-8104-DAE2794BB7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B8CE6D1A-75E1-4FAD-9F38-BD5DCBCC2F8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FF89EF07-FEA2-4BFC-9158-137269A677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D849CDE4-B6C7-4D8F-8799-D77F039801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B381DE0F-C877-4A0B-91A2-4E5F8F80ECD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200C96A7-9161-469E-B996-5B9197663FD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6367177D-AB45-4DFB-A802-F6804353007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800DB3E1-F8B5-4CCF-92BA-9ED18F1E0E8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303BAFB1-DA19-4F0B-B84B-8798E57D721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1C2BF52B-D881-4C7A-80B4-EE5E64C3D3E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CF466B54-E3A7-416E-9D1F-B1244E0D2B1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32B7A7F7-009A-4916-AF10-694BBE1DDDD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FF0C66D8-FBAB-49AD-AA2E-690C91211AC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9CE4AC4F-0FA5-4F5E-B3EF-0074DCD8A57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19C3F15A-7F1F-4261-9EDF-3762EAB510D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744A6E48-9EC2-4102-9045-37A57810446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4E98FB1D-3CDB-4584-85FC-87C07FA33B5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DF8BDAC9-3D13-42E9-BB61-EA4DCF41083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747" name="直線コネクタ 746">
          <a:extLst>
            <a:ext uri="{FF2B5EF4-FFF2-40B4-BE49-F238E27FC236}">
              <a16:creationId xmlns:a16="http://schemas.microsoft.com/office/drawing/2014/main" id="{E23CCDA4-AB0D-4182-9295-0F985FDC8D8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95E9482D-1606-46BA-A281-D4495FF86AC2}"/>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749" name="直線コネクタ 748">
          <a:extLst>
            <a:ext uri="{FF2B5EF4-FFF2-40B4-BE49-F238E27FC236}">
              <a16:creationId xmlns:a16="http://schemas.microsoft.com/office/drawing/2014/main" id="{4472ED2E-467E-4600-A4FB-6D71D3653F23}"/>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A7C9BC09-A38B-4419-BD3F-A54B16C6C1FC}"/>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1" name="直線コネクタ 750">
          <a:extLst>
            <a:ext uri="{FF2B5EF4-FFF2-40B4-BE49-F238E27FC236}">
              <a16:creationId xmlns:a16="http://schemas.microsoft.com/office/drawing/2014/main" id="{A4299D90-BFE7-48F9-A60E-E4D258E5C176}"/>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D910817F-FA52-4A04-AA51-B620B00F095E}"/>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3" name="フローチャート: 判断 752">
          <a:extLst>
            <a:ext uri="{FF2B5EF4-FFF2-40B4-BE49-F238E27FC236}">
              <a16:creationId xmlns:a16="http://schemas.microsoft.com/office/drawing/2014/main" id="{96AD1BED-F1AA-40F7-B447-4A52E236830C}"/>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54" name="フローチャート: 判断 753">
          <a:extLst>
            <a:ext uri="{FF2B5EF4-FFF2-40B4-BE49-F238E27FC236}">
              <a16:creationId xmlns:a16="http://schemas.microsoft.com/office/drawing/2014/main" id="{E0626BBB-425B-40B7-81A8-9C75C15349F8}"/>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755" name="フローチャート: 判断 754">
          <a:extLst>
            <a:ext uri="{FF2B5EF4-FFF2-40B4-BE49-F238E27FC236}">
              <a16:creationId xmlns:a16="http://schemas.microsoft.com/office/drawing/2014/main" id="{95C60986-5E97-40A0-9EA0-E292070EC09D}"/>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56" name="フローチャート: 判断 755">
          <a:extLst>
            <a:ext uri="{FF2B5EF4-FFF2-40B4-BE49-F238E27FC236}">
              <a16:creationId xmlns:a16="http://schemas.microsoft.com/office/drawing/2014/main" id="{A58456D7-5D84-4359-B842-9E7D64CC4718}"/>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757" name="フローチャート: 判断 756">
          <a:extLst>
            <a:ext uri="{FF2B5EF4-FFF2-40B4-BE49-F238E27FC236}">
              <a16:creationId xmlns:a16="http://schemas.microsoft.com/office/drawing/2014/main" id="{775D09E8-57F9-4BD2-8AFD-80A8D832BDCE}"/>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2DCB3AA-47CF-4C1E-ACF2-765C3CF29A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A22774C-D7B0-4CA3-8FA9-055ACBAA13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66ADE319-1CB1-46B2-9C59-A86B55540F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EFDDA042-BB65-4CD5-A476-FED9A56BA6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59B1134-0968-47C5-B543-0802C8AF56C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107314</xdr:rowOff>
    </xdr:from>
    <xdr:to>
      <xdr:col>85</xdr:col>
      <xdr:colOff>177800</xdr:colOff>
      <xdr:row>80</xdr:row>
      <xdr:rowOff>37464</xdr:rowOff>
    </xdr:to>
    <xdr:sp macro="" textlink="">
      <xdr:nvSpPr>
        <xdr:cNvPr id="763" name="楕円 762">
          <a:extLst>
            <a:ext uri="{FF2B5EF4-FFF2-40B4-BE49-F238E27FC236}">
              <a16:creationId xmlns:a16="http://schemas.microsoft.com/office/drawing/2014/main" id="{832616C0-D72E-4832-B7E5-160BF1264797}"/>
            </a:ext>
          </a:extLst>
        </xdr:cNvPr>
        <xdr:cNvSpPr/>
      </xdr:nvSpPr>
      <xdr:spPr>
        <a:xfrm>
          <a:off x="162687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130191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FB114DEE-B93D-4DED-A4F5-FB07708D2D63}"/>
            </a:ext>
          </a:extLst>
        </xdr:cNvPr>
        <xdr:cNvSpPr txBox="1"/>
      </xdr:nvSpPr>
      <xdr:spPr>
        <a:xfrm>
          <a:off x="16357600"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50164</xdr:rowOff>
    </xdr:from>
    <xdr:to>
      <xdr:col>81</xdr:col>
      <xdr:colOff>101600</xdr:colOff>
      <xdr:row>79</xdr:row>
      <xdr:rowOff>151764</xdr:rowOff>
    </xdr:to>
    <xdr:sp macro="" textlink="">
      <xdr:nvSpPr>
        <xdr:cNvPr id="765" name="楕円 764">
          <a:extLst>
            <a:ext uri="{FF2B5EF4-FFF2-40B4-BE49-F238E27FC236}">
              <a16:creationId xmlns:a16="http://schemas.microsoft.com/office/drawing/2014/main" id="{48954D61-BA19-4498-94E2-A5C2A35FBEF9}"/>
            </a:ext>
          </a:extLst>
        </xdr:cNvPr>
        <xdr:cNvSpPr/>
      </xdr:nvSpPr>
      <xdr:spPr>
        <a:xfrm>
          <a:off x="15430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100964</xdr:rowOff>
    </xdr:from>
    <xdr:to>
      <xdr:col>85</xdr:col>
      <xdr:colOff>127000</xdr:colOff>
      <xdr:row>79</xdr:row>
      <xdr:rowOff>158114</xdr:rowOff>
    </xdr:to>
    <xdr:cxnSp macro="">
      <xdr:nvCxnSpPr>
        <xdr:cNvPr id="766" name="直線コネクタ 765">
          <a:extLst>
            <a:ext uri="{FF2B5EF4-FFF2-40B4-BE49-F238E27FC236}">
              <a16:creationId xmlns:a16="http://schemas.microsoft.com/office/drawing/2014/main" id="{88A7B050-0C49-4D43-85FE-1657E52FB4A8}"/>
            </a:ext>
          </a:extLst>
        </xdr:cNvPr>
        <xdr:cNvCxnSpPr/>
      </xdr:nvCxnSpPr>
      <xdr:spPr>
        <a:xfrm>
          <a:off x="15481300" y="136455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162561</xdr:rowOff>
    </xdr:from>
    <xdr:to>
      <xdr:col>76</xdr:col>
      <xdr:colOff>165100</xdr:colOff>
      <xdr:row>79</xdr:row>
      <xdr:rowOff>92711</xdr:rowOff>
    </xdr:to>
    <xdr:sp macro="" textlink="">
      <xdr:nvSpPr>
        <xdr:cNvPr id="767" name="楕円 766">
          <a:extLst>
            <a:ext uri="{FF2B5EF4-FFF2-40B4-BE49-F238E27FC236}">
              <a16:creationId xmlns:a16="http://schemas.microsoft.com/office/drawing/2014/main" id="{43B06703-D5C1-4D37-8A00-0ABE79043F93}"/>
            </a:ext>
          </a:extLst>
        </xdr:cNvPr>
        <xdr:cNvSpPr/>
      </xdr:nvSpPr>
      <xdr:spPr>
        <a:xfrm>
          <a:off x="14541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41911</xdr:rowOff>
    </xdr:from>
    <xdr:to>
      <xdr:col>81</xdr:col>
      <xdr:colOff>50800</xdr:colOff>
      <xdr:row>79</xdr:row>
      <xdr:rowOff>100964</xdr:rowOff>
    </xdr:to>
    <xdr:cxnSp macro="">
      <xdr:nvCxnSpPr>
        <xdr:cNvPr id="768" name="直線コネクタ 767">
          <a:extLst>
            <a:ext uri="{FF2B5EF4-FFF2-40B4-BE49-F238E27FC236}">
              <a16:creationId xmlns:a16="http://schemas.microsoft.com/office/drawing/2014/main" id="{BA7EAAFC-D8F7-4930-8D83-4E4E08FCCB1A}"/>
            </a:ext>
          </a:extLst>
        </xdr:cNvPr>
        <xdr:cNvCxnSpPr/>
      </xdr:nvCxnSpPr>
      <xdr:spPr>
        <a:xfrm>
          <a:off x="14592300" y="135864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105411</xdr:rowOff>
    </xdr:from>
    <xdr:to>
      <xdr:col>72</xdr:col>
      <xdr:colOff>38100</xdr:colOff>
      <xdr:row>79</xdr:row>
      <xdr:rowOff>35561</xdr:rowOff>
    </xdr:to>
    <xdr:sp macro="" textlink="">
      <xdr:nvSpPr>
        <xdr:cNvPr id="769" name="楕円 768">
          <a:extLst>
            <a:ext uri="{FF2B5EF4-FFF2-40B4-BE49-F238E27FC236}">
              <a16:creationId xmlns:a16="http://schemas.microsoft.com/office/drawing/2014/main" id="{59C78F95-1066-4967-9FF4-14C38740CA58}"/>
            </a:ext>
          </a:extLst>
        </xdr:cNvPr>
        <xdr:cNvSpPr/>
      </xdr:nvSpPr>
      <xdr:spPr>
        <a:xfrm>
          <a:off x="13652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156211</xdr:rowOff>
    </xdr:from>
    <xdr:to>
      <xdr:col>76</xdr:col>
      <xdr:colOff>114300</xdr:colOff>
      <xdr:row>79</xdr:row>
      <xdr:rowOff>41911</xdr:rowOff>
    </xdr:to>
    <xdr:cxnSp macro="">
      <xdr:nvCxnSpPr>
        <xdr:cNvPr id="770" name="直線コネクタ 769">
          <a:extLst>
            <a:ext uri="{FF2B5EF4-FFF2-40B4-BE49-F238E27FC236}">
              <a16:creationId xmlns:a16="http://schemas.microsoft.com/office/drawing/2014/main" id="{94692490-4B4C-4354-AC28-24BE7410290F}"/>
            </a:ext>
          </a:extLst>
        </xdr:cNvPr>
        <xdr:cNvCxnSpPr/>
      </xdr:nvCxnSpPr>
      <xdr:spPr>
        <a:xfrm>
          <a:off x="13703300" y="135293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46355</xdr:rowOff>
    </xdr:from>
    <xdr:to>
      <xdr:col>67</xdr:col>
      <xdr:colOff>101600</xdr:colOff>
      <xdr:row>78</xdr:row>
      <xdr:rowOff>147955</xdr:rowOff>
    </xdr:to>
    <xdr:sp macro="" textlink="">
      <xdr:nvSpPr>
        <xdr:cNvPr id="771" name="楕円 770">
          <a:extLst>
            <a:ext uri="{FF2B5EF4-FFF2-40B4-BE49-F238E27FC236}">
              <a16:creationId xmlns:a16="http://schemas.microsoft.com/office/drawing/2014/main" id="{41DD6354-1863-4715-829D-E27CE080578A}"/>
            </a:ext>
          </a:extLst>
        </xdr:cNvPr>
        <xdr:cNvSpPr/>
      </xdr:nvSpPr>
      <xdr:spPr>
        <a:xfrm>
          <a:off x="12763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97155</xdr:rowOff>
    </xdr:from>
    <xdr:to>
      <xdr:col>71</xdr:col>
      <xdr:colOff>177800</xdr:colOff>
      <xdr:row>78</xdr:row>
      <xdr:rowOff>156211</xdr:rowOff>
    </xdr:to>
    <xdr:cxnSp macro="">
      <xdr:nvCxnSpPr>
        <xdr:cNvPr id="772" name="直線コネクタ 771">
          <a:extLst>
            <a:ext uri="{FF2B5EF4-FFF2-40B4-BE49-F238E27FC236}">
              <a16:creationId xmlns:a16="http://schemas.microsoft.com/office/drawing/2014/main" id="{EED66B71-023A-4025-AC2D-560FB1B0D13F}"/>
            </a:ext>
          </a:extLst>
        </xdr:cNvPr>
        <xdr:cNvCxnSpPr/>
      </xdr:nvCxnSpPr>
      <xdr:spPr>
        <a:xfrm>
          <a:off x="12814300" y="134702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773" name="n_1aveValue【消防施設】&#10;有形固定資産減価償却率">
          <a:extLst>
            <a:ext uri="{FF2B5EF4-FFF2-40B4-BE49-F238E27FC236}">
              <a16:creationId xmlns:a16="http://schemas.microsoft.com/office/drawing/2014/main" id="{6F6B721C-13A6-468F-9AA3-CDD058C6195C}"/>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774" name="n_2aveValue【消防施設】&#10;有形固定資産減価償却率">
          <a:extLst>
            <a:ext uri="{FF2B5EF4-FFF2-40B4-BE49-F238E27FC236}">
              <a16:creationId xmlns:a16="http://schemas.microsoft.com/office/drawing/2014/main" id="{BD2ED632-AE7F-4CEE-A1A0-C19B2CD16390}"/>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75" name="n_3aveValue【消防施設】&#10;有形固定資産減価償却率">
          <a:extLst>
            <a:ext uri="{FF2B5EF4-FFF2-40B4-BE49-F238E27FC236}">
              <a16:creationId xmlns:a16="http://schemas.microsoft.com/office/drawing/2014/main" id="{C1DD2105-1583-4B52-9B7E-D232D2E9EE79}"/>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776" name="n_4aveValue【消防施設】&#10;有形固定資産減価償却率">
          <a:extLst>
            <a:ext uri="{FF2B5EF4-FFF2-40B4-BE49-F238E27FC236}">
              <a16:creationId xmlns:a16="http://schemas.microsoft.com/office/drawing/2014/main" id="{4123577B-2A2E-4FE7-9055-0308BF7A823D}"/>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168291</xdr:rowOff>
    </xdr:from>
    <xdr:ext cx="405111" cy="259045"/>
    <xdr:sp macro="" textlink="">
      <xdr:nvSpPr>
        <xdr:cNvPr id="777" name="n_1mainValue【消防施設】&#10;有形固定資産減価償却率">
          <a:extLst>
            <a:ext uri="{FF2B5EF4-FFF2-40B4-BE49-F238E27FC236}">
              <a16:creationId xmlns:a16="http://schemas.microsoft.com/office/drawing/2014/main" id="{6785CAB9-DEA8-4ED5-AC83-D724648CB2F9}"/>
            </a:ext>
          </a:extLst>
        </xdr:cNvPr>
        <xdr:cNvSpPr txBox="1"/>
      </xdr:nvSpPr>
      <xdr:spPr>
        <a:xfrm>
          <a:off x="15266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109238</xdr:rowOff>
    </xdr:from>
    <xdr:ext cx="405111" cy="259045"/>
    <xdr:sp macro="" textlink="">
      <xdr:nvSpPr>
        <xdr:cNvPr id="778" name="n_2mainValue【消防施設】&#10;有形固定資産減価償却率">
          <a:extLst>
            <a:ext uri="{FF2B5EF4-FFF2-40B4-BE49-F238E27FC236}">
              <a16:creationId xmlns:a16="http://schemas.microsoft.com/office/drawing/2014/main" id="{58149466-7EF1-4861-B60D-F9A8B0CCD96E}"/>
            </a:ext>
          </a:extLst>
        </xdr:cNvPr>
        <xdr:cNvSpPr txBox="1"/>
      </xdr:nvSpPr>
      <xdr:spPr>
        <a:xfrm>
          <a:off x="14389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52088</xdr:rowOff>
    </xdr:from>
    <xdr:ext cx="405111" cy="259045"/>
    <xdr:sp macro="" textlink="">
      <xdr:nvSpPr>
        <xdr:cNvPr id="779" name="n_3mainValue【消防施設】&#10;有形固定資産減価償却率">
          <a:extLst>
            <a:ext uri="{FF2B5EF4-FFF2-40B4-BE49-F238E27FC236}">
              <a16:creationId xmlns:a16="http://schemas.microsoft.com/office/drawing/2014/main" id="{B451CEF4-DD99-42E3-8F94-FD9DF73B9A97}"/>
            </a:ext>
          </a:extLst>
        </xdr:cNvPr>
        <xdr:cNvSpPr txBox="1"/>
      </xdr:nvSpPr>
      <xdr:spPr>
        <a:xfrm>
          <a:off x="13500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164482</xdr:rowOff>
    </xdr:from>
    <xdr:ext cx="405111" cy="259045"/>
    <xdr:sp macro="" textlink="">
      <xdr:nvSpPr>
        <xdr:cNvPr id="780" name="n_4mainValue【消防施設】&#10;有形固定資産減価償却率">
          <a:extLst>
            <a:ext uri="{FF2B5EF4-FFF2-40B4-BE49-F238E27FC236}">
              <a16:creationId xmlns:a16="http://schemas.microsoft.com/office/drawing/2014/main" id="{AEDB344B-0C4C-4093-9F86-53756E6281EB}"/>
            </a:ext>
          </a:extLst>
        </xdr:cNvPr>
        <xdr:cNvSpPr txBox="1"/>
      </xdr:nvSpPr>
      <xdr:spPr>
        <a:xfrm>
          <a:off x="126117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F6481E-E2CF-4703-A450-0B7B2D87D1C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140F51F4-3E2B-4015-89C3-51B8CDDE5F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A50B5442-3D79-4C5B-BF5E-36AB73BF17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541ABB88-9E26-4134-9F07-2058C76EC5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EECDD62E-0A75-4E6E-A3D8-F91C487D4A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A4FF19B9-F5D3-41F5-932F-22336966FF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DF0011FB-D488-41C0-8EC9-C3AA9FEF54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C1F42CFF-2E5E-4AC1-8D35-7673A7E6B1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B634A0BE-2DB6-441E-AE6F-286856E469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F2860158-F760-4F54-982D-B7DF09E6401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7AB1F28E-E924-4382-B2F3-50F842D744C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B41E518E-62CD-4158-BB9D-FDAD6A40BAA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6455C3BC-E779-4D4B-8DF3-EAA47D5D6BB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5EB420DC-2F8B-40E6-9102-379BCE218E7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B13214E5-3945-4674-8DAD-ABE77DA9A6F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6CDBE36D-BB83-4968-871D-4671E9C972D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6786D692-1CB2-4174-A2C4-2A0117D5424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54DC7959-67A4-4A10-A96C-231D9A221CE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B8FDD7C0-68B7-47D6-91F3-2CFCA98D612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FB4C5364-4EE1-4187-B7BC-4FFC7647F6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DEEA2B5A-F892-4B1E-BF7F-21D9D96D8F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802" name="直線コネクタ 801">
          <a:extLst>
            <a:ext uri="{FF2B5EF4-FFF2-40B4-BE49-F238E27FC236}">
              <a16:creationId xmlns:a16="http://schemas.microsoft.com/office/drawing/2014/main" id="{6150B711-D1DC-43A9-B0D1-EE93E1FE395F}"/>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803" name="【消防施設】&#10;一人当たり面積最小値テキスト">
          <a:extLst>
            <a:ext uri="{FF2B5EF4-FFF2-40B4-BE49-F238E27FC236}">
              <a16:creationId xmlns:a16="http://schemas.microsoft.com/office/drawing/2014/main" id="{B31671C0-8197-4181-B2D6-4727D0BF4649}"/>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804" name="直線コネクタ 803">
          <a:extLst>
            <a:ext uri="{FF2B5EF4-FFF2-40B4-BE49-F238E27FC236}">
              <a16:creationId xmlns:a16="http://schemas.microsoft.com/office/drawing/2014/main" id="{AA51E960-059C-47B5-B8E4-3659ACAA5901}"/>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805" name="【消防施設】&#10;一人当たり面積最大値テキスト">
          <a:extLst>
            <a:ext uri="{FF2B5EF4-FFF2-40B4-BE49-F238E27FC236}">
              <a16:creationId xmlns:a16="http://schemas.microsoft.com/office/drawing/2014/main" id="{69F755F7-5FE1-4989-8242-1236E676AD9C}"/>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806" name="直線コネクタ 805">
          <a:extLst>
            <a:ext uri="{FF2B5EF4-FFF2-40B4-BE49-F238E27FC236}">
              <a16:creationId xmlns:a16="http://schemas.microsoft.com/office/drawing/2014/main" id="{D45F3AFD-C483-4A63-9963-DAF776EABC6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807" name="【消防施設】&#10;一人当たり面積平均値テキスト">
          <a:extLst>
            <a:ext uri="{FF2B5EF4-FFF2-40B4-BE49-F238E27FC236}">
              <a16:creationId xmlns:a16="http://schemas.microsoft.com/office/drawing/2014/main" id="{D64D5884-322C-482F-909F-A7BD95119A53}"/>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808" name="フローチャート: 判断 807">
          <a:extLst>
            <a:ext uri="{FF2B5EF4-FFF2-40B4-BE49-F238E27FC236}">
              <a16:creationId xmlns:a16="http://schemas.microsoft.com/office/drawing/2014/main" id="{2709E1F3-C1BD-4DE7-9331-3E41F76F70FF}"/>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809" name="フローチャート: 判断 808">
          <a:extLst>
            <a:ext uri="{FF2B5EF4-FFF2-40B4-BE49-F238E27FC236}">
              <a16:creationId xmlns:a16="http://schemas.microsoft.com/office/drawing/2014/main" id="{53104906-818E-44ED-A8E5-3EFDE62650EF}"/>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810" name="フローチャート: 判断 809">
          <a:extLst>
            <a:ext uri="{FF2B5EF4-FFF2-40B4-BE49-F238E27FC236}">
              <a16:creationId xmlns:a16="http://schemas.microsoft.com/office/drawing/2014/main" id="{D8E1B7BC-A71A-4A8A-A859-14AC94B88FCC}"/>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811" name="フローチャート: 判断 810">
          <a:extLst>
            <a:ext uri="{FF2B5EF4-FFF2-40B4-BE49-F238E27FC236}">
              <a16:creationId xmlns:a16="http://schemas.microsoft.com/office/drawing/2014/main" id="{4C002D2E-28D8-40DE-B74A-F90753DF2B7A}"/>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12" name="フローチャート: 判断 811">
          <a:extLst>
            <a:ext uri="{FF2B5EF4-FFF2-40B4-BE49-F238E27FC236}">
              <a16:creationId xmlns:a16="http://schemas.microsoft.com/office/drawing/2014/main" id="{C08FE808-4B59-41F7-9701-39AEBDB0C9FA}"/>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FC39A9DE-1028-4368-8767-3E30283B277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CC466895-A300-4C42-AA81-9A6B9F6932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FBC7A5F-11AF-406D-8926-B1BE628D6D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1E4767E-A9C4-43DE-8CB9-61A7AFCD03C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1164E27-931C-45DE-9724-0A9F9E238E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141833</xdr:rowOff>
    </xdr:from>
    <xdr:to>
      <xdr:col>116</xdr:col>
      <xdr:colOff>114300</xdr:colOff>
      <xdr:row>86</xdr:row>
      <xdr:rowOff>71983</xdr:rowOff>
    </xdr:to>
    <xdr:sp macro="" textlink="">
      <xdr:nvSpPr>
        <xdr:cNvPr id="818" name="楕円 817">
          <a:extLst>
            <a:ext uri="{FF2B5EF4-FFF2-40B4-BE49-F238E27FC236}">
              <a16:creationId xmlns:a16="http://schemas.microsoft.com/office/drawing/2014/main" id="{8DF4232C-8FC9-441D-A168-0001A6BC99DB}"/>
            </a:ext>
          </a:extLst>
        </xdr:cNvPr>
        <xdr:cNvSpPr/>
      </xdr:nvSpPr>
      <xdr:spPr>
        <a:xfrm>
          <a:off x="22110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56760</xdr:rowOff>
    </xdr:from>
    <xdr:ext cx="469744" cy="259045"/>
    <xdr:sp macro="" textlink="">
      <xdr:nvSpPr>
        <xdr:cNvPr id="819" name="【消防施設】&#10;一人当たり面積該当値テキスト">
          <a:extLst>
            <a:ext uri="{FF2B5EF4-FFF2-40B4-BE49-F238E27FC236}">
              <a16:creationId xmlns:a16="http://schemas.microsoft.com/office/drawing/2014/main" id="{2514A270-5C26-4F27-B6D3-46F3119D4A73}"/>
            </a:ext>
          </a:extLst>
        </xdr:cNvPr>
        <xdr:cNvSpPr txBox="1"/>
      </xdr:nvSpPr>
      <xdr:spPr>
        <a:xfrm>
          <a:off x="22199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141833</xdr:rowOff>
    </xdr:from>
    <xdr:to>
      <xdr:col>112</xdr:col>
      <xdr:colOff>38100</xdr:colOff>
      <xdr:row>86</xdr:row>
      <xdr:rowOff>71983</xdr:rowOff>
    </xdr:to>
    <xdr:sp macro="" textlink="">
      <xdr:nvSpPr>
        <xdr:cNvPr id="820" name="楕円 819">
          <a:extLst>
            <a:ext uri="{FF2B5EF4-FFF2-40B4-BE49-F238E27FC236}">
              <a16:creationId xmlns:a16="http://schemas.microsoft.com/office/drawing/2014/main" id="{1D300727-4816-4FB9-87FF-159A21E8C186}"/>
            </a:ext>
          </a:extLst>
        </xdr:cNvPr>
        <xdr:cNvSpPr/>
      </xdr:nvSpPr>
      <xdr:spPr>
        <a:xfrm>
          <a:off x="21272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21183</xdr:rowOff>
    </xdr:from>
    <xdr:to>
      <xdr:col>116</xdr:col>
      <xdr:colOff>63500</xdr:colOff>
      <xdr:row>86</xdr:row>
      <xdr:rowOff>21183</xdr:rowOff>
    </xdr:to>
    <xdr:cxnSp macro="">
      <xdr:nvCxnSpPr>
        <xdr:cNvPr id="821" name="直線コネクタ 820">
          <a:extLst>
            <a:ext uri="{FF2B5EF4-FFF2-40B4-BE49-F238E27FC236}">
              <a16:creationId xmlns:a16="http://schemas.microsoft.com/office/drawing/2014/main" id="{67755E35-328C-4521-88E7-8A5E91FBEFC3}"/>
            </a:ext>
          </a:extLst>
        </xdr:cNvPr>
        <xdr:cNvCxnSpPr/>
      </xdr:nvCxnSpPr>
      <xdr:spPr>
        <a:xfrm>
          <a:off x="21323300" y="147658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142291</xdr:rowOff>
    </xdr:from>
    <xdr:to>
      <xdr:col>107</xdr:col>
      <xdr:colOff>101600</xdr:colOff>
      <xdr:row>86</xdr:row>
      <xdr:rowOff>72441</xdr:rowOff>
    </xdr:to>
    <xdr:sp macro="" textlink="">
      <xdr:nvSpPr>
        <xdr:cNvPr id="822" name="楕円 821">
          <a:extLst>
            <a:ext uri="{FF2B5EF4-FFF2-40B4-BE49-F238E27FC236}">
              <a16:creationId xmlns:a16="http://schemas.microsoft.com/office/drawing/2014/main" id="{A58781DA-A637-4066-BA31-73C1AC31BF6A}"/>
            </a:ext>
          </a:extLst>
        </xdr:cNvPr>
        <xdr:cNvSpPr/>
      </xdr:nvSpPr>
      <xdr:spPr>
        <a:xfrm>
          <a:off x="20383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21183</xdr:rowOff>
    </xdr:from>
    <xdr:to>
      <xdr:col>111</xdr:col>
      <xdr:colOff>177800</xdr:colOff>
      <xdr:row>86</xdr:row>
      <xdr:rowOff>21641</xdr:rowOff>
    </xdr:to>
    <xdr:cxnSp macro="">
      <xdr:nvCxnSpPr>
        <xdr:cNvPr id="823" name="直線コネクタ 822">
          <a:extLst>
            <a:ext uri="{FF2B5EF4-FFF2-40B4-BE49-F238E27FC236}">
              <a16:creationId xmlns:a16="http://schemas.microsoft.com/office/drawing/2014/main" id="{FA591C9B-948C-451A-B1FA-CC9F287D50C2}"/>
            </a:ext>
          </a:extLst>
        </xdr:cNvPr>
        <xdr:cNvCxnSpPr/>
      </xdr:nvCxnSpPr>
      <xdr:spPr>
        <a:xfrm flipV="1">
          <a:off x="20434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141833</xdr:rowOff>
    </xdr:from>
    <xdr:to>
      <xdr:col>102</xdr:col>
      <xdr:colOff>165100</xdr:colOff>
      <xdr:row>86</xdr:row>
      <xdr:rowOff>71983</xdr:rowOff>
    </xdr:to>
    <xdr:sp macro="" textlink="">
      <xdr:nvSpPr>
        <xdr:cNvPr id="824" name="楕円 823">
          <a:extLst>
            <a:ext uri="{FF2B5EF4-FFF2-40B4-BE49-F238E27FC236}">
              <a16:creationId xmlns:a16="http://schemas.microsoft.com/office/drawing/2014/main" id="{65C9E077-38DB-4E6B-AC10-1F7733739EF1}"/>
            </a:ext>
          </a:extLst>
        </xdr:cNvPr>
        <xdr:cNvSpPr/>
      </xdr:nvSpPr>
      <xdr:spPr>
        <a:xfrm>
          <a:off x="19494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21183</xdr:rowOff>
    </xdr:from>
    <xdr:to>
      <xdr:col>107</xdr:col>
      <xdr:colOff>50800</xdr:colOff>
      <xdr:row>86</xdr:row>
      <xdr:rowOff>21641</xdr:rowOff>
    </xdr:to>
    <xdr:cxnSp macro="">
      <xdr:nvCxnSpPr>
        <xdr:cNvPr id="825" name="直線コネクタ 824">
          <a:extLst>
            <a:ext uri="{FF2B5EF4-FFF2-40B4-BE49-F238E27FC236}">
              <a16:creationId xmlns:a16="http://schemas.microsoft.com/office/drawing/2014/main" id="{6ED1E698-827A-47F1-8EAF-1FFB8BFFA11A}"/>
            </a:ext>
          </a:extLst>
        </xdr:cNvPr>
        <xdr:cNvCxnSpPr/>
      </xdr:nvCxnSpPr>
      <xdr:spPr>
        <a:xfrm>
          <a:off x="19545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141833</xdr:rowOff>
    </xdr:from>
    <xdr:to>
      <xdr:col>98</xdr:col>
      <xdr:colOff>38100</xdr:colOff>
      <xdr:row>86</xdr:row>
      <xdr:rowOff>71983</xdr:rowOff>
    </xdr:to>
    <xdr:sp macro="" textlink="">
      <xdr:nvSpPr>
        <xdr:cNvPr id="826" name="楕円 825">
          <a:extLst>
            <a:ext uri="{FF2B5EF4-FFF2-40B4-BE49-F238E27FC236}">
              <a16:creationId xmlns:a16="http://schemas.microsoft.com/office/drawing/2014/main" id="{A49D2597-0950-49DE-860D-5E682F88E23D}"/>
            </a:ext>
          </a:extLst>
        </xdr:cNvPr>
        <xdr:cNvSpPr/>
      </xdr:nvSpPr>
      <xdr:spPr>
        <a:xfrm>
          <a:off x="18605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21183</xdr:rowOff>
    </xdr:from>
    <xdr:to>
      <xdr:col>102</xdr:col>
      <xdr:colOff>114300</xdr:colOff>
      <xdr:row>86</xdr:row>
      <xdr:rowOff>21183</xdr:rowOff>
    </xdr:to>
    <xdr:cxnSp macro="">
      <xdr:nvCxnSpPr>
        <xdr:cNvPr id="827" name="直線コネクタ 826">
          <a:extLst>
            <a:ext uri="{FF2B5EF4-FFF2-40B4-BE49-F238E27FC236}">
              <a16:creationId xmlns:a16="http://schemas.microsoft.com/office/drawing/2014/main" id="{2972FCFC-F38D-438A-AF7F-9005259AA7DE}"/>
            </a:ext>
          </a:extLst>
        </xdr:cNvPr>
        <xdr:cNvCxnSpPr/>
      </xdr:nvCxnSpPr>
      <xdr:spPr>
        <a:xfrm>
          <a:off x="18656300" y="14765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828" name="n_1aveValue【消防施設】&#10;一人当たり面積">
          <a:extLst>
            <a:ext uri="{FF2B5EF4-FFF2-40B4-BE49-F238E27FC236}">
              <a16:creationId xmlns:a16="http://schemas.microsoft.com/office/drawing/2014/main" id="{5326352B-E235-423A-920D-26B431A3E54C}"/>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829" name="n_2aveValue【消防施設】&#10;一人当たり面積">
          <a:extLst>
            <a:ext uri="{FF2B5EF4-FFF2-40B4-BE49-F238E27FC236}">
              <a16:creationId xmlns:a16="http://schemas.microsoft.com/office/drawing/2014/main" id="{6CED2194-09C6-4EA6-A93B-13B49BB03F8F}"/>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830" name="n_3aveValue【消防施設】&#10;一人当たり面積">
          <a:extLst>
            <a:ext uri="{FF2B5EF4-FFF2-40B4-BE49-F238E27FC236}">
              <a16:creationId xmlns:a16="http://schemas.microsoft.com/office/drawing/2014/main" id="{3A638D57-1BBE-43D8-8907-12C88F3061F7}"/>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831" name="n_4aveValue【消防施設】&#10;一人当たり面積">
          <a:extLst>
            <a:ext uri="{FF2B5EF4-FFF2-40B4-BE49-F238E27FC236}">
              <a16:creationId xmlns:a16="http://schemas.microsoft.com/office/drawing/2014/main" id="{7576EF24-F010-4439-AEBA-6AFF6C046DFE}"/>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63110</xdr:rowOff>
    </xdr:from>
    <xdr:ext cx="469744" cy="259045"/>
    <xdr:sp macro="" textlink="">
      <xdr:nvSpPr>
        <xdr:cNvPr id="832" name="n_1mainValue【消防施設】&#10;一人当たり面積">
          <a:extLst>
            <a:ext uri="{FF2B5EF4-FFF2-40B4-BE49-F238E27FC236}">
              <a16:creationId xmlns:a16="http://schemas.microsoft.com/office/drawing/2014/main" id="{E804BF8B-AFD1-4364-8477-7BCC519F5974}"/>
            </a:ext>
          </a:extLst>
        </xdr:cNvPr>
        <xdr:cNvSpPr txBox="1"/>
      </xdr:nvSpPr>
      <xdr:spPr>
        <a:xfrm>
          <a:off x="21075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63568</xdr:rowOff>
    </xdr:from>
    <xdr:ext cx="469744" cy="259045"/>
    <xdr:sp macro="" textlink="">
      <xdr:nvSpPr>
        <xdr:cNvPr id="833" name="n_2mainValue【消防施設】&#10;一人当たり面積">
          <a:extLst>
            <a:ext uri="{FF2B5EF4-FFF2-40B4-BE49-F238E27FC236}">
              <a16:creationId xmlns:a16="http://schemas.microsoft.com/office/drawing/2014/main" id="{40E058A2-5DB4-4CF1-A699-E13BC0865B1F}"/>
            </a:ext>
          </a:extLst>
        </xdr:cNvPr>
        <xdr:cNvSpPr txBox="1"/>
      </xdr:nvSpPr>
      <xdr:spPr>
        <a:xfrm>
          <a:off x="20199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63110</xdr:rowOff>
    </xdr:from>
    <xdr:ext cx="469744" cy="259045"/>
    <xdr:sp macro="" textlink="">
      <xdr:nvSpPr>
        <xdr:cNvPr id="834" name="n_3mainValue【消防施設】&#10;一人当たり面積">
          <a:extLst>
            <a:ext uri="{FF2B5EF4-FFF2-40B4-BE49-F238E27FC236}">
              <a16:creationId xmlns:a16="http://schemas.microsoft.com/office/drawing/2014/main" id="{4CB1CF3C-3311-48AB-B2FB-7ADF9D966491}"/>
            </a:ext>
          </a:extLst>
        </xdr:cNvPr>
        <xdr:cNvSpPr txBox="1"/>
      </xdr:nvSpPr>
      <xdr:spPr>
        <a:xfrm>
          <a:off x="19310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63110</xdr:rowOff>
    </xdr:from>
    <xdr:ext cx="469744" cy="259045"/>
    <xdr:sp macro="" textlink="">
      <xdr:nvSpPr>
        <xdr:cNvPr id="835" name="n_4mainValue【消防施設】&#10;一人当たり面積">
          <a:extLst>
            <a:ext uri="{FF2B5EF4-FFF2-40B4-BE49-F238E27FC236}">
              <a16:creationId xmlns:a16="http://schemas.microsoft.com/office/drawing/2014/main" id="{4C97173C-2212-4FB6-8244-44895A6C138E}"/>
            </a:ext>
          </a:extLst>
        </xdr:cNvPr>
        <xdr:cNvSpPr txBox="1"/>
      </xdr:nvSpPr>
      <xdr:spPr>
        <a:xfrm>
          <a:off x="18421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30D0A9A-EA68-46F5-B6D4-83717FE19E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67D3DA51-83F0-412B-96E8-78FE47A605B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3CFCFC20-395A-4339-8828-4BC5C1EEFF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BF328519-DA21-4AAD-ACF9-2DAF20A0F7F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AF4F9B41-F276-4285-9667-79DFAB082D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6D72EED1-964C-4B8E-B4DA-162E30C986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C6ED5DB-DD14-4263-91BB-A2C24091F4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FF1D6838-4C70-465D-91CA-8AB880AC8A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2A000D6-2CA8-47F3-9AF3-7C2F8CE650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72A4ABD9-A249-403D-9376-69017BC979B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E6EC23A6-E38C-45E6-96F3-0E4C845930F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A4566E03-D6CE-4247-95D5-6715F01702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B9064939-1F7A-469D-84AE-03F2BACA13C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B2C9ED16-EEC7-411B-AF12-5C392F7EA33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451DFB03-3A50-4FF7-B27E-3B71C76B3A7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C66B9BB7-410E-4772-80D1-030B6A6AD74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B9C6B716-582F-4F79-AA9E-E41CE9F890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1F88D103-9CAF-4E68-8A92-0A72A54C4B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85EA15DA-A6FF-4AF7-A603-7713C11E5BC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AE4FB916-C8B7-40A1-AF5E-BE74AE8FF65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01B53AEA-16D3-4DD0-80E4-CD6CF6E76DE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CF32BACF-7178-4241-BCFE-822D3540382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ADC5A563-45DB-4E45-A7D7-A4A9A834299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22FFA878-49AC-43ED-BC2E-9CC0AC0735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a:extLst>
            <a:ext uri="{FF2B5EF4-FFF2-40B4-BE49-F238E27FC236}">
              <a16:creationId xmlns:a16="http://schemas.microsoft.com/office/drawing/2014/main" id="{2998B4B1-D1AD-404B-A4CE-B3AFA8525E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861" name="直線コネクタ 860">
          <a:extLst>
            <a:ext uri="{FF2B5EF4-FFF2-40B4-BE49-F238E27FC236}">
              <a16:creationId xmlns:a16="http://schemas.microsoft.com/office/drawing/2014/main" id="{C971585C-A01D-415D-8869-94837873937F}"/>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2" name="【庁舎】&#10;有形固定資産減価償却率最小値テキスト">
          <a:extLst>
            <a:ext uri="{FF2B5EF4-FFF2-40B4-BE49-F238E27FC236}">
              <a16:creationId xmlns:a16="http://schemas.microsoft.com/office/drawing/2014/main" id="{3B040279-26A0-4325-9E49-8999846EFC7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3" name="直線コネクタ 862">
          <a:extLst>
            <a:ext uri="{FF2B5EF4-FFF2-40B4-BE49-F238E27FC236}">
              <a16:creationId xmlns:a16="http://schemas.microsoft.com/office/drawing/2014/main" id="{88FFB6C4-8C5A-428D-A376-7278383161E7}"/>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4" name="【庁舎】&#10;有形固定資産減価償却率最大値テキスト">
          <a:extLst>
            <a:ext uri="{FF2B5EF4-FFF2-40B4-BE49-F238E27FC236}">
              <a16:creationId xmlns:a16="http://schemas.microsoft.com/office/drawing/2014/main" id="{0E09B5C1-65BB-4A7E-86C2-205A170B4B61}"/>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5" name="直線コネクタ 864">
          <a:extLst>
            <a:ext uri="{FF2B5EF4-FFF2-40B4-BE49-F238E27FC236}">
              <a16:creationId xmlns:a16="http://schemas.microsoft.com/office/drawing/2014/main" id="{A9BDCB75-B76E-4947-A1B3-3ADCCAFBD262}"/>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866" name="【庁舎】&#10;有形固定資産減価償却率平均値テキスト">
          <a:extLst>
            <a:ext uri="{FF2B5EF4-FFF2-40B4-BE49-F238E27FC236}">
              <a16:creationId xmlns:a16="http://schemas.microsoft.com/office/drawing/2014/main" id="{0D2C9D5A-A1E8-42C7-B480-7C29FF5CB567}"/>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67" name="フローチャート: 判断 866">
          <a:extLst>
            <a:ext uri="{FF2B5EF4-FFF2-40B4-BE49-F238E27FC236}">
              <a16:creationId xmlns:a16="http://schemas.microsoft.com/office/drawing/2014/main" id="{C348A328-6245-4E25-A61E-296C0C0F4764}"/>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68" name="フローチャート: 判断 867">
          <a:extLst>
            <a:ext uri="{FF2B5EF4-FFF2-40B4-BE49-F238E27FC236}">
              <a16:creationId xmlns:a16="http://schemas.microsoft.com/office/drawing/2014/main" id="{A9099305-887D-41F2-A368-7A7F65B6EB81}"/>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9" name="フローチャート: 判断 868">
          <a:extLst>
            <a:ext uri="{FF2B5EF4-FFF2-40B4-BE49-F238E27FC236}">
              <a16:creationId xmlns:a16="http://schemas.microsoft.com/office/drawing/2014/main" id="{FB9E32FE-1E1E-49A0-BE44-65A0AD07DAC6}"/>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0" name="フローチャート: 判断 869">
          <a:extLst>
            <a:ext uri="{FF2B5EF4-FFF2-40B4-BE49-F238E27FC236}">
              <a16:creationId xmlns:a16="http://schemas.microsoft.com/office/drawing/2014/main" id="{312B34BE-76BF-4432-8530-AF165375D5C4}"/>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71" name="フローチャート: 判断 870">
          <a:extLst>
            <a:ext uri="{FF2B5EF4-FFF2-40B4-BE49-F238E27FC236}">
              <a16:creationId xmlns:a16="http://schemas.microsoft.com/office/drawing/2014/main" id="{117F8B7B-9A43-4395-AA62-1709CD20F1BB}"/>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8C39D45-FE46-4E07-8D1E-1BDC7297EB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CDA680CB-0EBB-48B3-96A9-8C7E55F585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37ABFDE0-E679-40A4-A403-69EA525E85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7A33C8C-551D-4CE4-9825-19DA086425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142F0BD-B3DC-49F2-8858-29A833801E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877" name="楕円 876">
          <a:extLst>
            <a:ext uri="{FF2B5EF4-FFF2-40B4-BE49-F238E27FC236}">
              <a16:creationId xmlns:a16="http://schemas.microsoft.com/office/drawing/2014/main" id="{9452E5A3-2F87-4D4F-954A-C5851A423BE4}"/>
            </a:ext>
          </a:extLst>
        </xdr:cNvPr>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878" name="【庁舎】&#10;有形固定資産減価償却率該当値テキスト">
          <a:extLst>
            <a:ext uri="{FF2B5EF4-FFF2-40B4-BE49-F238E27FC236}">
              <a16:creationId xmlns:a16="http://schemas.microsoft.com/office/drawing/2014/main" id="{3A5CA265-12E3-4808-A40C-85EBE78ECD78}"/>
            </a:ext>
          </a:extLst>
        </xdr:cNvPr>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98879</xdr:rowOff>
    </xdr:from>
    <xdr:to>
      <xdr:col>81</xdr:col>
      <xdr:colOff>101600</xdr:colOff>
      <xdr:row>107</xdr:row>
      <xdr:rowOff>29029</xdr:rowOff>
    </xdr:to>
    <xdr:sp macro="" textlink="">
      <xdr:nvSpPr>
        <xdr:cNvPr id="879" name="楕円 878">
          <a:extLst>
            <a:ext uri="{FF2B5EF4-FFF2-40B4-BE49-F238E27FC236}">
              <a16:creationId xmlns:a16="http://schemas.microsoft.com/office/drawing/2014/main" id="{1E1FAD17-23D5-4EF1-B59F-D7F611F3F18F}"/>
            </a:ext>
          </a:extLst>
        </xdr:cNvPr>
        <xdr:cNvSpPr/>
      </xdr:nvSpPr>
      <xdr:spPr>
        <a:xfrm>
          <a:off x="15430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149679</xdr:rowOff>
    </xdr:from>
    <xdr:to>
      <xdr:col>85</xdr:col>
      <xdr:colOff>127000</xdr:colOff>
      <xdr:row>107</xdr:row>
      <xdr:rowOff>7620</xdr:rowOff>
    </xdr:to>
    <xdr:cxnSp macro="">
      <xdr:nvCxnSpPr>
        <xdr:cNvPr id="880" name="直線コネクタ 879">
          <a:extLst>
            <a:ext uri="{FF2B5EF4-FFF2-40B4-BE49-F238E27FC236}">
              <a16:creationId xmlns:a16="http://schemas.microsoft.com/office/drawing/2014/main" id="{71FFF60B-9C3A-4433-981A-58072C4C3675}"/>
            </a:ext>
          </a:extLst>
        </xdr:cNvPr>
        <xdr:cNvCxnSpPr/>
      </xdr:nvCxnSpPr>
      <xdr:spPr>
        <a:xfrm>
          <a:off x="15481300" y="1832337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881" name="楕円 880">
          <a:extLst>
            <a:ext uri="{FF2B5EF4-FFF2-40B4-BE49-F238E27FC236}">
              <a16:creationId xmlns:a16="http://schemas.microsoft.com/office/drawing/2014/main" id="{BC930B64-560B-49AA-BA75-42AE591406E5}"/>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149679</xdr:rowOff>
    </xdr:to>
    <xdr:cxnSp macro="">
      <xdr:nvCxnSpPr>
        <xdr:cNvPr id="882" name="直線コネクタ 881">
          <a:extLst>
            <a:ext uri="{FF2B5EF4-FFF2-40B4-BE49-F238E27FC236}">
              <a16:creationId xmlns:a16="http://schemas.microsoft.com/office/drawing/2014/main" id="{D69AFF1F-0A23-4B84-BC11-AB96435F5101}"/>
            </a:ext>
          </a:extLst>
        </xdr:cNvPr>
        <xdr:cNvCxnSpPr/>
      </xdr:nvCxnSpPr>
      <xdr:spPr>
        <a:xfrm>
          <a:off x="14592300" y="182874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883" name="楕円 882">
          <a:extLst>
            <a:ext uri="{FF2B5EF4-FFF2-40B4-BE49-F238E27FC236}">
              <a16:creationId xmlns:a16="http://schemas.microsoft.com/office/drawing/2014/main" id="{488D6D32-F2A6-430C-BDA1-964388AD17BE}"/>
            </a:ext>
          </a:extLst>
        </xdr:cNvPr>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77832</xdr:rowOff>
    </xdr:from>
    <xdr:to>
      <xdr:col>76</xdr:col>
      <xdr:colOff>114300</xdr:colOff>
      <xdr:row>106</xdr:row>
      <xdr:rowOff>113756</xdr:rowOff>
    </xdr:to>
    <xdr:cxnSp macro="">
      <xdr:nvCxnSpPr>
        <xdr:cNvPr id="884" name="直線コネクタ 883">
          <a:extLst>
            <a:ext uri="{FF2B5EF4-FFF2-40B4-BE49-F238E27FC236}">
              <a16:creationId xmlns:a16="http://schemas.microsoft.com/office/drawing/2014/main" id="{6C31D6FB-4C87-4BDB-AC83-CF10612A23F7}"/>
            </a:ext>
          </a:extLst>
        </xdr:cNvPr>
        <xdr:cNvCxnSpPr/>
      </xdr:nvCxnSpPr>
      <xdr:spPr>
        <a:xfrm>
          <a:off x="13703300" y="182515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885" name="楕円 884">
          <a:extLst>
            <a:ext uri="{FF2B5EF4-FFF2-40B4-BE49-F238E27FC236}">
              <a16:creationId xmlns:a16="http://schemas.microsoft.com/office/drawing/2014/main" id="{6645F03B-0353-4B2E-85E9-86948D01D910}"/>
            </a:ext>
          </a:extLst>
        </xdr:cNvPr>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106</xdr:row>
      <xdr:rowOff>77832</xdr:rowOff>
    </xdr:to>
    <xdr:cxnSp macro="">
      <xdr:nvCxnSpPr>
        <xdr:cNvPr id="886" name="直線コネクタ 885">
          <a:extLst>
            <a:ext uri="{FF2B5EF4-FFF2-40B4-BE49-F238E27FC236}">
              <a16:creationId xmlns:a16="http://schemas.microsoft.com/office/drawing/2014/main" id="{83B499B8-9DD3-4C3C-8BF1-E1781486074A}"/>
            </a:ext>
          </a:extLst>
        </xdr:cNvPr>
        <xdr:cNvCxnSpPr/>
      </xdr:nvCxnSpPr>
      <xdr:spPr>
        <a:xfrm>
          <a:off x="12814300" y="182156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887" name="n_1aveValue【庁舎】&#10;有形固定資産減価償却率">
          <a:extLst>
            <a:ext uri="{FF2B5EF4-FFF2-40B4-BE49-F238E27FC236}">
              <a16:creationId xmlns:a16="http://schemas.microsoft.com/office/drawing/2014/main" id="{C6F41705-5F44-4BC1-BD6F-5790683E4555}"/>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88" name="n_2aveValue【庁舎】&#10;有形固定資産減価償却率">
          <a:extLst>
            <a:ext uri="{FF2B5EF4-FFF2-40B4-BE49-F238E27FC236}">
              <a16:creationId xmlns:a16="http://schemas.microsoft.com/office/drawing/2014/main" id="{1E718D48-0019-46A5-9E34-28410C658795}"/>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89" name="n_3aveValue【庁舎】&#10;有形固定資産減価償却率">
          <a:extLst>
            <a:ext uri="{FF2B5EF4-FFF2-40B4-BE49-F238E27FC236}">
              <a16:creationId xmlns:a16="http://schemas.microsoft.com/office/drawing/2014/main" id="{65A2CE72-5CBB-449A-802F-9E58801B2007}"/>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90" name="n_4aveValue【庁舎】&#10;有形固定資産減価償却率">
          <a:extLst>
            <a:ext uri="{FF2B5EF4-FFF2-40B4-BE49-F238E27FC236}">
              <a16:creationId xmlns:a16="http://schemas.microsoft.com/office/drawing/2014/main" id="{31FE2B19-3818-4003-9588-A1558B432C15}"/>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20156</xdr:rowOff>
    </xdr:from>
    <xdr:ext cx="405111" cy="259045"/>
    <xdr:sp macro="" textlink="">
      <xdr:nvSpPr>
        <xdr:cNvPr id="891" name="n_1mainValue【庁舎】&#10;有形固定資産減価償却率">
          <a:extLst>
            <a:ext uri="{FF2B5EF4-FFF2-40B4-BE49-F238E27FC236}">
              <a16:creationId xmlns:a16="http://schemas.microsoft.com/office/drawing/2014/main" id="{71238F7C-304C-4F62-92CC-184ABFC60701}"/>
            </a:ext>
          </a:extLst>
        </xdr:cNvPr>
        <xdr:cNvSpPr txBox="1"/>
      </xdr:nvSpPr>
      <xdr:spPr>
        <a:xfrm>
          <a:off x="15266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892" name="n_2mainValue【庁舎】&#10;有形固定資産減価償却率">
          <a:extLst>
            <a:ext uri="{FF2B5EF4-FFF2-40B4-BE49-F238E27FC236}">
              <a16:creationId xmlns:a16="http://schemas.microsoft.com/office/drawing/2014/main" id="{E4CD3B35-0474-46A9-B473-952546C4CDC1}"/>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893" name="n_3mainValue【庁舎】&#10;有形固定資産減価償却率">
          <a:extLst>
            <a:ext uri="{FF2B5EF4-FFF2-40B4-BE49-F238E27FC236}">
              <a16:creationId xmlns:a16="http://schemas.microsoft.com/office/drawing/2014/main" id="{37FDE36F-2DDC-4F78-B97E-F4C36975405C}"/>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894" name="n_4mainValue【庁舎】&#10;有形固定資産減価償却率">
          <a:extLst>
            <a:ext uri="{FF2B5EF4-FFF2-40B4-BE49-F238E27FC236}">
              <a16:creationId xmlns:a16="http://schemas.microsoft.com/office/drawing/2014/main" id="{8EB1AC4F-AA1D-4F74-B9CB-642579A15979}"/>
            </a:ext>
          </a:extLst>
        </xdr:cNvPr>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2AEA0CF6-C358-4E29-9147-6B122DE070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B6C9C22B-C1A1-4809-B248-6FCDCC18E7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644F064-7FE6-4CE9-8879-0DD053DC2A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909986BD-03E9-4472-B181-11386A7EE9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5652F48B-4118-406A-B144-3189FEFB87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CFC446BE-D6D3-4EF2-822B-124491BAAD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42BBCDE0-1EE8-4D6B-9BC4-65B95F6305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2B0D5B84-48DA-4A82-A3B3-A95B96D7D3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FCDF86A8-FC85-4D87-A9E0-38AF5AA2D91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E1CD4251-54DB-4296-9C4D-12D275889A2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35012B8-D638-4C51-9329-522152A4BDB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1471CB42-F7BC-4B4B-A3F9-4D0DCCBE3F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F7F6BE2D-54C4-49EB-9F9A-D64F0F86CFD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AE5285CF-7B5C-4156-9A3A-99DB5AE78E1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F1F57F92-ABC1-4150-9358-E24DFFE15E9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FA3B3B7F-7391-4877-8656-D9DF9CF09A8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80A307CE-4496-43DB-932C-E8718AD67B8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75C4F087-50AE-4DAE-B174-C8120AF7F1A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7828C9E7-0299-49EA-97B5-CB40A34BDA9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34833B2C-D590-4986-AA4D-5FCDB8C1FF0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F080E14E-773F-40F6-9BC5-59E147A757F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527610B6-83FD-45FA-885D-398E788682D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BDEEAF68-C471-4731-8D74-CEAD8D80BA3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DFAF1980-CBF2-4BFF-A85A-BBEF3BA7BE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EDF88237-3D16-4300-A77A-383BF28FC9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920" name="直線コネクタ 919">
          <a:extLst>
            <a:ext uri="{FF2B5EF4-FFF2-40B4-BE49-F238E27FC236}">
              <a16:creationId xmlns:a16="http://schemas.microsoft.com/office/drawing/2014/main" id="{49AB71C3-C221-4002-B6D5-D6BCCE376CF5}"/>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921" name="【庁舎】&#10;一人当たり面積最小値テキスト">
          <a:extLst>
            <a:ext uri="{FF2B5EF4-FFF2-40B4-BE49-F238E27FC236}">
              <a16:creationId xmlns:a16="http://schemas.microsoft.com/office/drawing/2014/main" id="{BAC4662C-E56B-4EAA-999F-ED29BCCB4E9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922" name="直線コネクタ 921">
          <a:extLst>
            <a:ext uri="{FF2B5EF4-FFF2-40B4-BE49-F238E27FC236}">
              <a16:creationId xmlns:a16="http://schemas.microsoft.com/office/drawing/2014/main" id="{A495B35F-35FD-4959-ACEB-09B12F031665}"/>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923" name="【庁舎】&#10;一人当たり面積最大値テキスト">
          <a:extLst>
            <a:ext uri="{FF2B5EF4-FFF2-40B4-BE49-F238E27FC236}">
              <a16:creationId xmlns:a16="http://schemas.microsoft.com/office/drawing/2014/main" id="{69792F60-BF9A-43AF-B55C-26BDE6C8F1E8}"/>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924" name="直線コネクタ 923">
          <a:extLst>
            <a:ext uri="{FF2B5EF4-FFF2-40B4-BE49-F238E27FC236}">
              <a16:creationId xmlns:a16="http://schemas.microsoft.com/office/drawing/2014/main" id="{58543299-2B29-41E3-850A-F8435DCEA192}"/>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5" name="【庁舎】&#10;一人当たり面積平均値テキスト">
          <a:extLst>
            <a:ext uri="{FF2B5EF4-FFF2-40B4-BE49-F238E27FC236}">
              <a16:creationId xmlns:a16="http://schemas.microsoft.com/office/drawing/2014/main" id="{CC995C40-A6E0-4E64-862D-5BD7916D313E}"/>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6" name="フローチャート: 判断 925">
          <a:extLst>
            <a:ext uri="{FF2B5EF4-FFF2-40B4-BE49-F238E27FC236}">
              <a16:creationId xmlns:a16="http://schemas.microsoft.com/office/drawing/2014/main" id="{0B421E91-8D0A-4693-8DCF-AC35948593BE}"/>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27" name="フローチャート: 判断 926">
          <a:extLst>
            <a:ext uri="{FF2B5EF4-FFF2-40B4-BE49-F238E27FC236}">
              <a16:creationId xmlns:a16="http://schemas.microsoft.com/office/drawing/2014/main" id="{D7C23F51-CCF9-4189-9D90-3B088FB603F1}"/>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928" name="フローチャート: 判断 927">
          <a:extLst>
            <a:ext uri="{FF2B5EF4-FFF2-40B4-BE49-F238E27FC236}">
              <a16:creationId xmlns:a16="http://schemas.microsoft.com/office/drawing/2014/main" id="{FE1D2EFE-83CC-4BEE-A744-C5B7B6825E3F}"/>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929" name="フローチャート: 判断 928">
          <a:extLst>
            <a:ext uri="{FF2B5EF4-FFF2-40B4-BE49-F238E27FC236}">
              <a16:creationId xmlns:a16="http://schemas.microsoft.com/office/drawing/2014/main" id="{64F59389-46B9-4E1B-B104-892645066E8F}"/>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930" name="フローチャート: 判断 929">
          <a:extLst>
            <a:ext uri="{FF2B5EF4-FFF2-40B4-BE49-F238E27FC236}">
              <a16:creationId xmlns:a16="http://schemas.microsoft.com/office/drawing/2014/main" id="{ACB9F385-A997-4241-B3A1-15869C016718}"/>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777DB21-BE7E-4287-A7CA-3349E5BB6E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891F5FA-31B8-4D86-917A-63C00482A8A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B098B087-5B51-4E6C-A48F-DBFF219ED38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57E1A49-5821-40FE-A76B-B63A73000F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8DBF0AD-3906-4C79-9E32-3EC6FAF6194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122282</xdr:rowOff>
    </xdr:from>
    <xdr:to>
      <xdr:col>116</xdr:col>
      <xdr:colOff>114300</xdr:colOff>
      <xdr:row>105</xdr:row>
      <xdr:rowOff>52432</xdr:rowOff>
    </xdr:to>
    <xdr:sp macro="" textlink="">
      <xdr:nvSpPr>
        <xdr:cNvPr id="936" name="楕円 935">
          <a:extLst>
            <a:ext uri="{FF2B5EF4-FFF2-40B4-BE49-F238E27FC236}">
              <a16:creationId xmlns:a16="http://schemas.microsoft.com/office/drawing/2014/main" id="{4D3E3654-6707-41F1-AEA0-7C3D681A2252}"/>
            </a:ext>
          </a:extLst>
        </xdr:cNvPr>
        <xdr:cNvSpPr/>
      </xdr:nvSpPr>
      <xdr:spPr>
        <a:xfrm>
          <a:off x="22110700" y="179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145159</xdr:rowOff>
    </xdr:from>
    <xdr:ext cx="469744" cy="259045"/>
    <xdr:sp macro="" textlink="">
      <xdr:nvSpPr>
        <xdr:cNvPr id="937" name="【庁舎】&#10;一人当たり面積該当値テキスト">
          <a:extLst>
            <a:ext uri="{FF2B5EF4-FFF2-40B4-BE49-F238E27FC236}">
              <a16:creationId xmlns:a16="http://schemas.microsoft.com/office/drawing/2014/main" id="{BA93F854-DF1A-417A-AEA5-832D3D04C4D6}"/>
            </a:ext>
          </a:extLst>
        </xdr:cNvPr>
        <xdr:cNvSpPr txBox="1"/>
      </xdr:nvSpPr>
      <xdr:spPr>
        <a:xfrm>
          <a:off x="22199600"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126637</xdr:rowOff>
    </xdr:from>
    <xdr:to>
      <xdr:col>112</xdr:col>
      <xdr:colOff>38100</xdr:colOff>
      <xdr:row>105</xdr:row>
      <xdr:rowOff>56787</xdr:rowOff>
    </xdr:to>
    <xdr:sp macro="" textlink="">
      <xdr:nvSpPr>
        <xdr:cNvPr id="938" name="楕円 937">
          <a:extLst>
            <a:ext uri="{FF2B5EF4-FFF2-40B4-BE49-F238E27FC236}">
              <a16:creationId xmlns:a16="http://schemas.microsoft.com/office/drawing/2014/main" id="{E7087B12-0E49-4160-B93E-C92D775CF309}"/>
            </a:ext>
          </a:extLst>
        </xdr:cNvPr>
        <xdr:cNvSpPr/>
      </xdr:nvSpPr>
      <xdr:spPr>
        <a:xfrm>
          <a:off x="21272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1632</xdr:rowOff>
    </xdr:from>
    <xdr:to>
      <xdr:col>116</xdr:col>
      <xdr:colOff>63500</xdr:colOff>
      <xdr:row>105</xdr:row>
      <xdr:rowOff>5987</xdr:rowOff>
    </xdr:to>
    <xdr:cxnSp macro="">
      <xdr:nvCxnSpPr>
        <xdr:cNvPr id="939" name="直線コネクタ 938">
          <a:extLst>
            <a:ext uri="{FF2B5EF4-FFF2-40B4-BE49-F238E27FC236}">
              <a16:creationId xmlns:a16="http://schemas.microsoft.com/office/drawing/2014/main" id="{89AEB336-671C-4DE4-9180-0A9202C332CC}"/>
            </a:ext>
          </a:extLst>
        </xdr:cNvPr>
        <xdr:cNvCxnSpPr/>
      </xdr:nvCxnSpPr>
      <xdr:spPr>
        <a:xfrm flipV="1">
          <a:off x="21323300" y="18003882"/>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130992</xdr:rowOff>
    </xdr:from>
    <xdr:to>
      <xdr:col>107</xdr:col>
      <xdr:colOff>101600</xdr:colOff>
      <xdr:row>105</xdr:row>
      <xdr:rowOff>61142</xdr:rowOff>
    </xdr:to>
    <xdr:sp macro="" textlink="">
      <xdr:nvSpPr>
        <xdr:cNvPr id="940" name="楕円 939">
          <a:extLst>
            <a:ext uri="{FF2B5EF4-FFF2-40B4-BE49-F238E27FC236}">
              <a16:creationId xmlns:a16="http://schemas.microsoft.com/office/drawing/2014/main" id="{0F7A43E3-A420-49FC-BA16-533157CCFE0A}"/>
            </a:ext>
          </a:extLst>
        </xdr:cNvPr>
        <xdr:cNvSpPr/>
      </xdr:nvSpPr>
      <xdr:spPr>
        <a:xfrm>
          <a:off x="20383500" y="179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xdr:rowOff>
    </xdr:from>
    <xdr:to>
      <xdr:col>111</xdr:col>
      <xdr:colOff>177800</xdr:colOff>
      <xdr:row>105</xdr:row>
      <xdr:rowOff>10342</xdr:rowOff>
    </xdr:to>
    <xdr:cxnSp macro="">
      <xdr:nvCxnSpPr>
        <xdr:cNvPr id="941" name="直線コネクタ 940">
          <a:extLst>
            <a:ext uri="{FF2B5EF4-FFF2-40B4-BE49-F238E27FC236}">
              <a16:creationId xmlns:a16="http://schemas.microsoft.com/office/drawing/2014/main" id="{1076C75C-2F02-4F24-A031-AAAD7451AC19}"/>
            </a:ext>
          </a:extLst>
        </xdr:cNvPr>
        <xdr:cNvCxnSpPr/>
      </xdr:nvCxnSpPr>
      <xdr:spPr>
        <a:xfrm flipV="1">
          <a:off x="20434300" y="1800823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942" name="楕円 941">
          <a:extLst>
            <a:ext uri="{FF2B5EF4-FFF2-40B4-BE49-F238E27FC236}">
              <a16:creationId xmlns:a16="http://schemas.microsoft.com/office/drawing/2014/main" id="{D2C7FDB8-00F1-48F4-9DA6-5B29DAB57A6D}"/>
            </a:ext>
          </a:extLst>
        </xdr:cNvPr>
        <xdr:cNvSpPr/>
      </xdr:nvSpPr>
      <xdr:spPr>
        <a:xfrm>
          <a:off x="19494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3811</xdr:rowOff>
    </xdr:from>
    <xdr:to>
      <xdr:col>107</xdr:col>
      <xdr:colOff>50800</xdr:colOff>
      <xdr:row>105</xdr:row>
      <xdr:rowOff>10342</xdr:rowOff>
    </xdr:to>
    <xdr:cxnSp macro="">
      <xdr:nvCxnSpPr>
        <xdr:cNvPr id="943" name="直線コネクタ 942">
          <a:extLst>
            <a:ext uri="{FF2B5EF4-FFF2-40B4-BE49-F238E27FC236}">
              <a16:creationId xmlns:a16="http://schemas.microsoft.com/office/drawing/2014/main" id="{86BB54DC-D080-4E7B-826F-6CD5F1547927}"/>
            </a:ext>
          </a:extLst>
        </xdr:cNvPr>
        <xdr:cNvCxnSpPr/>
      </xdr:nvCxnSpPr>
      <xdr:spPr>
        <a:xfrm>
          <a:off x="19545300" y="18006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44" name="楕円 943">
          <a:extLst>
            <a:ext uri="{FF2B5EF4-FFF2-40B4-BE49-F238E27FC236}">
              <a16:creationId xmlns:a16="http://schemas.microsoft.com/office/drawing/2014/main" id="{6A151015-D469-44FF-AB9D-24AB67735DF2}"/>
            </a:ext>
          </a:extLst>
        </xdr:cNvPr>
        <xdr:cNvSpPr/>
      </xdr:nvSpPr>
      <xdr:spPr>
        <a:xfrm>
          <a:off x="18605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3811</xdr:rowOff>
    </xdr:from>
    <xdr:to>
      <xdr:col>102</xdr:col>
      <xdr:colOff>114300</xdr:colOff>
      <xdr:row>105</xdr:row>
      <xdr:rowOff>3811</xdr:rowOff>
    </xdr:to>
    <xdr:cxnSp macro="">
      <xdr:nvCxnSpPr>
        <xdr:cNvPr id="945" name="直線コネクタ 944">
          <a:extLst>
            <a:ext uri="{FF2B5EF4-FFF2-40B4-BE49-F238E27FC236}">
              <a16:creationId xmlns:a16="http://schemas.microsoft.com/office/drawing/2014/main" id="{71FAAD21-9442-4A40-86FF-7A4968D1864C}"/>
            </a:ext>
          </a:extLst>
        </xdr:cNvPr>
        <xdr:cNvCxnSpPr/>
      </xdr:nvCxnSpPr>
      <xdr:spPr>
        <a:xfrm>
          <a:off x="18656300" y="18006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946" name="n_1aveValue【庁舎】&#10;一人当たり面積">
          <a:extLst>
            <a:ext uri="{FF2B5EF4-FFF2-40B4-BE49-F238E27FC236}">
              <a16:creationId xmlns:a16="http://schemas.microsoft.com/office/drawing/2014/main" id="{1E8D03C3-3CCD-4343-BA70-539345FF7BFE}"/>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947" name="n_2aveValue【庁舎】&#10;一人当たり面積">
          <a:extLst>
            <a:ext uri="{FF2B5EF4-FFF2-40B4-BE49-F238E27FC236}">
              <a16:creationId xmlns:a16="http://schemas.microsoft.com/office/drawing/2014/main" id="{E168850A-B366-41DD-8D5A-5DF6D46B8432}"/>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948" name="n_3aveValue【庁舎】&#10;一人当たり面積">
          <a:extLst>
            <a:ext uri="{FF2B5EF4-FFF2-40B4-BE49-F238E27FC236}">
              <a16:creationId xmlns:a16="http://schemas.microsoft.com/office/drawing/2014/main" id="{E723F240-C63C-41D4-8920-B682DB37A50F}"/>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949" name="n_4aveValue【庁舎】&#10;一人当たり面積">
          <a:extLst>
            <a:ext uri="{FF2B5EF4-FFF2-40B4-BE49-F238E27FC236}">
              <a16:creationId xmlns:a16="http://schemas.microsoft.com/office/drawing/2014/main" id="{2D014D82-10D8-4182-B894-10E19F9DEE0C}"/>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73314</xdr:rowOff>
    </xdr:from>
    <xdr:ext cx="469744" cy="259045"/>
    <xdr:sp macro="" textlink="">
      <xdr:nvSpPr>
        <xdr:cNvPr id="950" name="n_1mainValue【庁舎】&#10;一人当たり面積">
          <a:extLst>
            <a:ext uri="{FF2B5EF4-FFF2-40B4-BE49-F238E27FC236}">
              <a16:creationId xmlns:a16="http://schemas.microsoft.com/office/drawing/2014/main" id="{825AFC8A-FFFB-4DD9-AE7B-0A2379F4C058}"/>
            </a:ext>
          </a:extLst>
        </xdr:cNvPr>
        <xdr:cNvSpPr txBox="1"/>
      </xdr:nvSpPr>
      <xdr:spPr>
        <a:xfrm>
          <a:off x="210757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77669</xdr:rowOff>
    </xdr:from>
    <xdr:ext cx="469744" cy="259045"/>
    <xdr:sp macro="" textlink="">
      <xdr:nvSpPr>
        <xdr:cNvPr id="951" name="n_2mainValue【庁舎】&#10;一人当たり面積">
          <a:extLst>
            <a:ext uri="{FF2B5EF4-FFF2-40B4-BE49-F238E27FC236}">
              <a16:creationId xmlns:a16="http://schemas.microsoft.com/office/drawing/2014/main" id="{125B0C30-94BE-4245-85FA-4F675BDCCCC7}"/>
            </a:ext>
          </a:extLst>
        </xdr:cNvPr>
        <xdr:cNvSpPr txBox="1"/>
      </xdr:nvSpPr>
      <xdr:spPr>
        <a:xfrm>
          <a:off x="20199427" y="177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952" name="n_3mainValue【庁舎】&#10;一人当たり面積">
          <a:extLst>
            <a:ext uri="{FF2B5EF4-FFF2-40B4-BE49-F238E27FC236}">
              <a16:creationId xmlns:a16="http://schemas.microsoft.com/office/drawing/2014/main" id="{C3E748A7-A64C-4637-9CEC-153F8076D263}"/>
            </a:ext>
          </a:extLst>
        </xdr:cNvPr>
        <xdr:cNvSpPr txBox="1"/>
      </xdr:nvSpPr>
      <xdr:spPr>
        <a:xfrm>
          <a:off x="19310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53" name="n_4mainValue【庁舎】&#10;一人当たり面積">
          <a:extLst>
            <a:ext uri="{FF2B5EF4-FFF2-40B4-BE49-F238E27FC236}">
              <a16:creationId xmlns:a16="http://schemas.microsoft.com/office/drawing/2014/main" id="{B81C4C7E-C141-4FE9-9C83-BBC82C44F3F6}"/>
            </a:ext>
          </a:extLst>
        </xdr:cNvPr>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976C62E3-0F41-47AD-A5DF-B4EB2E46EF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5019D924-6EA0-4069-A6AE-F24F9DF88E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719520C4-7101-4F15-BF20-3E60DC5BF6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有形固定資産減価償却率は、全ての分野で増加している状況である。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人口一人当たり面積等については、全ての分野で前年度から大きな変動はない。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有形固定資産減価償却率が比較的高い水準にあるものは、体育館・プール、保健センター、庁舎であり、施設の老朽化対策の必要性が高い施設であることが読み取れる。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上記３施設のみならず、その他の公共施設においても老朽化対策は必須となってくることから、計画的な維持補修事業を進めるとともに、特定目的基金への積立を行い、財源の確保を図る。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8687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2868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入における町税の割合は、２９．６％となっており、自主財源は４２．０％を占めている。工業団地や大手企業の立地もあり、法人町民税や事業所にかかる固定資産税への依存が高く、国内外の経済情勢にも左右される。令和３年度においても、新型コロナウイルス感染症の影響により減少したが、類似団体との比較では高水準となっている。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73378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8643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150989</xdr:rowOff>
    </xdr:from>
    <xdr:to>
      <xdr:col>19</xdr:col>
      <xdr:colOff>133350</xdr:colOff>
      <xdr:row>40</xdr:row>
      <xdr:rowOff>6350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39</xdr:row>
      <xdr:rowOff>164395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雪に伴う維持補修費の大幅増加や公債費の増加があり、数値の悪化に影響したが、普通交付税、法人事業税交付金、地方消費税交付金、地方特例交付金等、臨時財政対策債の増加により、数値は前値度から７ポイント改善することとなった。今後、公共施設の維持補修費や運営経費等が増加傾向にあることから、引き続き税収入を確保しつつ、計画的な地方債の発行、人件費の抑制、施設管理経費等の抑制に努め、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20320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089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153851</xdr:rowOff>
    </xdr:from>
    <xdr:to>
      <xdr:col>19</xdr:col>
      <xdr:colOff>133350</xdr:colOff>
      <xdr:row>62</xdr:row>
      <xdr:rowOff>20320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1230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153851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81310"/>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58238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48131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103051</xdr:rowOff>
    </xdr:from>
    <xdr:to>
      <xdr:col>15</xdr:col>
      <xdr:colOff>133350</xdr:colOff>
      <xdr:row>62</xdr:row>
      <xdr:rowOff>33201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17978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7438</xdr:rowOff>
    </xdr:from>
    <xdr:to>
      <xdr:col>7</xdr:col>
      <xdr:colOff>31750</xdr:colOff>
      <xdr:row>62</xdr:row>
      <xdr:rowOff>109038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93815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前年度と比較して減少したが、全国および県平均と比較すると高い水準にある。人件費が会計年度任用職員の期末手当の増などで１．７ポイント増加したほか、維持補修費も大雪の影響により、１２５．３ポイント増加したが、物件費は、前年度実施の総合計画等策定委託やため池ハザードマップ作成委託の皆減等で１２．７ポイント減少している。人口規模に比して公共施設が比較的多いことが数値を高止まりさせている主要因であるが、引き続き職員定数管理を適正に行うとともに、正規、非正規を問わず適正な職員配置、委託業務の見直し、施設の合理化や維持経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138311</xdr:rowOff>
    </xdr:from>
    <xdr:to>
      <xdr:col>23</xdr:col>
      <xdr:colOff>133350</xdr:colOff>
      <xdr:row>81</xdr:row>
      <xdr:rowOff>143182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25761"/>
          <a:ext cx="838200" cy="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123089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0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104425</xdr:rowOff>
    </xdr:from>
    <xdr:to>
      <xdr:col>19</xdr:col>
      <xdr:colOff>133350</xdr:colOff>
      <xdr:row>81</xdr:row>
      <xdr:rowOff>143182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1875"/>
          <a:ext cx="8890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104425</xdr:rowOff>
    </xdr:from>
    <xdr:to>
      <xdr:col>15</xdr:col>
      <xdr:colOff>82550</xdr:colOff>
      <xdr:row>81</xdr:row>
      <xdr:rowOff>107066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91875"/>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103597</xdr:rowOff>
    </xdr:from>
    <xdr:to>
      <xdr:col>11</xdr:col>
      <xdr:colOff>31750</xdr:colOff>
      <xdr:row>81</xdr:row>
      <xdr:rowOff>107066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91047"/>
          <a:ext cx="8890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87511</xdr:rowOff>
    </xdr:from>
    <xdr:to>
      <xdr:col>23</xdr:col>
      <xdr:colOff>184150</xdr:colOff>
      <xdr:row>82</xdr:row>
      <xdr:rowOff>17661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92382</xdr:rowOff>
    </xdr:from>
    <xdr:to>
      <xdr:col>19</xdr:col>
      <xdr:colOff>184150</xdr:colOff>
      <xdr:row>82</xdr:row>
      <xdr:rowOff>22532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32709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4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53625</xdr:rowOff>
    </xdr:from>
    <xdr:to>
      <xdr:col>15</xdr:col>
      <xdr:colOff>133350</xdr:colOff>
      <xdr:row>81</xdr:row>
      <xdr:rowOff>155225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165402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56266</xdr:rowOff>
    </xdr:from>
    <xdr:to>
      <xdr:col>11</xdr:col>
      <xdr:colOff>82550</xdr:colOff>
      <xdr:row>81</xdr:row>
      <xdr:rowOff>157866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168043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1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52797</xdr:rowOff>
    </xdr:from>
    <xdr:to>
      <xdr:col>7</xdr:col>
      <xdr:colOff>31750</xdr:colOff>
      <xdr:row>81</xdr:row>
      <xdr:rowOff>154397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164574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0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本町の指数では、前年度と同数値となった。要因としては、年齢構成に影響を及ぼすような新規採用職員及び退職した職員がなかったことが挙げられる。</a:t>
          </a:r>
        </a:p>
        <a:p>
          <a:r>
            <a:rPr kumimoji="1" lang="ja-JP" altLang="en-US" sz="1300">
              <a:latin typeface="ＭＳ Ｐゴシック" panose="020B0600070205080204" pitchFamily="50" charset="-128"/>
              <a:ea typeface="ＭＳ Ｐゴシック" panose="020B0600070205080204" pitchFamily="50" charset="-128"/>
            </a:rPr>
            <a:t>　しかしながら、全国町村平均と比較すると、２．６ポイント高い状況にあり、適正な給与水準を遵守する必要がある。</a:t>
          </a:r>
        </a:p>
        <a:p>
          <a:r>
            <a:rPr kumimoji="1" lang="ja-JP" altLang="en-US" sz="1300">
              <a:latin typeface="ＭＳ Ｐゴシック" panose="020B0600070205080204" pitchFamily="50" charset="-128"/>
              <a:ea typeface="ＭＳ Ｐゴシック" panose="020B0600070205080204" pitchFamily="50" charset="-128"/>
            </a:rPr>
            <a:t>　本町においては、今後も、人事院勧告に準拠した給与体系を維持し、適切な給与の支給を行っていく。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22982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10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22982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416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125488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46300"/>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職員数については、前年度と比較して同数であったが、人口が減少したことにより前年度比０</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１ポイントの増加となった。</a:t>
          </a:r>
        </a:p>
        <a:p>
          <a:r>
            <a:rPr kumimoji="1" lang="ja-JP" altLang="en-US" sz="1300" baseline="0">
              <a:latin typeface="ＭＳ Ｐゴシック" panose="020B0600070205080204" pitchFamily="50" charset="-128"/>
              <a:ea typeface="ＭＳ Ｐゴシック" panose="020B0600070205080204" pitchFamily="50" charset="-128"/>
            </a:rPr>
            <a:t>　しかしながら、近年、保育所等への入所申込が増加傾向にあり、行政サービスの充実のため、保育士の増員が必要な状況となっている。。</a:t>
          </a:r>
        </a:p>
        <a:p>
          <a:r>
            <a:rPr kumimoji="1" lang="ja-JP" altLang="en-US" sz="1300" baseline="0">
              <a:latin typeface="ＭＳ Ｐゴシック" panose="020B0600070205080204" pitchFamily="50" charset="-128"/>
              <a:ea typeface="ＭＳ Ｐゴシック" panose="020B0600070205080204" pitchFamily="50" charset="-128"/>
            </a:rPr>
            <a:t>　このことから、令和４年度以降も保育士の増員を行う必要があり、当面は職員数が増加する見込みであるが、事務事業の見直しを継続的に行うことで定員管理の適正化を図る。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91803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4335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62157</xdr:rowOff>
    </xdr:from>
    <xdr:to>
      <xdr:col>77</xdr:col>
      <xdr:colOff>44450</xdr:colOff>
      <xdr:row>61</xdr:row>
      <xdr:rowOff>84909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20607"/>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24239</xdr:rowOff>
    </xdr:from>
    <xdr:to>
      <xdr:col>72</xdr:col>
      <xdr:colOff>203200</xdr:colOff>
      <xdr:row>61</xdr:row>
      <xdr:rowOff>62157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8268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24239</xdr:rowOff>
    </xdr:from>
    <xdr:to>
      <xdr:col>68</xdr:col>
      <xdr:colOff>152400</xdr:colOff>
      <xdr:row>61</xdr:row>
      <xdr:rowOff>79393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8268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41003</xdr:rowOff>
    </xdr:from>
    <xdr:to>
      <xdr:col>81</xdr:col>
      <xdr:colOff>95250</xdr:colOff>
      <xdr:row>61</xdr:row>
      <xdr:rowOff>142603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13080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7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11357</xdr:rowOff>
    </xdr:from>
    <xdr:to>
      <xdr:col>73</xdr:col>
      <xdr:colOff>44450</xdr:colOff>
      <xdr:row>61</xdr:row>
      <xdr:rowOff>112957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97734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5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144889</xdr:rowOff>
    </xdr:from>
    <xdr:to>
      <xdr:col>68</xdr:col>
      <xdr:colOff>203200</xdr:colOff>
      <xdr:row>61</xdr:row>
      <xdr:rowOff>75039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59816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28593</xdr:rowOff>
    </xdr:from>
    <xdr:to>
      <xdr:col>64</xdr:col>
      <xdr:colOff>152400</xdr:colOff>
      <xdr:row>61</xdr:row>
      <xdr:rowOff>130193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114970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7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地方公営企業法適用により、公営企業債の元利償還金に対する繰入金が減少しており、比率を良化させ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66548</xdr:rowOff>
    </xdr:from>
    <xdr:to>
      <xdr:col>81</xdr:col>
      <xdr:colOff>44450</xdr:colOff>
      <xdr:row>41</xdr:row>
      <xdr:rowOff>71374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9599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85852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008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85852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911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61722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622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32275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への財源確保やふるさと納税の増加に伴い基金積立が増加し、充当可能基金が大きく増加したことに加え、下水道事業会計の地方公営企業法適用により、公営企業債の元利償還金に対する繰入金が減少したことから、比率が大きく良化し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94590</xdr:rowOff>
    </xdr:from>
    <xdr:to>
      <xdr:col>81</xdr:col>
      <xdr:colOff>44450</xdr:colOff>
      <xdr:row>17</xdr:row>
      <xdr:rowOff>49936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66340"/>
          <a:ext cx="838200" cy="29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49936</xdr:rowOff>
    </xdr:from>
    <xdr:to>
      <xdr:col>77</xdr:col>
      <xdr:colOff>44450</xdr:colOff>
      <xdr:row>17</xdr:row>
      <xdr:rowOff>121361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64586"/>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121361</xdr:rowOff>
    </xdr:from>
    <xdr:to>
      <xdr:col>72</xdr:col>
      <xdr:colOff>203200</xdr:colOff>
      <xdr:row>18</xdr:row>
      <xdr:rowOff>86004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36011"/>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88544</xdr:rowOff>
    </xdr:from>
    <xdr:to>
      <xdr:col>68</xdr:col>
      <xdr:colOff>152400</xdr:colOff>
      <xdr:row>18</xdr:row>
      <xdr:rowOff>86004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031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43790</xdr:rowOff>
    </xdr:from>
    <xdr:to>
      <xdr:col>81</xdr:col>
      <xdr:colOff>95250</xdr:colOff>
      <xdr:row>15</xdr:row>
      <xdr:rowOff>145390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15867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8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170586</xdr:rowOff>
    </xdr:from>
    <xdr:to>
      <xdr:col>77</xdr:col>
      <xdr:colOff>95250</xdr:colOff>
      <xdr:row>17</xdr:row>
      <xdr:rowOff>100736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85513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00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70561</xdr:rowOff>
    </xdr:from>
    <xdr:to>
      <xdr:col>73</xdr:col>
      <xdr:colOff>44450</xdr:colOff>
      <xdr:row>18</xdr:row>
      <xdr:rowOff>711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156938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35204</xdr:rowOff>
    </xdr:from>
    <xdr:to>
      <xdr:col>68</xdr:col>
      <xdr:colOff>203200</xdr:colOff>
      <xdr:row>18</xdr:row>
      <xdr:rowOff>136804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121581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37744</xdr:rowOff>
    </xdr:from>
    <xdr:to>
      <xdr:col>64</xdr:col>
      <xdr:colOff>152400</xdr:colOff>
      <xdr:row>17</xdr:row>
      <xdr:rowOff>139344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124121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１ポイント高い水準であり、前年度と比較して２．８ポイント低くなっているが、普通交付税等の経常一般財源が増加したためである。地域手当や特別手当等の支給はしておらず、今後においても、適正な定数管理を行うとともに、適正な人員配置、効率的な事務の推進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85090</xdr:rowOff>
    </xdr:from>
    <xdr:to>
      <xdr:col>24</xdr:col>
      <xdr:colOff>25400</xdr:colOff>
      <xdr:row>37</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729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37</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140970</xdr:rowOff>
    </xdr:from>
    <xdr:to>
      <xdr:col>20</xdr:col>
      <xdr:colOff>38100</xdr:colOff>
      <xdr:row>37</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ポイント高い水準であるが、前年度と比較すると１．１ポイント低くなっている。物価高騰による賄材料費の増やコロナ対策に伴う光熱水費の増などが数値上昇の要因となったが、普通交付税等の経常一般財源が増加したため、比率は減少した。体育館、図書館や博物館等の社会教育施設をはじめ、人口規模と比較して多数の公共施設を抱えていることから、施設の合理化、維持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75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19</xdr:row>
      <xdr:rowOff>28702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2564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19</xdr:row>
      <xdr:rowOff>28702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948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948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149352</xdr:rowOff>
    </xdr:from>
    <xdr:to>
      <xdr:col>74</xdr:col>
      <xdr:colOff>31750</xdr:colOff>
      <xdr:row>19</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64279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108204</xdr:rowOff>
    </xdr:from>
    <xdr:to>
      <xdr:col>65</xdr:col>
      <xdr:colOff>53975</xdr:colOff>
      <xdr:row>19</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23131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２ポイント低い水準であり、前年度と比較して０．４ポイント低くなっている。介護給付費や障害児通所給付費が増加したが、児童手当や福祉医療費が減少したほか、普通交付税等の経常一般財源が増加し、比率は減少した。今後においても、介護事業と保健事業の連携を進め、給付が必要な人数の減少を図り、数値上昇の抑制を目指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293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55</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３．１ポイント低い水準であるが、前年度と比較すると０．３ポイント高くなっている。上下水道事業会計、農業集落排水事業会計への繰出金や社会保障経費にかかる特別会計への繰出金は、今後も増加する傾向にあることから、さらなる経常経費の削減に努める。なお、比率が増加した主な要因は、大雪に伴い維持補修費が大きく増加したことであ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16510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423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56</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234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4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81280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２．１ポイント高い水準であるが、前年度と比較すると２．４ポイント低くなっている。公共交通の確保や医療分野等の支出に加え、人口減少対策として、集落づくりや定住・移住支援を充実させており、今後も必要な経費を見極めながら事業を実施していく。個人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団体への補助事業は、見直しを継続し、支出の軽減・適正化を図る。なお、比率が減少した主な要因は、町税過年度還付金が大きく減少したことである。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38</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683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38</xdr:row>
      <xdr:rowOff>62992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9521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51562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０．６ポイント低い水準であり、前年度と比較して０．６ポイント低くなっている。平成３０年度発行の臨時財政対策債や社会資本整備事業に係る地方債の元金償還が始まり、数値上昇の要因となったが、普通交付税等の経常一般財源が増加したため、比率は減少した。今後においても、償還額を超える地方債発行を行わないよう、計画的な起債事業の実施を行う。</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74422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486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76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78994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34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９ポイント高い水準であるが、前年度と比較すると６．４ポイント低くなっている。補助費等や扶助費の減少のほか、普通交付税等の経常一般財源が増加したため、比率は減少したが、維持補修費、物件費、人件費、繰出金は増加している。今後においても、事務事業の見直し等行財政改革の取り組みを進め、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55155</xdr:rowOff>
    </xdr:from>
    <xdr:to>
      <xdr:col>82</xdr:col>
      <xdr:colOff>107950</xdr:colOff>
      <xdr:row>77</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85355"/>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53521</xdr:rowOff>
    </xdr:from>
    <xdr:to>
      <xdr:col>78</xdr:col>
      <xdr:colOff>69850</xdr:colOff>
      <xdr:row>77</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551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133531</xdr:rowOff>
    </xdr:from>
    <xdr:to>
      <xdr:col>73</xdr:col>
      <xdr:colOff>180975</xdr:colOff>
      <xdr:row>77</xdr:row>
      <xdr:rowOff>53521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6373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133531</xdr:rowOff>
    </xdr:from>
    <xdr:to>
      <xdr:col>69</xdr:col>
      <xdr:colOff>92075</xdr:colOff>
      <xdr:row>77</xdr:row>
      <xdr:rowOff>109038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63731"/>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4355</xdr:rowOff>
    </xdr:from>
    <xdr:to>
      <xdr:col>82</xdr:col>
      <xdr:colOff>158750</xdr:colOff>
      <xdr:row>76</xdr:row>
      <xdr:rowOff>105955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147882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2721</xdr:rowOff>
    </xdr:from>
    <xdr:to>
      <xdr:col>74</xdr:col>
      <xdr:colOff>31750</xdr:colOff>
      <xdr:row>77</xdr:row>
      <xdr:rowOff>104321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89098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82731</xdr:rowOff>
    </xdr:from>
    <xdr:to>
      <xdr:col>69</xdr:col>
      <xdr:colOff>142875</xdr:colOff>
      <xdr:row>77</xdr:row>
      <xdr:rowOff>12881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23058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58238</xdr:rowOff>
    </xdr:from>
    <xdr:to>
      <xdr:col>65</xdr:col>
      <xdr:colOff>53975</xdr:colOff>
      <xdr:row>77</xdr:row>
      <xdr:rowOff>159838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144615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158211</xdr:rowOff>
    </xdr:from>
    <xdr:to>
      <xdr:col>29</xdr:col>
      <xdr:colOff>127000</xdr:colOff>
      <xdr:row>18</xdr:row>
      <xdr:rowOff>16498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20486"/>
          <a:ext cx="647700" cy="2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16498</xdr:rowOff>
    </xdr:from>
    <xdr:to>
      <xdr:col>26</xdr:col>
      <xdr:colOff>50800</xdr:colOff>
      <xdr:row>18</xdr:row>
      <xdr:rowOff>88086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50223"/>
          <a:ext cx="698500" cy="7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53851</xdr:rowOff>
    </xdr:from>
    <xdr:to>
      <xdr:col>22</xdr:col>
      <xdr:colOff>114300</xdr:colOff>
      <xdr:row>18</xdr:row>
      <xdr:rowOff>88086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87576"/>
          <a:ext cx="6985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40528</xdr:rowOff>
    </xdr:from>
    <xdr:to>
      <xdr:col>18</xdr:col>
      <xdr:colOff>177800</xdr:colOff>
      <xdr:row>18</xdr:row>
      <xdr:rowOff>53851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74253"/>
          <a:ext cx="698500" cy="1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107411</xdr:rowOff>
    </xdr:from>
    <xdr:to>
      <xdr:col>29</xdr:col>
      <xdr:colOff>177800</xdr:colOff>
      <xdr:row>18</xdr:row>
      <xdr:rowOff>37561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6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79488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137148</xdr:rowOff>
    </xdr:from>
    <xdr:to>
      <xdr:col>26</xdr:col>
      <xdr:colOff>101600</xdr:colOff>
      <xdr:row>18</xdr:row>
      <xdr:rowOff>67298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52075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5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37286</xdr:rowOff>
    </xdr:from>
    <xdr:to>
      <xdr:col>22</xdr:col>
      <xdr:colOff>165100</xdr:colOff>
      <xdr:row>18</xdr:row>
      <xdr:rowOff>138886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123663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5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3051</xdr:rowOff>
    </xdr:from>
    <xdr:to>
      <xdr:col>19</xdr:col>
      <xdr:colOff>38100</xdr:colOff>
      <xdr:row>18</xdr:row>
      <xdr:rowOff>104651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3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89428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2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161178</xdr:rowOff>
    </xdr:from>
    <xdr:to>
      <xdr:col>15</xdr:col>
      <xdr:colOff>101600</xdr:colOff>
      <xdr:row>18</xdr:row>
      <xdr:rowOff>91328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101505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147135</xdr:rowOff>
    </xdr:from>
    <xdr:to>
      <xdr:col>29</xdr:col>
      <xdr:colOff>127000</xdr:colOff>
      <xdr:row>35</xdr:row>
      <xdr:rowOff>179687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57485"/>
          <a:ext cx="647700" cy="3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167773</xdr:rowOff>
    </xdr:from>
    <xdr:to>
      <xdr:col>26</xdr:col>
      <xdr:colOff>50800</xdr:colOff>
      <xdr:row>35</xdr:row>
      <xdr:rowOff>179687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78123"/>
          <a:ext cx="698500" cy="11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167773</xdr:rowOff>
    </xdr:from>
    <xdr:to>
      <xdr:col>22</xdr:col>
      <xdr:colOff>114300</xdr:colOff>
      <xdr:row>35</xdr:row>
      <xdr:rowOff>188027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78123"/>
          <a:ext cx="698500" cy="2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176012</xdr:rowOff>
    </xdr:from>
    <xdr:to>
      <xdr:col>18</xdr:col>
      <xdr:colOff>177800</xdr:colOff>
      <xdr:row>35</xdr:row>
      <xdr:rowOff>188027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86362"/>
          <a:ext cx="698500" cy="1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96335</xdr:rowOff>
    </xdr:from>
    <xdr:to>
      <xdr:col>29</xdr:col>
      <xdr:colOff>177800</xdr:colOff>
      <xdr:row>35</xdr:row>
      <xdr:rowOff>197935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0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68412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7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128887</xdr:rowOff>
    </xdr:from>
    <xdr:to>
      <xdr:col>26</xdr:col>
      <xdr:colOff>101600</xdr:colOff>
      <xdr:row>35</xdr:row>
      <xdr:rowOff>230487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3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215264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25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116973</xdr:rowOff>
    </xdr:from>
    <xdr:to>
      <xdr:col>22</xdr:col>
      <xdr:colOff>165100</xdr:colOff>
      <xdr:row>35</xdr:row>
      <xdr:rowOff>218573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2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203350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1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137227</xdr:rowOff>
    </xdr:from>
    <xdr:to>
      <xdr:col>19</xdr:col>
      <xdr:colOff>38100</xdr:colOff>
      <xdr:row>35</xdr:row>
      <xdr:rowOff>238827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4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223604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3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125212</xdr:rowOff>
    </xdr:from>
    <xdr:to>
      <xdr:col>15</xdr:col>
      <xdr:colOff>101600</xdr:colOff>
      <xdr:row>35</xdr:row>
      <xdr:rowOff>226812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3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236989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50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136902</xdr:rowOff>
    </xdr:from>
    <xdr:to>
      <xdr:col>24</xdr:col>
      <xdr:colOff>63500</xdr:colOff>
      <xdr:row>36</xdr:row>
      <xdr:rowOff>166647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09102"/>
          <a:ext cx="8382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166647</xdr:rowOff>
    </xdr:from>
    <xdr:to>
      <xdr:col>19</xdr:col>
      <xdr:colOff>177800</xdr:colOff>
      <xdr:row>38</xdr:row>
      <xdr:rowOff>137478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38847"/>
          <a:ext cx="889000" cy="3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72126</xdr:rowOff>
    </xdr:from>
    <xdr:to>
      <xdr:col>15</xdr:col>
      <xdr:colOff>50800</xdr:colOff>
      <xdr:row>38</xdr:row>
      <xdr:rowOff>137478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87226"/>
          <a:ext cx="889000" cy="6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69373</xdr:rowOff>
    </xdr:from>
    <xdr:to>
      <xdr:col>10</xdr:col>
      <xdr:colOff>114300</xdr:colOff>
      <xdr:row>38</xdr:row>
      <xdr:rowOff>72126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84473"/>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86102</xdr:rowOff>
    </xdr:from>
    <xdr:to>
      <xdr:col>24</xdr:col>
      <xdr:colOff>114300</xdr:colOff>
      <xdr:row>37</xdr:row>
      <xdr:rowOff>16252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108979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115847</xdr:rowOff>
    </xdr:from>
    <xdr:to>
      <xdr:col>20</xdr:col>
      <xdr:colOff>38100</xdr:colOff>
      <xdr:row>37</xdr:row>
      <xdr:rowOff>45997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62524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06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86678</xdr:rowOff>
    </xdr:from>
    <xdr:to>
      <xdr:col>15</xdr:col>
      <xdr:colOff>101600</xdr:colOff>
      <xdr:row>39</xdr:row>
      <xdr:rowOff>16828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7955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9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21326</xdr:rowOff>
    </xdr:from>
    <xdr:to>
      <xdr:col>10</xdr:col>
      <xdr:colOff>165100</xdr:colOff>
      <xdr:row>38</xdr:row>
      <xdr:rowOff>122926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114053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2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18573</xdr:rowOff>
    </xdr:from>
    <xdr:to>
      <xdr:col>6</xdr:col>
      <xdr:colOff>38100</xdr:colOff>
      <xdr:row>38</xdr:row>
      <xdr:rowOff>120173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136701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30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66897</xdr:rowOff>
    </xdr:from>
    <xdr:to>
      <xdr:col>24</xdr:col>
      <xdr:colOff>63500</xdr:colOff>
      <xdr:row>58</xdr:row>
      <xdr:rowOff>86237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10997"/>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66082</xdr:rowOff>
    </xdr:from>
    <xdr:to>
      <xdr:col>19</xdr:col>
      <xdr:colOff>177800</xdr:colOff>
      <xdr:row>58</xdr:row>
      <xdr:rowOff>66897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10182"/>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66082</xdr:rowOff>
    </xdr:from>
    <xdr:to>
      <xdr:col>15</xdr:col>
      <xdr:colOff>50800</xdr:colOff>
      <xdr:row>58</xdr:row>
      <xdr:rowOff>71077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10182"/>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71077</xdr:rowOff>
    </xdr:from>
    <xdr:to>
      <xdr:col>10</xdr:col>
      <xdr:colOff>114300</xdr:colOff>
      <xdr:row>58</xdr:row>
      <xdr:rowOff>71165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1517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35437</xdr:rowOff>
    </xdr:from>
    <xdr:to>
      <xdr:col>24</xdr:col>
      <xdr:colOff>114300</xdr:colOff>
      <xdr:row>58</xdr:row>
      <xdr:rowOff>137037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16097</xdr:rowOff>
    </xdr:from>
    <xdr:to>
      <xdr:col>20</xdr:col>
      <xdr:colOff>38100</xdr:colOff>
      <xdr:row>58</xdr:row>
      <xdr:rowOff>117697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134224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3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15282</xdr:rowOff>
    </xdr:from>
    <xdr:to>
      <xdr:col>15</xdr:col>
      <xdr:colOff>101600</xdr:colOff>
      <xdr:row>58</xdr:row>
      <xdr:rowOff>116882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133409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3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20277</xdr:rowOff>
    </xdr:from>
    <xdr:to>
      <xdr:col>10</xdr:col>
      <xdr:colOff>165100</xdr:colOff>
      <xdr:row>58</xdr:row>
      <xdr:rowOff>121877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138404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20365</xdr:rowOff>
    </xdr:from>
    <xdr:to>
      <xdr:col>6</xdr:col>
      <xdr:colOff>38100</xdr:colOff>
      <xdr:row>58</xdr:row>
      <xdr:rowOff>121965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138492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37464</xdr:rowOff>
    </xdr:from>
    <xdr:to>
      <xdr:col>24</xdr:col>
      <xdr:colOff>63500</xdr:colOff>
      <xdr:row>78</xdr:row>
      <xdr:rowOff>137237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10564"/>
          <a:ext cx="838200" cy="9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137237</xdr:rowOff>
    </xdr:from>
    <xdr:to>
      <xdr:col>19</xdr:col>
      <xdr:colOff>177800</xdr:colOff>
      <xdr:row>78</xdr:row>
      <xdr:rowOff>155739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10337"/>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155739</xdr:rowOff>
    </xdr:from>
    <xdr:to>
      <xdr:col>15</xdr:col>
      <xdr:colOff>50800</xdr:colOff>
      <xdr:row>78</xdr:row>
      <xdr:rowOff>157302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2883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157302</xdr:rowOff>
    </xdr:from>
    <xdr:to>
      <xdr:col>10</xdr:col>
      <xdr:colOff>114300</xdr:colOff>
      <xdr:row>79</xdr:row>
      <xdr:rowOff>26212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30402"/>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158114</xdr:rowOff>
    </xdr:from>
    <xdr:to>
      <xdr:col>24</xdr:col>
      <xdr:colOff>114300</xdr:colOff>
      <xdr:row>78</xdr:row>
      <xdr:rowOff>88264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136541</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86437</xdr:rowOff>
    </xdr:from>
    <xdr:to>
      <xdr:col>20</xdr:col>
      <xdr:colOff>38100</xdr:colOff>
      <xdr:row>79</xdr:row>
      <xdr:rowOff>16587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7714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104939</xdr:rowOff>
    </xdr:from>
    <xdr:to>
      <xdr:col>15</xdr:col>
      <xdr:colOff>101600</xdr:colOff>
      <xdr:row>79</xdr:row>
      <xdr:rowOff>35089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26216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106502</xdr:rowOff>
    </xdr:from>
    <xdr:to>
      <xdr:col>10</xdr:col>
      <xdr:colOff>165100</xdr:colOff>
      <xdr:row>79</xdr:row>
      <xdr:rowOff>36652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27779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146862</xdr:rowOff>
    </xdr:from>
    <xdr:to>
      <xdr:col>6</xdr:col>
      <xdr:colOff>38100</xdr:colOff>
      <xdr:row>79</xdr:row>
      <xdr:rowOff>77012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5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68139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6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98661</xdr:rowOff>
    </xdr:from>
    <xdr:to>
      <xdr:col>24</xdr:col>
      <xdr:colOff>63500</xdr:colOff>
      <xdr:row>98</xdr:row>
      <xdr:rowOff>34741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7861"/>
          <a:ext cx="838200" cy="27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34741</xdr:rowOff>
    </xdr:from>
    <xdr:to>
      <xdr:col>19</xdr:col>
      <xdr:colOff>177800</xdr:colOff>
      <xdr:row>98</xdr:row>
      <xdr:rowOff>65165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36841"/>
          <a:ext cx="889000" cy="3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65165</xdr:rowOff>
    </xdr:from>
    <xdr:to>
      <xdr:col>15</xdr:col>
      <xdr:colOff>50800</xdr:colOff>
      <xdr:row>98</xdr:row>
      <xdr:rowOff>75039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67265"/>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71599</xdr:rowOff>
    </xdr:from>
    <xdr:to>
      <xdr:col>10</xdr:col>
      <xdr:colOff>114300</xdr:colOff>
      <xdr:row>98</xdr:row>
      <xdr:rowOff>75039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73699"/>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47861</xdr:rowOff>
    </xdr:from>
    <xdr:to>
      <xdr:col>24</xdr:col>
      <xdr:colOff>114300</xdr:colOff>
      <xdr:row>96</xdr:row>
      <xdr:rowOff>149461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26288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155391</xdr:rowOff>
    </xdr:from>
    <xdr:to>
      <xdr:col>20</xdr:col>
      <xdr:colOff>38100</xdr:colOff>
      <xdr:row>98</xdr:row>
      <xdr:rowOff>85541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76668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14365</xdr:rowOff>
    </xdr:from>
    <xdr:to>
      <xdr:col>15</xdr:col>
      <xdr:colOff>101600</xdr:colOff>
      <xdr:row>98</xdr:row>
      <xdr:rowOff>115965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107092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24239</xdr:rowOff>
    </xdr:from>
    <xdr:to>
      <xdr:col>10</xdr:col>
      <xdr:colOff>165100</xdr:colOff>
      <xdr:row>98</xdr:row>
      <xdr:rowOff>125839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116966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20799</xdr:rowOff>
    </xdr:from>
    <xdr:to>
      <xdr:col>6</xdr:col>
      <xdr:colOff>38100</xdr:colOff>
      <xdr:row>98</xdr:row>
      <xdr:rowOff>122399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113526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75315</xdr:rowOff>
    </xdr:from>
    <xdr:to>
      <xdr:col>55</xdr:col>
      <xdr:colOff>0</xdr:colOff>
      <xdr:row>36</xdr:row>
      <xdr:rowOff>120178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04615"/>
          <a:ext cx="838200" cy="3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75315</xdr:rowOff>
    </xdr:from>
    <xdr:to>
      <xdr:col>50</xdr:col>
      <xdr:colOff>114300</xdr:colOff>
      <xdr:row>37</xdr:row>
      <xdr:rowOff>54832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04615"/>
          <a:ext cx="889000" cy="49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54832</xdr:rowOff>
    </xdr:from>
    <xdr:to>
      <xdr:col>45</xdr:col>
      <xdr:colOff>177800</xdr:colOff>
      <xdr:row>37</xdr:row>
      <xdr:rowOff>55312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98482"/>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55312</xdr:rowOff>
    </xdr:from>
    <xdr:to>
      <xdr:col>41</xdr:col>
      <xdr:colOff>50800</xdr:colOff>
      <xdr:row>37</xdr:row>
      <xdr:rowOff>58410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98962"/>
          <a:ext cx="8890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69378</xdr:rowOff>
    </xdr:from>
    <xdr:to>
      <xdr:col>55</xdr:col>
      <xdr:colOff>50800</xdr:colOff>
      <xdr:row>36</xdr:row>
      <xdr:rowOff>170978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47805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24515</xdr:rowOff>
    </xdr:from>
    <xdr:to>
      <xdr:col>50</xdr:col>
      <xdr:colOff>165100</xdr:colOff>
      <xdr:row>34</xdr:row>
      <xdr:rowOff>126115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117242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4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4032</xdr:rowOff>
    </xdr:from>
    <xdr:to>
      <xdr:col>46</xdr:col>
      <xdr:colOff>38100</xdr:colOff>
      <xdr:row>37</xdr:row>
      <xdr:rowOff>105632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96759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4512</xdr:rowOff>
    </xdr:from>
    <xdr:to>
      <xdr:col>41</xdr:col>
      <xdr:colOff>101600</xdr:colOff>
      <xdr:row>37</xdr:row>
      <xdr:rowOff>106112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97239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4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76414</xdr:rowOff>
    </xdr:from>
    <xdr:to>
      <xdr:col>55</xdr:col>
      <xdr:colOff>0</xdr:colOff>
      <xdr:row>58</xdr:row>
      <xdr:rowOff>79058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20514"/>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31378</xdr:rowOff>
    </xdr:from>
    <xdr:to>
      <xdr:col>50</xdr:col>
      <xdr:colOff>114300</xdr:colOff>
      <xdr:row>58</xdr:row>
      <xdr:rowOff>79058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75478"/>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46631</xdr:rowOff>
    </xdr:from>
    <xdr:to>
      <xdr:col>45</xdr:col>
      <xdr:colOff>177800</xdr:colOff>
      <xdr:row>58</xdr:row>
      <xdr:rowOff>31378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19281"/>
          <a:ext cx="889000" cy="1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46631</xdr:rowOff>
    </xdr:from>
    <xdr:to>
      <xdr:col>41</xdr:col>
      <xdr:colOff>50800</xdr:colOff>
      <xdr:row>57</xdr:row>
      <xdr:rowOff>103339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19281"/>
          <a:ext cx="8890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25614</xdr:rowOff>
    </xdr:from>
    <xdr:to>
      <xdr:col>55</xdr:col>
      <xdr:colOff>50800</xdr:colOff>
      <xdr:row>58</xdr:row>
      <xdr:rowOff>127214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111991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28258</xdr:rowOff>
    </xdr:from>
    <xdr:to>
      <xdr:col>50</xdr:col>
      <xdr:colOff>165100</xdr:colOff>
      <xdr:row>58</xdr:row>
      <xdr:rowOff>129858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120985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152028</xdr:rowOff>
    </xdr:from>
    <xdr:to>
      <xdr:col>46</xdr:col>
      <xdr:colOff>38100</xdr:colOff>
      <xdr:row>58</xdr:row>
      <xdr:rowOff>82178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73305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1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167281</xdr:rowOff>
    </xdr:from>
    <xdr:to>
      <xdr:col>41</xdr:col>
      <xdr:colOff>101600</xdr:colOff>
      <xdr:row>57</xdr:row>
      <xdr:rowOff>97431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4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52539</xdr:rowOff>
    </xdr:from>
    <xdr:to>
      <xdr:col>36</xdr:col>
      <xdr:colOff>165100</xdr:colOff>
      <xdr:row>57</xdr:row>
      <xdr:rowOff>154139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170666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0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72250</xdr:rowOff>
    </xdr:from>
    <xdr:to>
      <xdr:col>55</xdr:col>
      <xdr:colOff>0</xdr:colOff>
      <xdr:row>78</xdr:row>
      <xdr:rowOff>93833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45350"/>
          <a:ext cx="8382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93833</xdr:rowOff>
    </xdr:from>
    <xdr:to>
      <xdr:col>50</xdr:col>
      <xdr:colOff>114300</xdr:colOff>
      <xdr:row>78</xdr:row>
      <xdr:rowOff>102826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66933"/>
          <a:ext cx="889000" cy="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102826</xdr:rowOff>
    </xdr:from>
    <xdr:to>
      <xdr:col>45</xdr:col>
      <xdr:colOff>177800</xdr:colOff>
      <xdr:row>78</xdr:row>
      <xdr:rowOff>117122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75926"/>
          <a:ext cx="889000" cy="1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75113</xdr:rowOff>
    </xdr:from>
    <xdr:to>
      <xdr:col>41</xdr:col>
      <xdr:colOff>50800</xdr:colOff>
      <xdr:row>78</xdr:row>
      <xdr:rowOff>117122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48213"/>
          <a:ext cx="889000" cy="4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21450</xdr:rowOff>
    </xdr:from>
    <xdr:to>
      <xdr:col>55</xdr:col>
      <xdr:colOff>50800</xdr:colOff>
      <xdr:row>78</xdr:row>
      <xdr:rowOff>123050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152277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43033</xdr:rowOff>
    </xdr:from>
    <xdr:to>
      <xdr:col>50</xdr:col>
      <xdr:colOff>165100</xdr:colOff>
      <xdr:row>78</xdr:row>
      <xdr:rowOff>144633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135760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52026</xdr:rowOff>
    </xdr:from>
    <xdr:to>
      <xdr:col>46</xdr:col>
      <xdr:colOff>38100</xdr:colOff>
      <xdr:row>78</xdr:row>
      <xdr:rowOff>153626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144753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66322</xdr:rowOff>
    </xdr:from>
    <xdr:to>
      <xdr:col>41</xdr:col>
      <xdr:colOff>101600</xdr:colOff>
      <xdr:row>78</xdr:row>
      <xdr:rowOff>167922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159049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3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24313</xdr:rowOff>
    </xdr:from>
    <xdr:to>
      <xdr:col>36</xdr:col>
      <xdr:colOff>165100</xdr:colOff>
      <xdr:row>78</xdr:row>
      <xdr:rowOff>125913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117040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153329</xdr:rowOff>
    </xdr:from>
    <xdr:to>
      <xdr:col>55</xdr:col>
      <xdr:colOff>0</xdr:colOff>
      <xdr:row>98</xdr:row>
      <xdr:rowOff>31792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83979"/>
          <a:ext cx="838200" cy="4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35472</xdr:rowOff>
    </xdr:from>
    <xdr:to>
      <xdr:col>50</xdr:col>
      <xdr:colOff>114300</xdr:colOff>
      <xdr:row>97</xdr:row>
      <xdr:rowOff>153329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66122"/>
          <a:ext cx="889000" cy="1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121038</xdr:rowOff>
    </xdr:from>
    <xdr:to>
      <xdr:col>45</xdr:col>
      <xdr:colOff>177800</xdr:colOff>
      <xdr:row>97</xdr:row>
      <xdr:rowOff>35472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237338"/>
          <a:ext cx="889000" cy="4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121038</xdr:rowOff>
    </xdr:from>
    <xdr:to>
      <xdr:col>41</xdr:col>
      <xdr:colOff>50800</xdr:colOff>
      <xdr:row>95</xdr:row>
      <xdr:rowOff>140029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237338"/>
          <a:ext cx="889000" cy="19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152442</xdr:rowOff>
    </xdr:from>
    <xdr:to>
      <xdr:col>55</xdr:col>
      <xdr:colOff>50800</xdr:colOff>
      <xdr:row>98</xdr:row>
      <xdr:rowOff>82592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67369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102529</xdr:rowOff>
    </xdr:from>
    <xdr:to>
      <xdr:col>50</xdr:col>
      <xdr:colOff>165100</xdr:colOff>
      <xdr:row>98</xdr:row>
      <xdr:rowOff>32679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23806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156122</xdr:rowOff>
    </xdr:from>
    <xdr:to>
      <xdr:col>46</xdr:col>
      <xdr:colOff>38100</xdr:colOff>
      <xdr:row>97</xdr:row>
      <xdr:rowOff>86272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77399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70238</xdr:rowOff>
    </xdr:from>
    <xdr:to>
      <xdr:col>41</xdr:col>
      <xdr:colOff>101600</xdr:colOff>
      <xdr:row>95</xdr:row>
      <xdr:rowOff>388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16915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96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89229</xdr:rowOff>
    </xdr:from>
    <xdr:to>
      <xdr:col>36</xdr:col>
      <xdr:colOff>165100</xdr:colOff>
      <xdr:row>96</xdr:row>
      <xdr:rowOff>19379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3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35906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15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136550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51650"/>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125280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40380"/>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97803</xdr:rowOff>
    </xdr:from>
    <xdr:to>
      <xdr:col>76</xdr:col>
      <xdr:colOff>114300</xdr:colOff>
      <xdr:row>38</xdr:row>
      <xdr:rowOff>125280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12903"/>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97803</xdr:rowOff>
    </xdr:from>
    <xdr:to>
      <xdr:col>71</xdr:col>
      <xdr:colOff>177800</xdr:colOff>
      <xdr:row>38</xdr:row>
      <xdr:rowOff>133797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12903"/>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85750</xdr:rowOff>
    </xdr:from>
    <xdr:to>
      <xdr:col>85</xdr:col>
      <xdr:colOff>177800</xdr:colOff>
      <xdr:row>39</xdr:row>
      <xdr:rowOff>15900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74480</xdr:rowOff>
    </xdr:from>
    <xdr:to>
      <xdr:col>76</xdr:col>
      <xdr:colOff>165100</xdr:colOff>
      <xdr:row>39</xdr:row>
      <xdr:rowOff>4630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167207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47003</xdr:rowOff>
    </xdr:from>
    <xdr:to>
      <xdr:col>72</xdr:col>
      <xdr:colOff>38100</xdr:colOff>
      <xdr:row>38</xdr:row>
      <xdr:rowOff>148603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139730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5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82997</xdr:rowOff>
    </xdr:from>
    <xdr:to>
      <xdr:col>67</xdr:col>
      <xdr:colOff>101600</xdr:colOff>
      <xdr:row>39</xdr:row>
      <xdr:rowOff>13147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4274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169816</xdr:rowOff>
    </xdr:from>
    <xdr:to>
      <xdr:col>85</xdr:col>
      <xdr:colOff>127000</xdr:colOff>
      <xdr:row>77</xdr:row>
      <xdr:rowOff>20298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00016"/>
          <a:ext cx="8382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14373</xdr:rowOff>
    </xdr:from>
    <xdr:to>
      <xdr:col>81</xdr:col>
      <xdr:colOff>50800</xdr:colOff>
      <xdr:row>77</xdr:row>
      <xdr:rowOff>20298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1602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14373</xdr:rowOff>
    </xdr:from>
    <xdr:to>
      <xdr:col>76</xdr:col>
      <xdr:colOff>114300</xdr:colOff>
      <xdr:row>77</xdr:row>
      <xdr:rowOff>42714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16023"/>
          <a:ext cx="8890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93216</xdr:rowOff>
    </xdr:from>
    <xdr:to>
      <xdr:col>71</xdr:col>
      <xdr:colOff>177800</xdr:colOff>
      <xdr:row>77</xdr:row>
      <xdr:rowOff>42714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23416"/>
          <a:ext cx="8890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119016</xdr:rowOff>
    </xdr:from>
    <xdr:to>
      <xdr:col>85</xdr:col>
      <xdr:colOff>177800</xdr:colOff>
      <xdr:row>77</xdr:row>
      <xdr:rowOff>49166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97443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140948</xdr:rowOff>
    </xdr:from>
    <xdr:to>
      <xdr:col>81</xdr:col>
      <xdr:colOff>101600</xdr:colOff>
      <xdr:row>77</xdr:row>
      <xdr:rowOff>71098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7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62225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6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135023</xdr:rowOff>
    </xdr:from>
    <xdr:to>
      <xdr:col>76</xdr:col>
      <xdr:colOff>165100</xdr:colOff>
      <xdr:row>77</xdr:row>
      <xdr:rowOff>65173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56300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163364</xdr:rowOff>
    </xdr:from>
    <xdr:to>
      <xdr:col>72</xdr:col>
      <xdr:colOff>38100</xdr:colOff>
      <xdr:row>77</xdr:row>
      <xdr:rowOff>93514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84641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8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42416</xdr:rowOff>
    </xdr:from>
    <xdr:to>
      <xdr:col>67</xdr:col>
      <xdr:colOff>101600</xdr:colOff>
      <xdr:row>76</xdr:row>
      <xdr:rowOff>144016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160544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107522</xdr:rowOff>
    </xdr:from>
    <xdr:to>
      <xdr:col>85</xdr:col>
      <xdr:colOff>127000</xdr:colOff>
      <xdr:row>99</xdr:row>
      <xdr:rowOff>16943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09622"/>
          <a:ext cx="838200" cy="8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5744</xdr:rowOff>
    </xdr:from>
    <xdr:to>
      <xdr:col>81</xdr:col>
      <xdr:colOff>50800</xdr:colOff>
      <xdr:row>99</xdr:row>
      <xdr:rowOff>16943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9294"/>
          <a:ext cx="889000" cy="1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5744</xdr:rowOff>
    </xdr:from>
    <xdr:to>
      <xdr:col>76</xdr:col>
      <xdr:colOff>114300</xdr:colOff>
      <xdr:row>99</xdr:row>
      <xdr:rowOff>14394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9294"/>
          <a:ext cx="889000" cy="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14394</xdr:rowOff>
    </xdr:from>
    <xdr:to>
      <xdr:col>71</xdr:col>
      <xdr:colOff>177800</xdr:colOff>
      <xdr:row>99</xdr:row>
      <xdr:rowOff>17585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87944"/>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56722</xdr:rowOff>
    </xdr:from>
    <xdr:to>
      <xdr:col>85</xdr:col>
      <xdr:colOff>177800</xdr:colOff>
      <xdr:row>98</xdr:row>
      <xdr:rowOff>158322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137593</xdr:rowOff>
    </xdr:from>
    <xdr:to>
      <xdr:col>81</xdr:col>
      <xdr:colOff>101600</xdr:colOff>
      <xdr:row>99</xdr:row>
      <xdr:rowOff>67743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58870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126394</xdr:rowOff>
    </xdr:from>
    <xdr:to>
      <xdr:col>76</xdr:col>
      <xdr:colOff>165100</xdr:colOff>
      <xdr:row>99</xdr:row>
      <xdr:rowOff>56544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47671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135044</xdr:rowOff>
    </xdr:from>
    <xdr:to>
      <xdr:col>72</xdr:col>
      <xdr:colOff>38100</xdr:colOff>
      <xdr:row>99</xdr:row>
      <xdr:rowOff>65194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56321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138235</xdr:rowOff>
    </xdr:from>
    <xdr:to>
      <xdr:col>67</xdr:col>
      <xdr:colOff>101600</xdr:colOff>
      <xdr:row>99</xdr:row>
      <xdr:rowOff>68385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59512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44050</xdr:rowOff>
    </xdr:from>
    <xdr:to>
      <xdr:col>116</xdr:col>
      <xdr:colOff>63500</xdr:colOff>
      <xdr:row>59</xdr:row>
      <xdr:rowOff>44145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9600"/>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44050</xdr:rowOff>
    </xdr:from>
    <xdr:to>
      <xdr:col>111</xdr:col>
      <xdr:colOff>177800</xdr:colOff>
      <xdr:row>59</xdr:row>
      <xdr:rowOff>44050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44050</xdr:rowOff>
    </xdr:from>
    <xdr:to>
      <xdr:col>107</xdr:col>
      <xdr:colOff>50800</xdr:colOff>
      <xdr:row>59</xdr:row>
      <xdr:rowOff>44164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5960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43821</xdr:rowOff>
    </xdr:from>
    <xdr:to>
      <xdr:col>102</xdr:col>
      <xdr:colOff>114300</xdr:colOff>
      <xdr:row>59</xdr:row>
      <xdr:rowOff>44164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5937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164795</xdr:rowOff>
    </xdr:from>
    <xdr:to>
      <xdr:col>116</xdr:col>
      <xdr:colOff>114300</xdr:colOff>
      <xdr:row>59</xdr:row>
      <xdr:rowOff>94945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13932"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164700</xdr:rowOff>
    </xdr:from>
    <xdr:to>
      <xdr:col>112</xdr:col>
      <xdr:colOff>38100</xdr:colOff>
      <xdr:row>59</xdr:row>
      <xdr:rowOff>94850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85977</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333" y="1020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164700</xdr:rowOff>
    </xdr:from>
    <xdr:to>
      <xdr:col>107</xdr:col>
      <xdr:colOff>101600</xdr:colOff>
      <xdr:row>59</xdr:row>
      <xdr:rowOff>94850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85977</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333" y="1020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164814</xdr:rowOff>
    </xdr:from>
    <xdr:to>
      <xdr:col>102</xdr:col>
      <xdr:colOff>165100</xdr:colOff>
      <xdr:row>59</xdr:row>
      <xdr:rowOff>94964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86091</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88333" y="1020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164471</xdr:rowOff>
    </xdr:from>
    <xdr:to>
      <xdr:col>98</xdr:col>
      <xdr:colOff>38100</xdr:colOff>
      <xdr:row>59</xdr:row>
      <xdr:rowOff>94621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85748</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201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160592</xdr:rowOff>
    </xdr:from>
    <xdr:to>
      <xdr:col>116</xdr:col>
      <xdr:colOff>63500</xdr:colOff>
      <xdr:row>77</xdr:row>
      <xdr:rowOff>162598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362242"/>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166230</xdr:rowOff>
    </xdr:from>
    <xdr:to>
      <xdr:col>111</xdr:col>
      <xdr:colOff>177800</xdr:colOff>
      <xdr:row>77</xdr:row>
      <xdr:rowOff>162598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196430"/>
          <a:ext cx="889000" cy="1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166230</xdr:rowOff>
    </xdr:from>
    <xdr:to>
      <xdr:col>107</xdr:col>
      <xdr:colOff>50800</xdr:colOff>
      <xdr:row>77</xdr:row>
      <xdr:rowOff>9106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196430"/>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137757</xdr:rowOff>
    </xdr:from>
    <xdr:to>
      <xdr:col>102</xdr:col>
      <xdr:colOff>114300</xdr:colOff>
      <xdr:row>77</xdr:row>
      <xdr:rowOff>9106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167957"/>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109792</xdr:rowOff>
    </xdr:from>
    <xdr:to>
      <xdr:col>116</xdr:col>
      <xdr:colOff>114300</xdr:colOff>
      <xdr:row>78</xdr:row>
      <xdr:rowOff>39942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88219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111798</xdr:rowOff>
    </xdr:from>
    <xdr:to>
      <xdr:col>112</xdr:col>
      <xdr:colOff>38100</xdr:colOff>
      <xdr:row>78</xdr:row>
      <xdr:rowOff>41948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3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33075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4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115430</xdr:rowOff>
    </xdr:from>
    <xdr:to>
      <xdr:col>107</xdr:col>
      <xdr:colOff>101600</xdr:colOff>
      <xdr:row>77</xdr:row>
      <xdr:rowOff>45580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1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36707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129756</xdr:rowOff>
    </xdr:from>
    <xdr:to>
      <xdr:col>102</xdr:col>
      <xdr:colOff>165100</xdr:colOff>
      <xdr:row>77</xdr:row>
      <xdr:rowOff>59906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1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51033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86957</xdr:rowOff>
    </xdr:from>
    <xdr:to>
      <xdr:col>98</xdr:col>
      <xdr:colOff>38100</xdr:colOff>
      <xdr:row>77</xdr:row>
      <xdr:rowOff>17107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8234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は、住民一人当たり６９３，４３０円となっている。主な構成項目である人件費では、住民一人当たり１３７，８０６円となっており、類似団体と比較して高い数値となっている。これは、会計年度任用職員に係る経費の増加や災害対応等に係る時間外手当が増加したことが主要因である。地域手当や特別手当等の支給はしておらず、今後においても、適正な定数管理を行うとともに、適正な人員配置、効率的な事務の推進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では、住民一人当たり７３，２２１円となっており、類似団体と比較して低い数値となっている。前年度との比較では、補助事業は減少したが、単独事業は放課後児童クラブ整備事業や認定こども園整備事業などが増額となり、全体として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住民一人当たり６８，４１３円となっており、類似団体と比較して低い数値となっている。前年度との比較では、平成３０年度発行の臨時財政対策債や社会資本整備事業に係る地方債の元金償還が始まったことにより、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7,527
7,481
135.77
5,522,624
5,219,451
240,462
3,501,440
5,174,200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1321</xdr:rowOff>
    </xdr:from>
    <xdr:to>
      <xdr:col>24</xdr:col>
      <xdr:colOff>63500</xdr:colOff>
      <xdr:row>36</xdr:row>
      <xdr:rowOff>10769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73521"/>
          <a:ext cx="8382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155397</xdr:rowOff>
    </xdr:from>
    <xdr:to>
      <xdr:col>19</xdr:col>
      <xdr:colOff>177800</xdr:colOff>
      <xdr:row>36</xdr:row>
      <xdr:rowOff>10769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6147"/>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101600</xdr:rowOff>
    </xdr:from>
    <xdr:to>
      <xdr:col>15</xdr:col>
      <xdr:colOff>50800</xdr:colOff>
      <xdr:row>35</xdr:row>
      <xdr:rowOff>155397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02350"/>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101600</xdr:rowOff>
    </xdr:from>
    <xdr:to>
      <xdr:col>10</xdr:col>
      <xdr:colOff>114300</xdr:colOff>
      <xdr:row>35</xdr:row>
      <xdr:rowOff>136195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02350"/>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121971</xdr:rowOff>
    </xdr:from>
    <xdr:to>
      <xdr:col>24</xdr:col>
      <xdr:colOff>114300</xdr:colOff>
      <xdr:row>36</xdr:row>
      <xdr:rowOff>52121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100398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131419</xdr:rowOff>
    </xdr:from>
    <xdr:to>
      <xdr:col>20</xdr:col>
      <xdr:colOff>38100</xdr:colOff>
      <xdr:row>36</xdr:row>
      <xdr:rowOff>61569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52696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104597</xdr:rowOff>
    </xdr:from>
    <xdr:to>
      <xdr:col>15</xdr:col>
      <xdr:colOff>101600</xdr:colOff>
      <xdr:row>36</xdr:row>
      <xdr:rowOff>34747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25874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50800</xdr:rowOff>
    </xdr:from>
    <xdr:to>
      <xdr:col>10</xdr:col>
      <xdr:colOff>165100</xdr:colOff>
      <xdr:row>35</xdr:row>
      <xdr:rowOff>152400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168927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85395</xdr:rowOff>
    </xdr:from>
    <xdr:to>
      <xdr:col>6</xdr:col>
      <xdr:colOff>38100</xdr:colOff>
      <xdr:row>36</xdr:row>
      <xdr:rowOff>15545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32072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71558</xdr:rowOff>
    </xdr:from>
    <xdr:to>
      <xdr:col>24</xdr:col>
      <xdr:colOff>63500</xdr:colOff>
      <xdr:row>58</xdr:row>
      <xdr:rowOff>119772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15658"/>
          <a:ext cx="838200" cy="4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71558</xdr:rowOff>
    </xdr:from>
    <xdr:to>
      <xdr:col>19</xdr:col>
      <xdr:colOff>177800</xdr:colOff>
      <xdr:row>58</xdr:row>
      <xdr:rowOff>147498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15658"/>
          <a:ext cx="889000" cy="7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147498</xdr:rowOff>
    </xdr:from>
    <xdr:to>
      <xdr:col>15</xdr:col>
      <xdr:colOff>50800</xdr:colOff>
      <xdr:row>58</xdr:row>
      <xdr:rowOff>155295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91598"/>
          <a:ext cx="889000" cy="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155295</xdr:rowOff>
    </xdr:from>
    <xdr:to>
      <xdr:col>10</xdr:col>
      <xdr:colOff>114300</xdr:colOff>
      <xdr:row>58</xdr:row>
      <xdr:rowOff>155791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99395"/>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68972</xdr:rowOff>
    </xdr:from>
    <xdr:to>
      <xdr:col>24</xdr:col>
      <xdr:colOff>114300</xdr:colOff>
      <xdr:row>58</xdr:row>
      <xdr:rowOff>170572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20758</xdr:rowOff>
    </xdr:from>
    <xdr:to>
      <xdr:col>20</xdr:col>
      <xdr:colOff>38100</xdr:colOff>
      <xdr:row>58</xdr:row>
      <xdr:rowOff>122358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113485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96698</xdr:rowOff>
    </xdr:from>
    <xdr:to>
      <xdr:col>15</xdr:col>
      <xdr:colOff>101600</xdr:colOff>
      <xdr:row>59</xdr:row>
      <xdr:rowOff>26848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17975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104495</xdr:rowOff>
    </xdr:from>
    <xdr:to>
      <xdr:col>10</xdr:col>
      <xdr:colOff>165100</xdr:colOff>
      <xdr:row>59</xdr:row>
      <xdr:rowOff>34645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104991</xdr:rowOff>
    </xdr:from>
    <xdr:to>
      <xdr:col>6</xdr:col>
      <xdr:colOff>38100</xdr:colOff>
      <xdr:row>59</xdr:row>
      <xdr:rowOff>35141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26268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112619</xdr:rowOff>
    </xdr:from>
    <xdr:to>
      <xdr:col>24</xdr:col>
      <xdr:colOff>63500</xdr:colOff>
      <xdr:row>76</xdr:row>
      <xdr:rowOff>32494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9919"/>
          <a:ext cx="838200" cy="26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32494</xdr:rowOff>
    </xdr:from>
    <xdr:to>
      <xdr:col>19</xdr:col>
      <xdr:colOff>177800</xdr:colOff>
      <xdr:row>77</xdr:row>
      <xdr:rowOff>12950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62694"/>
          <a:ext cx="889000" cy="1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155725</xdr:rowOff>
    </xdr:from>
    <xdr:to>
      <xdr:col>15</xdr:col>
      <xdr:colOff>50800</xdr:colOff>
      <xdr:row>77</xdr:row>
      <xdr:rowOff>12950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85925"/>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90253</xdr:rowOff>
    </xdr:from>
    <xdr:to>
      <xdr:col>10</xdr:col>
      <xdr:colOff>114300</xdr:colOff>
      <xdr:row>76</xdr:row>
      <xdr:rowOff>155725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20453"/>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61819</xdr:rowOff>
    </xdr:from>
    <xdr:to>
      <xdr:col>24</xdr:col>
      <xdr:colOff>114300</xdr:colOff>
      <xdr:row>74</xdr:row>
      <xdr:rowOff>163419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84696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0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153144</xdr:rowOff>
    </xdr:from>
    <xdr:to>
      <xdr:col>20</xdr:col>
      <xdr:colOff>38100</xdr:colOff>
      <xdr:row>76</xdr:row>
      <xdr:rowOff>83294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99821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133600</xdr:rowOff>
    </xdr:from>
    <xdr:to>
      <xdr:col>15</xdr:col>
      <xdr:colOff>101600</xdr:colOff>
      <xdr:row>77</xdr:row>
      <xdr:rowOff>63750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54877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5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104925</xdr:rowOff>
    </xdr:from>
    <xdr:to>
      <xdr:col>10</xdr:col>
      <xdr:colOff>165100</xdr:colOff>
      <xdr:row>77</xdr:row>
      <xdr:rowOff>35075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26202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2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39453</xdr:rowOff>
    </xdr:from>
    <xdr:to>
      <xdr:col>6</xdr:col>
      <xdr:colOff>38100</xdr:colOff>
      <xdr:row>76</xdr:row>
      <xdr:rowOff>141053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157581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4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89774</xdr:rowOff>
    </xdr:from>
    <xdr:to>
      <xdr:col>24</xdr:col>
      <xdr:colOff>63500</xdr:colOff>
      <xdr:row>97</xdr:row>
      <xdr:rowOff>19182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48974"/>
          <a:ext cx="8382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167308</xdr:rowOff>
    </xdr:from>
    <xdr:to>
      <xdr:col>19</xdr:col>
      <xdr:colOff>177800</xdr:colOff>
      <xdr:row>97</xdr:row>
      <xdr:rowOff>19182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26508"/>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167308</xdr:rowOff>
    </xdr:from>
    <xdr:to>
      <xdr:col>15</xdr:col>
      <xdr:colOff>50800</xdr:colOff>
      <xdr:row>97</xdr:row>
      <xdr:rowOff>58403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26508"/>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106431</xdr:rowOff>
    </xdr:from>
    <xdr:to>
      <xdr:col>10</xdr:col>
      <xdr:colOff>114300</xdr:colOff>
      <xdr:row>97</xdr:row>
      <xdr:rowOff>58403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65631"/>
          <a:ext cx="889000" cy="12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38974</xdr:rowOff>
    </xdr:from>
    <xdr:to>
      <xdr:col>24</xdr:col>
      <xdr:colOff>114300</xdr:colOff>
      <xdr:row>96</xdr:row>
      <xdr:rowOff>140574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17401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7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139832</xdr:rowOff>
    </xdr:from>
    <xdr:to>
      <xdr:col>20</xdr:col>
      <xdr:colOff>38100</xdr:colOff>
      <xdr:row>97</xdr:row>
      <xdr:rowOff>69982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61109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116508</xdr:rowOff>
    </xdr:from>
    <xdr:to>
      <xdr:col>15</xdr:col>
      <xdr:colOff>101600</xdr:colOff>
      <xdr:row>97</xdr:row>
      <xdr:rowOff>46658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37785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7603</xdr:rowOff>
    </xdr:from>
    <xdr:to>
      <xdr:col>10</xdr:col>
      <xdr:colOff>165100</xdr:colOff>
      <xdr:row>97</xdr:row>
      <xdr:rowOff>109203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100330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55631</xdr:rowOff>
    </xdr:from>
    <xdr:to>
      <xdr:col>6</xdr:col>
      <xdr:colOff>38100</xdr:colOff>
      <xdr:row>96</xdr:row>
      <xdr:rowOff>157231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148358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96806</xdr:rowOff>
    </xdr:from>
    <xdr:to>
      <xdr:col>55</xdr:col>
      <xdr:colOff>0</xdr:colOff>
      <xdr:row>57</xdr:row>
      <xdr:rowOff>139009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69456"/>
          <a:ext cx="838200" cy="4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96806</xdr:rowOff>
    </xdr:from>
    <xdr:to>
      <xdr:col>50</xdr:col>
      <xdr:colOff>114300</xdr:colOff>
      <xdr:row>57</xdr:row>
      <xdr:rowOff>135384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69456"/>
          <a:ext cx="889000" cy="3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114709</xdr:rowOff>
    </xdr:from>
    <xdr:to>
      <xdr:col>45</xdr:col>
      <xdr:colOff>177800</xdr:colOff>
      <xdr:row>57</xdr:row>
      <xdr:rowOff>135384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87359"/>
          <a:ext cx="8890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114709</xdr:rowOff>
    </xdr:from>
    <xdr:to>
      <xdr:col>41</xdr:col>
      <xdr:colOff>50800</xdr:colOff>
      <xdr:row>57</xdr:row>
      <xdr:rowOff>142681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7359"/>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88209</xdr:rowOff>
    </xdr:from>
    <xdr:to>
      <xdr:col>55</xdr:col>
      <xdr:colOff>50800</xdr:colOff>
      <xdr:row>58</xdr:row>
      <xdr:rowOff>18359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66636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3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46006</xdr:rowOff>
    </xdr:from>
    <xdr:to>
      <xdr:col>50</xdr:col>
      <xdr:colOff>165100</xdr:colOff>
      <xdr:row>57</xdr:row>
      <xdr:rowOff>147606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138733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1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84584</xdr:rowOff>
    </xdr:from>
    <xdr:to>
      <xdr:col>46</xdr:col>
      <xdr:colOff>38100</xdr:colOff>
      <xdr:row>58</xdr:row>
      <xdr:rowOff>14734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63909</xdr:rowOff>
    </xdr:from>
    <xdr:to>
      <xdr:col>41</xdr:col>
      <xdr:colOff>101600</xdr:colOff>
      <xdr:row>57</xdr:row>
      <xdr:rowOff>165509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91881</xdr:rowOff>
    </xdr:from>
    <xdr:to>
      <xdr:col>36</xdr:col>
      <xdr:colOff>165100</xdr:colOff>
      <xdr:row>58</xdr:row>
      <xdr:rowOff>22031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13158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160502</xdr:rowOff>
    </xdr:from>
    <xdr:to>
      <xdr:col>55</xdr:col>
      <xdr:colOff>0</xdr:colOff>
      <xdr:row>78</xdr:row>
      <xdr:rowOff>166393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33602"/>
          <a:ext cx="8382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153956</xdr:rowOff>
    </xdr:from>
    <xdr:to>
      <xdr:col>50</xdr:col>
      <xdr:colOff>114300</xdr:colOff>
      <xdr:row>78</xdr:row>
      <xdr:rowOff>160502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27056"/>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153956</xdr:rowOff>
    </xdr:from>
    <xdr:to>
      <xdr:col>45</xdr:col>
      <xdr:colOff>177800</xdr:colOff>
      <xdr:row>78</xdr:row>
      <xdr:rowOff>155908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27056"/>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149050</xdr:rowOff>
    </xdr:from>
    <xdr:to>
      <xdr:col>41</xdr:col>
      <xdr:colOff>50800</xdr:colOff>
      <xdr:row>78</xdr:row>
      <xdr:rowOff>155908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221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115593</xdr:rowOff>
    </xdr:from>
    <xdr:to>
      <xdr:col>55</xdr:col>
      <xdr:colOff>50800</xdr:colOff>
      <xdr:row>79</xdr:row>
      <xdr:rowOff>45743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30520</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109702</xdr:rowOff>
    </xdr:from>
    <xdr:to>
      <xdr:col>50</xdr:col>
      <xdr:colOff>165100</xdr:colOff>
      <xdr:row>79</xdr:row>
      <xdr:rowOff>39852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30979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103156</xdr:rowOff>
    </xdr:from>
    <xdr:to>
      <xdr:col>46</xdr:col>
      <xdr:colOff>38100</xdr:colOff>
      <xdr:row>79</xdr:row>
      <xdr:rowOff>33306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24433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105108</xdr:rowOff>
    </xdr:from>
    <xdr:to>
      <xdr:col>41</xdr:col>
      <xdr:colOff>101600</xdr:colOff>
      <xdr:row>79</xdr:row>
      <xdr:rowOff>35258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26385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7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98250</xdr:rowOff>
    </xdr:from>
    <xdr:to>
      <xdr:col>36</xdr:col>
      <xdr:colOff>165100</xdr:colOff>
      <xdr:row>79</xdr:row>
      <xdr:rowOff>28400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19527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6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155389</xdr:rowOff>
    </xdr:from>
    <xdr:to>
      <xdr:col>55</xdr:col>
      <xdr:colOff>0</xdr:colOff>
      <xdr:row>97</xdr:row>
      <xdr:rowOff>156025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86039"/>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155389</xdr:rowOff>
    </xdr:from>
    <xdr:to>
      <xdr:col>50</xdr:col>
      <xdr:colOff>114300</xdr:colOff>
      <xdr:row>97</xdr:row>
      <xdr:rowOff>163545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86039"/>
          <a:ext cx="889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163545</xdr:rowOff>
    </xdr:from>
    <xdr:to>
      <xdr:col>45</xdr:col>
      <xdr:colOff>177800</xdr:colOff>
      <xdr:row>98</xdr:row>
      <xdr:rowOff>25896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94195"/>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164469</xdr:rowOff>
    </xdr:from>
    <xdr:to>
      <xdr:col>41</xdr:col>
      <xdr:colOff>50800</xdr:colOff>
      <xdr:row>98</xdr:row>
      <xdr:rowOff>25896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95119"/>
          <a:ext cx="889000" cy="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105225</xdr:rowOff>
    </xdr:from>
    <xdr:to>
      <xdr:col>55</xdr:col>
      <xdr:colOff>50800</xdr:colOff>
      <xdr:row>98</xdr:row>
      <xdr:rowOff>35375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3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104589</xdr:rowOff>
    </xdr:from>
    <xdr:to>
      <xdr:col>50</xdr:col>
      <xdr:colOff>165100</xdr:colOff>
      <xdr:row>98</xdr:row>
      <xdr:rowOff>34739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25866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112745</xdr:rowOff>
    </xdr:from>
    <xdr:to>
      <xdr:col>46</xdr:col>
      <xdr:colOff>38100</xdr:colOff>
      <xdr:row>98</xdr:row>
      <xdr:rowOff>42895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34022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3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146546</xdr:rowOff>
    </xdr:from>
    <xdr:to>
      <xdr:col>41</xdr:col>
      <xdr:colOff>101600</xdr:colOff>
      <xdr:row>98</xdr:row>
      <xdr:rowOff>76696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67823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113669</xdr:rowOff>
    </xdr:from>
    <xdr:to>
      <xdr:col>36</xdr:col>
      <xdr:colOff>165100</xdr:colOff>
      <xdr:row>98</xdr:row>
      <xdr:rowOff>43819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3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154825</xdr:rowOff>
    </xdr:from>
    <xdr:to>
      <xdr:col>85</xdr:col>
      <xdr:colOff>127000</xdr:colOff>
      <xdr:row>39</xdr:row>
      <xdr:rowOff>24314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69925"/>
          <a:ext cx="838200" cy="4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24314</xdr:rowOff>
    </xdr:from>
    <xdr:to>
      <xdr:col>81</xdr:col>
      <xdr:colOff>50800</xdr:colOff>
      <xdr:row>39</xdr:row>
      <xdr:rowOff>29343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7108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29343</xdr:rowOff>
    </xdr:from>
    <xdr:to>
      <xdr:col>76</xdr:col>
      <xdr:colOff>114300</xdr:colOff>
      <xdr:row>39</xdr:row>
      <xdr:rowOff>67634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715893"/>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108668</xdr:rowOff>
    </xdr:from>
    <xdr:to>
      <xdr:col>71</xdr:col>
      <xdr:colOff>177800</xdr:colOff>
      <xdr:row>39</xdr:row>
      <xdr:rowOff>67634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623768"/>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104025</xdr:rowOff>
    </xdr:from>
    <xdr:to>
      <xdr:col>85</xdr:col>
      <xdr:colOff>177800</xdr:colOff>
      <xdr:row>39</xdr:row>
      <xdr:rowOff>34175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82452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144964</xdr:rowOff>
    </xdr:from>
    <xdr:to>
      <xdr:col>81</xdr:col>
      <xdr:colOff>101600</xdr:colOff>
      <xdr:row>39</xdr:row>
      <xdr:rowOff>75114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66241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149993</xdr:rowOff>
    </xdr:from>
    <xdr:to>
      <xdr:col>76</xdr:col>
      <xdr:colOff>165100</xdr:colOff>
      <xdr:row>39</xdr:row>
      <xdr:rowOff>80143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71270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16834</xdr:rowOff>
    </xdr:from>
    <xdr:to>
      <xdr:col>72</xdr:col>
      <xdr:colOff>38100</xdr:colOff>
      <xdr:row>39</xdr:row>
      <xdr:rowOff>118434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7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109561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7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57868</xdr:rowOff>
    </xdr:from>
    <xdr:to>
      <xdr:col>67</xdr:col>
      <xdr:colOff>101600</xdr:colOff>
      <xdr:row>38</xdr:row>
      <xdr:rowOff>159468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150595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19219</xdr:rowOff>
    </xdr:from>
    <xdr:to>
      <xdr:col>85</xdr:col>
      <xdr:colOff>127000</xdr:colOff>
      <xdr:row>56</xdr:row>
      <xdr:rowOff>77068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20419"/>
          <a:ext cx="838200" cy="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170808</xdr:rowOff>
    </xdr:from>
    <xdr:to>
      <xdr:col>81</xdr:col>
      <xdr:colOff>50800</xdr:colOff>
      <xdr:row>56</xdr:row>
      <xdr:rowOff>19219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600558"/>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32583</xdr:rowOff>
    </xdr:from>
    <xdr:to>
      <xdr:col>76</xdr:col>
      <xdr:colOff>114300</xdr:colOff>
      <xdr:row>55</xdr:row>
      <xdr:rowOff>170808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119433"/>
          <a:ext cx="889000" cy="48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32583</xdr:rowOff>
    </xdr:from>
    <xdr:to>
      <xdr:col>71</xdr:col>
      <xdr:colOff>177800</xdr:colOff>
      <xdr:row>55</xdr:row>
      <xdr:rowOff>16224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119433"/>
          <a:ext cx="889000" cy="3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26268</xdr:rowOff>
    </xdr:from>
    <xdr:to>
      <xdr:col>85</xdr:col>
      <xdr:colOff>177800</xdr:colOff>
      <xdr:row>56</xdr:row>
      <xdr:rowOff>127868</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49145</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4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139869</xdr:rowOff>
    </xdr:from>
    <xdr:to>
      <xdr:col>81</xdr:col>
      <xdr:colOff>101600</xdr:colOff>
      <xdr:row>56</xdr:row>
      <xdr:rowOff>70019</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6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86546</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34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120008</xdr:rowOff>
    </xdr:from>
    <xdr:to>
      <xdr:col>76</xdr:col>
      <xdr:colOff>165100</xdr:colOff>
      <xdr:row>56</xdr:row>
      <xdr:rowOff>50158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5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66685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32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153233</xdr:rowOff>
    </xdr:from>
    <xdr:to>
      <xdr:col>72</xdr:col>
      <xdr:colOff>38100</xdr:colOff>
      <xdr:row>53</xdr:row>
      <xdr:rowOff>83383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06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99910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884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136874</xdr:rowOff>
    </xdr:from>
    <xdr:to>
      <xdr:col>67</xdr:col>
      <xdr:colOff>101600</xdr:colOff>
      <xdr:row>55</xdr:row>
      <xdr:rowOff>67024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83551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17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136550</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09650"/>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125279</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98379"/>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97802</xdr:rowOff>
    </xdr:from>
    <xdr:to>
      <xdr:col>76</xdr:col>
      <xdr:colOff>114300</xdr:colOff>
      <xdr:row>78</xdr:row>
      <xdr:rowOff>125279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70902"/>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97802</xdr:rowOff>
    </xdr:from>
    <xdr:to>
      <xdr:col>71</xdr:col>
      <xdr:colOff>177800</xdr:colOff>
      <xdr:row>78</xdr:row>
      <xdr:rowOff>133798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70902"/>
          <a:ext cx="889000" cy="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85750</xdr:rowOff>
    </xdr:from>
    <xdr:to>
      <xdr:col>85</xdr:col>
      <xdr:colOff>177800</xdr:colOff>
      <xdr:row>79</xdr:row>
      <xdr:rowOff>15900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74479</xdr:rowOff>
    </xdr:from>
    <xdr:to>
      <xdr:col>76</xdr:col>
      <xdr:colOff>165100</xdr:colOff>
      <xdr:row>79</xdr:row>
      <xdr:rowOff>4629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47002</xdr:rowOff>
    </xdr:from>
    <xdr:to>
      <xdr:col>72</xdr:col>
      <xdr:colOff>38100</xdr:colOff>
      <xdr:row>78</xdr:row>
      <xdr:rowOff>148602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139729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82998</xdr:rowOff>
    </xdr:from>
    <xdr:to>
      <xdr:col>67</xdr:col>
      <xdr:colOff>101600</xdr:colOff>
      <xdr:row>79</xdr:row>
      <xdr:rowOff>13148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4275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169816</xdr:rowOff>
    </xdr:from>
    <xdr:to>
      <xdr:col>85</xdr:col>
      <xdr:colOff>127000</xdr:colOff>
      <xdr:row>97</xdr:row>
      <xdr:rowOff>20298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29016"/>
          <a:ext cx="8382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14373</xdr:rowOff>
    </xdr:from>
    <xdr:to>
      <xdr:col>81</xdr:col>
      <xdr:colOff>50800</xdr:colOff>
      <xdr:row>97</xdr:row>
      <xdr:rowOff>20298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4502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14373</xdr:rowOff>
    </xdr:from>
    <xdr:to>
      <xdr:col>76</xdr:col>
      <xdr:colOff>114300</xdr:colOff>
      <xdr:row>97</xdr:row>
      <xdr:rowOff>42714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45023"/>
          <a:ext cx="889000" cy="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93216</xdr:rowOff>
    </xdr:from>
    <xdr:to>
      <xdr:col>71</xdr:col>
      <xdr:colOff>177800</xdr:colOff>
      <xdr:row>97</xdr:row>
      <xdr:rowOff>42714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552416"/>
          <a:ext cx="8890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119016</xdr:rowOff>
    </xdr:from>
    <xdr:to>
      <xdr:col>85</xdr:col>
      <xdr:colOff>177800</xdr:colOff>
      <xdr:row>97</xdr:row>
      <xdr:rowOff>49166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97443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140948</xdr:rowOff>
    </xdr:from>
    <xdr:to>
      <xdr:col>81</xdr:col>
      <xdr:colOff>101600</xdr:colOff>
      <xdr:row>97</xdr:row>
      <xdr:rowOff>71098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62225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9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135023</xdr:rowOff>
    </xdr:from>
    <xdr:to>
      <xdr:col>76</xdr:col>
      <xdr:colOff>165100</xdr:colOff>
      <xdr:row>97</xdr:row>
      <xdr:rowOff>65173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56300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163364</xdr:rowOff>
    </xdr:from>
    <xdr:to>
      <xdr:col>72</xdr:col>
      <xdr:colOff>38100</xdr:colOff>
      <xdr:row>97</xdr:row>
      <xdr:rowOff>93514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84641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1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42416</xdr:rowOff>
    </xdr:from>
    <xdr:to>
      <xdr:col>67</xdr:col>
      <xdr:colOff>101600</xdr:colOff>
      <xdr:row>96</xdr:row>
      <xdr:rowOff>144016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160543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２０３，５５４円となっており、類似団体と比較して高い水準である。前年度との比較でも増加しており、これは放課後児童クラブ整備事業や認定こども園整備事業で増額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８８，６９９円となっており、類似団体と比較して高い水準であるが、前年度からは減少している。類似団体と比較して高い要因は、社会教育分野における体育館等の公共施設を多く抱えていることに加え、図書館、博物館を運営していることである。施設の合理化・長寿命化を推進し、費用を低減するとともに、運営・収入の見直しや維持管理経費の更なる削減に取り組み、経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６８，４１３円となっており、類似団体と比較して低い数値となっている。前年度との比較では、平成３０年度発行の臨時財政対策債や社会資本整備事業に係る地方債の元金償還が始まったことにより、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老朽化を迎える公共施設の修繕等の経費の財源とするため、積立を行っていたが、平成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災害対応のため、基金取り崩しを行い、財政調整基金残高は減少した。令和３年度は、次年度の大型事業の財源とするため、多額を積み増したことから財政調整基金残高は増加している。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すべての会計において赤字が発生せず、健全財政ができている。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においても、各特別会計、企業会計での定期的な使用料や保険料の見直しを行うとともに、収納率の向上に努め、計画的な事業執行を行う。また、水道事業会計においては、施設や管路の老朽化対策が喫緊の課題となっていることから、料金改正を含めた中長期における事業・財政計画に基づき、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5522624</v>
      </c>
      <c r="BO4" s="488"/>
      <c r="BP4" s="488"/>
      <c r="BQ4" s="488"/>
      <c r="BR4" s="488"/>
      <c r="BS4" s="488"/>
      <c r="BT4" s="488"/>
      <c r="BU4" s="489"/>
      <c r="BV4" s="487">
        <v>5774003</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6.9</v>
      </c>
      <c r="CU4" s="628"/>
      <c r="CV4" s="628"/>
      <c r="CW4" s="628"/>
      <c r="CX4" s="628"/>
      <c r="CY4" s="628"/>
      <c r="CZ4" s="628"/>
      <c r="DA4" s="629"/>
      <c r="DB4" s="627">
        <v>7.7</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5219451</v>
      </c>
      <c r="BO5" s="459"/>
      <c r="BP5" s="459"/>
      <c r="BQ5" s="459"/>
      <c r="BR5" s="459"/>
      <c r="BS5" s="459"/>
      <c r="BT5" s="459"/>
      <c r="BU5" s="460"/>
      <c r="BV5" s="458">
        <v>5488849</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83.8</v>
      </c>
      <c r="CU5" s="456"/>
      <c r="CV5" s="456"/>
      <c r="CW5" s="456"/>
      <c r="CX5" s="456"/>
      <c r="CY5" s="456"/>
      <c r="CZ5" s="456"/>
      <c r="DA5" s="457"/>
      <c r="DB5" s="455">
        <v>90.8</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303173</v>
      </c>
      <c r="BO6" s="459"/>
      <c r="BP6" s="459"/>
      <c r="BQ6" s="459"/>
      <c r="BR6" s="459"/>
      <c r="BS6" s="459"/>
      <c r="BT6" s="459"/>
      <c r="BU6" s="460"/>
      <c r="BV6" s="458">
        <v>285154</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89.9</v>
      </c>
      <c r="CU6" s="602"/>
      <c r="CV6" s="602"/>
      <c r="CW6" s="602"/>
      <c r="CX6" s="602"/>
      <c r="CY6" s="602"/>
      <c r="CZ6" s="602"/>
      <c r="DA6" s="603"/>
      <c r="DB6" s="601">
        <v>97.9</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93</v>
      </c>
      <c r="AV7" s="517"/>
      <c r="AW7" s="517"/>
      <c r="AX7" s="517"/>
      <c r="AY7" s="472" t="s">
        <v>104</v>
      </c>
      <c r="AZ7" s="473"/>
      <c r="BA7" s="473"/>
      <c r="BB7" s="473"/>
      <c r="BC7" s="473"/>
      <c r="BD7" s="473"/>
      <c r="BE7" s="473"/>
      <c r="BF7" s="473"/>
      <c r="BG7" s="473"/>
      <c r="BH7" s="473"/>
      <c r="BI7" s="473"/>
      <c r="BJ7" s="473"/>
      <c r="BK7" s="473"/>
      <c r="BL7" s="473"/>
      <c r="BM7" s="474"/>
      <c r="BN7" s="458">
        <v>62711</v>
      </c>
      <c r="BO7" s="459"/>
      <c r="BP7" s="459"/>
      <c r="BQ7" s="459"/>
      <c r="BR7" s="459"/>
      <c r="BS7" s="459"/>
      <c r="BT7" s="459"/>
      <c r="BU7" s="460"/>
      <c r="BV7" s="458">
        <v>36706</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3501440</v>
      </c>
      <c r="CU7" s="459"/>
      <c r="CV7" s="459"/>
      <c r="CW7" s="459"/>
      <c r="CX7" s="459"/>
      <c r="CY7" s="459"/>
      <c r="CZ7" s="459"/>
      <c r="DA7" s="460"/>
      <c r="DB7" s="458">
        <v>3221515</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107</v>
      </c>
      <c r="AV8" s="517"/>
      <c r="AW8" s="517"/>
      <c r="AX8" s="517"/>
      <c r="AY8" s="472" t="s">
        <v>108</v>
      </c>
      <c r="AZ8" s="473"/>
      <c r="BA8" s="473"/>
      <c r="BB8" s="473"/>
      <c r="BC8" s="473"/>
      <c r="BD8" s="473"/>
      <c r="BE8" s="473"/>
      <c r="BF8" s="473"/>
      <c r="BG8" s="473"/>
      <c r="BH8" s="473"/>
      <c r="BI8" s="473"/>
      <c r="BJ8" s="473"/>
      <c r="BK8" s="473"/>
      <c r="BL8" s="473"/>
      <c r="BM8" s="474"/>
      <c r="BN8" s="458">
        <v>240462</v>
      </c>
      <c r="BO8" s="459"/>
      <c r="BP8" s="459"/>
      <c r="BQ8" s="459"/>
      <c r="BR8" s="459"/>
      <c r="BS8" s="459"/>
      <c r="BT8" s="459"/>
      <c r="BU8" s="460"/>
      <c r="BV8" s="458">
        <v>248448</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0.64</v>
      </c>
      <c r="CU8" s="562"/>
      <c r="CV8" s="562"/>
      <c r="CW8" s="562"/>
      <c r="CX8" s="562"/>
      <c r="CY8" s="562"/>
      <c r="CZ8" s="562"/>
      <c r="DA8" s="563"/>
      <c r="DB8" s="561">
        <v>0.69</v>
      </c>
      <c r="DC8" s="562"/>
      <c r="DD8" s="562"/>
      <c r="DE8" s="562"/>
      <c r="DF8" s="562"/>
      <c r="DG8" s="562"/>
      <c r="DH8" s="562"/>
      <c r="DI8" s="563"/>
    </row>
    <row r="9" spans="1:119" ht="18.75" customHeight="1" thickBot="1" x14ac:dyDescent="0.25">
      <c r="A9" s="178"/>
      <c r="B9" s="590" t="s">
        <v>110</v>
      </c>
      <c r="C9" s="591"/>
      <c r="D9" s="591"/>
      <c r="E9" s="591"/>
      <c r="F9" s="591"/>
      <c r="G9" s="591"/>
      <c r="H9" s="591"/>
      <c r="I9" s="591"/>
      <c r="J9" s="591"/>
      <c r="K9" s="509"/>
      <c r="L9" s="592" t="s">
        <v>111</v>
      </c>
      <c r="M9" s="593"/>
      <c r="N9" s="593"/>
      <c r="O9" s="593"/>
      <c r="P9" s="593"/>
      <c r="Q9" s="594"/>
      <c r="R9" s="595">
        <v>7274</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107</v>
      </c>
      <c r="AV9" s="517"/>
      <c r="AW9" s="517"/>
      <c r="AX9" s="517"/>
      <c r="AY9" s="472" t="s">
        <v>114</v>
      </c>
      <c r="AZ9" s="473"/>
      <c r="BA9" s="473"/>
      <c r="BB9" s="473"/>
      <c r="BC9" s="473"/>
      <c r="BD9" s="473"/>
      <c r="BE9" s="473"/>
      <c r="BF9" s="473"/>
      <c r="BG9" s="473"/>
      <c r="BH9" s="473"/>
      <c r="BI9" s="473"/>
      <c r="BJ9" s="473"/>
      <c r="BK9" s="473"/>
      <c r="BL9" s="473"/>
      <c r="BM9" s="474"/>
      <c r="BN9" s="458">
        <v>-7986</v>
      </c>
      <c r="BO9" s="459"/>
      <c r="BP9" s="459"/>
      <c r="BQ9" s="459"/>
      <c r="BR9" s="459"/>
      <c r="BS9" s="459"/>
      <c r="BT9" s="459"/>
      <c r="BU9" s="460"/>
      <c r="BV9" s="458">
        <v>-24395</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12.2</v>
      </c>
      <c r="CU9" s="456"/>
      <c r="CV9" s="456"/>
      <c r="CW9" s="456"/>
      <c r="CX9" s="456"/>
      <c r="CY9" s="456"/>
      <c r="CZ9" s="456"/>
      <c r="DA9" s="457"/>
      <c r="DB9" s="455">
        <v>12.5</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116</v>
      </c>
      <c r="M10" s="415"/>
      <c r="N10" s="415"/>
      <c r="O10" s="415"/>
      <c r="P10" s="415"/>
      <c r="Q10" s="416"/>
      <c r="R10" s="411">
        <v>7355</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93</v>
      </c>
      <c r="AV10" s="517"/>
      <c r="AW10" s="517"/>
      <c r="AX10" s="517"/>
      <c r="AY10" s="472" t="s">
        <v>118</v>
      </c>
      <c r="AZ10" s="473"/>
      <c r="BA10" s="473"/>
      <c r="BB10" s="473"/>
      <c r="BC10" s="473"/>
      <c r="BD10" s="473"/>
      <c r="BE10" s="473"/>
      <c r="BF10" s="473"/>
      <c r="BG10" s="473"/>
      <c r="BH10" s="473"/>
      <c r="BI10" s="473"/>
      <c r="BJ10" s="473"/>
      <c r="BK10" s="473"/>
      <c r="BL10" s="473"/>
      <c r="BM10" s="474"/>
      <c r="BN10" s="458">
        <v>407284</v>
      </c>
      <c r="BO10" s="459"/>
      <c r="BP10" s="459"/>
      <c r="BQ10" s="459"/>
      <c r="BR10" s="459"/>
      <c r="BS10" s="459"/>
      <c r="BT10" s="459"/>
      <c r="BU10" s="460"/>
      <c r="BV10" s="458">
        <v>798</v>
      </c>
      <c r="BW10" s="459"/>
      <c r="BX10" s="459"/>
      <c r="BY10" s="459"/>
      <c r="BZ10" s="459"/>
      <c r="CA10" s="459"/>
      <c r="CB10" s="459"/>
      <c r="CC10" s="460"/>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120</v>
      </c>
      <c r="M11" s="420"/>
      <c r="N11" s="420"/>
      <c r="O11" s="420"/>
      <c r="P11" s="420"/>
      <c r="Q11" s="421"/>
      <c r="R11" s="587" t="s">
        <v>121</v>
      </c>
      <c r="S11" s="588"/>
      <c r="T11" s="588"/>
      <c r="U11" s="588"/>
      <c r="V11" s="589"/>
      <c r="W11" s="599"/>
      <c r="X11" s="409"/>
      <c r="Y11" s="409"/>
      <c r="Z11" s="409"/>
      <c r="AA11" s="409"/>
      <c r="AB11" s="409"/>
      <c r="AC11" s="409"/>
      <c r="AD11" s="409"/>
      <c r="AE11" s="409"/>
      <c r="AF11" s="409"/>
      <c r="AG11" s="409"/>
      <c r="AH11" s="409"/>
      <c r="AI11" s="409"/>
      <c r="AJ11" s="409"/>
      <c r="AK11" s="409"/>
      <c r="AL11" s="600"/>
      <c r="AM11" s="515" t="s">
        <v>122</v>
      </c>
      <c r="AN11" s="415"/>
      <c r="AO11" s="415"/>
      <c r="AP11" s="415"/>
      <c r="AQ11" s="415"/>
      <c r="AR11" s="415"/>
      <c r="AS11" s="415"/>
      <c r="AT11" s="416"/>
      <c r="AU11" s="516" t="s">
        <v>123</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126</v>
      </c>
      <c r="DC11" s="562"/>
      <c r="DD11" s="562"/>
      <c r="DE11" s="562"/>
      <c r="DF11" s="562"/>
      <c r="DG11" s="562"/>
      <c r="DH11" s="562"/>
      <c r="DI11" s="563"/>
    </row>
    <row r="12" spans="1:119" ht="18.75" customHeight="1" x14ac:dyDescent="0.2">
      <c r="A12" s="178"/>
      <c r="B12" s="564" t="s">
        <v>127</v>
      </c>
      <c r="C12" s="565"/>
      <c r="D12" s="565"/>
      <c r="E12" s="565"/>
      <c r="F12" s="565"/>
      <c r="G12" s="565"/>
      <c r="H12" s="565"/>
      <c r="I12" s="565"/>
      <c r="J12" s="565"/>
      <c r="K12" s="566"/>
      <c r="L12" s="573" t="s">
        <v>128</v>
      </c>
      <c r="M12" s="574"/>
      <c r="N12" s="574"/>
      <c r="O12" s="574"/>
      <c r="P12" s="574"/>
      <c r="Q12" s="575"/>
      <c r="R12" s="576">
        <v>7527</v>
      </c>
      <c r="S12" s="577"/>
      <c r="T12" s="577"/>
      <c r="U12" s="577"/>
      <c r="V12" s="578"/>
      <c r="W12" s="579" t="s">
        <v>1</v>
      </c>
      <c r="X12" s="517"/>
      <c r="Y12" s="517"/>
      <c r="Z12" s="517"/>
      <c r="AA12" s="517"/>
      <c r="AB12" s="580"/>
      <c r="AC12" s="581" t="s">
        <v>129</v>
      </c>
      <c r="AD12" s="582"/>
      <c r="AE12" s="582"/>
      <c r="AF12" s="582"/>
      <c r="AG12" s="583"/>
      <c r="AH12" s="581" t="s">
        <v>130</v>
      </c>
      <c r="AI12" s="582"/>
      <c r="AJ12" s="582"/>
      <c r="AK12" s="582"/>
      <c r="AL12" s="584"/>
      <c r="AM12" s="515" t="s">
        <v>131</v>
      </c>
      <c r="AN12" s="415"/>
      <c r="AO12" s="415"/>
      <c r="AP12" s="415"/>
      <c r="AQ12" s="415"/>
      <c r="AR12" s="415"/>
      <c r="AS12" s="415"/>
      <c r="AT12" s="416"/>
      <c r="AU12" s="516" t="s">
        <v>132</v>
      </c>
      <c r="AV12" s="517"/>
      <c r="AW12" s="517"/>
      <c r="AX12" s="517"/>
      <c r="AY12" s="472" t="s">
        <v>133</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126</v>
      </c>
      <c r="CU12" s="562"/>
      <c r="CV12" s="562"/>
      <c r="CW12" s="562"/>
      <c r="CX12" s="562"/>
      <c r="CY12" s="562"/>
      <c r="CZ12" s="562"/>
      <c r="DA12" s="563"/>
      <c r="DB12" s="561" t="s">
        <v>126</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135</v>
      </c>
      <c r="N13" s="543"/>
      <c r="O13" s="543"/>
      <c r="P13" s="543"/>
      <c r="Q13" s="544"/>
      <c r="R13" s="545">
        <v>7481</v>
      </c>
      <c r="S13" s="546"/>
      <c r="T13" s="546"/>
      <c r="U13" s="546"/>
      <c r="V13" s="547"/>
      <c r="W13" s="548" t="s">
        <v>136</v>
      </c>
      <c r="X13" s="444"/>
      <c r="Y13" s="444"/>
      <c r="Z13" s="444"/>
      <c r="AA13" s="444"/>
      <c r="AB13" s="445"/>
      <c r="AC13" s="411">
        <v>139</v>
      </c>
      <c r="AD13" s="412"/>
      <c r="AE13" s="412"/>
      <c r="AF13" s="412"/>
      <c r="AG13" s="413"/>
      <c r="AH13" s="411">
        <v>168</v>
      </c>
      <c r="AI13" s="412"/>
      <c r="AJ13" s="412"/>
      <c r="AK13" s="412"/>
      <c r="AL13" s="471"/>
      <c r="AM13" s="515" t="s">
        <v>137</v>
      </c>
      <c r="AN13" s="415"/>
      <c r="AO13" s="415"/>
      <c r="AP13" s="415"/>
      <c r="AQ13" s="415"/>
      <c r="AR13" s="415"/>
      <c r="AS13" s="415"/>
      <c r="AT13" s="416"/>
      <c r="AU13" s="516" t="s">
        <v>107</v>
      </c>
      <c r="AV13" s="517"/>
      <c r="AW13" s="517"/>
      <c r="AX13" s="517"/>
      <c r="AY13" s="472" t="s">
        <v>138</v>
      </c>
      <c r="AZ13" s="473"/>
      <c r="BA13" s="473"/>
      <c r="BB13" s="473"/>
      <c r="BC13" s="473"/>
      <c r="BD13" s="473"/>
      <c r="BE13" s="473"/>
      <c r="BF13" s="473"/>
      <c r="BG13" s="473"/>
      <c r="BH13" s="473"/>
      <c r="BI13" s="473"/>
      <c r="BJ13" s="473"/>
      <c r="BK13" s="473"/>
      <c r="BL13" s="473"/>
      <c r="BM13" s="474"/>
      <c r="BN13" s="458">
        <v>399298</v>
      </c>
      <c r="BO13" s="459"/>
      <c r="BP13" s="459"/>
      <c r="BQ13" s="459"/>
      <c r="BR13" s="459"/>
      <c r="BS13" s="459"/>
      <c r="BT13" s="459"/>
      <c r="BU13" s="460"/>
      <c r="BV13" s="458">
        <v>-23597</v>
      </c>
      <c r="BW13" s="459"/>
      <c r="BX13" s="459"/>
      <c r="BY13" s="459"/>
      <c r="BZ13" s="459"/>
      <c r="CA13" s="459"/>
      <c r="CB13" s="459"/>
      <c r="CC13" s="460"/>
      <c r="CD13" s="498" t="s">
        <v>139</v>
      </c>
      <c r="CE13" s="418"/>
      <c r="CF13" s="418"/>
      <c r="CG13" s="418"/>
      <c r="CH13" s="418"/>
      <c r="CI13" s="418"/>
      <c r="CJ13" s="418"/>
      <c r="CK13" s="418"/>
      <c r="CL13" s="418"/>
      <c r="CM13" s="418"/>
      <c r="CN13" s="418"/>
      <c r="CO13" s="418"/>
      <c r="CP13" s="418"/>
      <c r="CQ13" s="418"/>
      <c r="CR13" s="418"/>
      <c r="CS13" s="499"/>
      <c r="CT13" s="455">
        <v>7.3</v>
      </c>
      <c r="CU13" s="456"/>
      <c r="CV13" s="456"/>
      <c r="CW13" s="456"/>
      <c r="CX13" s="456"/>
      <c r="CY13" s="456"/>
      <c r="CZ13" s="456"/>
      <c r="DA13" s="457"/>
      <c r="DB13" s="455">
        <v>7.4</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140</v>
      </c>
      <c r="M14" s="585"/>
      <c r="N14" s="585"/>
      <c r="O14" s="585"/>
      <c r="P14" s="585"/>
      <c r="Q14" s="586"/>
      <c r="R14" s="545">
        <v>7579</v>
      </c>
      <c r="S14" s="546"/>
      <c r="T14" s="546"/>
      <c r="U14" s="546"/>
      <c r="V14" s="547"/>
      <c r="W14" s="549"/>
      <c r="X14" s="447"/>
      <c r="Y14" s="447"/>
      <c r="Z14" s="447"/>
      <c r="AA14" s="447"/>
      <c r="AB14" s="448"/>
      <c r="AC14" s="538">
        <v>4.2</v>
      </c>
      <c r="AD14" s="539"/>
      <c r="AE14" s="539"/>
      <c r="AF14" s="539"/>
      <c r="AG14" s="540"/>
      <c r="AH14" s="538">
        <v>4.8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141</v>
      </c>
      <c r="CE14" s="496"/>
      <c r="CF14" s="496"/>
      <c r="CG14" s="496"/>
      <c r="CH14" s="496"/>
      <c r="CI14" s="496"/>
      <c r="CJ14" s="496"/>
      <c r="CK14" s="496"/>
      <c r="CL14" s="496"/>
      <c r="CM14" s="496"/>
      <c r="CN14" s="496"/>
      <c r="CO14" s="496"/>
      <c r="CP14" s="496"/>
      <c r="CQ14" s="496"/>
      <c r="CR14" s="496"/>
      <c r="CS14" s="497"/>
      <c r="CT14" s="555">
        <v>22.3</v>
      </c>
      <c r="CU14" s="556"/>
      <c r="CV14" s="556"/>
      <c r="CW14" s="556"/>
      <c r="CX14" s="556"/>
      <c r="CY14" s="556"/>
      <c r="CZ14" s="556"/>
      <c r="DA14" s="557"/>
      <c r="DB14" s="555">
        <v>53.2</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142</v>
      </c>
      <c r="N15" s="543"/>
      <c r="O15" s="543"/>
      <c r="P15" s="543"/>
      <c r="Q15" s="544"/>
      <c r="R15" s="545">
        <v>7536</v>
      </c>
      <c r="S15" s="546"/>
      <c r="T15" s="546"/>
      <c r="U15" s="546"/>
      <c r="V15" s="547"/>
      <c r="W15" s="548" t="s">
        <v>143</v>
      </c>
      <c r="X15" s="444"/>
      <c r="Y15" s="444"/>
      <c r="Z15" s="444"/>
      <c r="AA15" s="444"/>
      <c r="AB15" s="445"/>
      <c r="AC15" s="411">
        <v>1304</v>
      </c>
      <c r="AD15" s="412"/>
      <c r="AE15" s="412"/>
      <c r="AF15" s="412"/>
      <c r="AG15" s="413"/>
      <c r="AH15" s="411">
        <v>1334</v>
      </c>
      <c r="AI15" s="412"/>
      <c r="AJ15" s="412"/>
      <c r="AK15" s="412"/>
      <c r="AL15" s="471"/>
      <c r="AM15" s="515"/>
      <c r="AN15" s="415"/>
      <c r="AO15" s="415"/>
      <c r="AP15" s="415"/>
      <c r="AQ15" s="415"/>
      <c r="AR15" s="415"/>
      <c r="AS15" s="415"/>
      <c r="AT15" s="416"/>
      <c r="AU15" s="516"/>
      <c r="AV15" s="517"/>
      <c r="AW15" s="517"/>
      <c r="AX15" s="517"/>
      <c r="AY15" s="484" t="s">
        <v>144</v>
      </c>
      <c r="AZ15" s="485"/>
      <c r="BA15" s="485"/>
      <c r="BB15" s="485"/>
      <c r="BC15" s="485"/>
      <c r="BD15" s="485"/>
      <c r="BE15" s="485"/>
      <c r="BF15" s="485"/>
      <c r="BG15" s="485"/>
      <c r="BH15" s="485"/>
      <c r="BI15" s="485"/>
      <c r="BJ15" s="485"/>
      <c r="BK15" s="485"/>
      <c r="BL15" s="485"/>
      <c r="BM15" s="486"/>
      <c r="BN15" s="487">
        <v>1495767</v>
      </c>
      <c r="BO15" s="488"/>
      <c r="BP15" s="488"/>
      <c r="BQ15" s="488"/>
      <c r="BR15" s="488"/>
      <c r="BS15" s="488"/>
      <c r="BT15" s="488"/>
      <c r="BU15" s="489"/>
      <c r="BV15" s="487">
        <v>1679220</v>
      </c>
      <c r="BW15" s="488"/>
      <c r="BX15" s="488"/>
      <c r="BY15" s="488"/>
      <c r="BZ15" s="488"/>
      <c r="CA15" s="488"/>
      <c r="CB15" s="488"/>
      <c r="CC15" s="489"/>
      <c r="CD15" s="558" t="s">
        <v>145</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146</v>
      </c>
      <c r="M16" s="533"/>
      <c r="N16" s="533"/>
      <c r="O16" s="533"/>
      <c r="P16" s="533"/>
      <c r="Q16" s="534"/>
      <c r="R16" s="535" t="s">
        <v>147</v>
      </c>
      <c r="S16" s="536"/>
      <c r="T16" s="536"/>
      <c r="U16" s="536"/>
      <c r="V16" s="537"/>
      <c r="W16" s="549"/>
      <c r="X16" s="447"/>
      <c r="Y16" s="447"/>
      <c r="Z16" s="447"/>
      <c r="AA16" s="447"/>
      <c r="AB16" s="448"/>
      <c r="AC16" s="538">
        <v>38.9</v>
      </c>
      <c r="AD16" s="539"/>
      <c r="AE16" s="539"/>
      <c r="AF16" s="539"/>
      <c r="AG16" s="540"/>
      <c r="AH16" s="538">
        <v>38</v>
      </c>
      <c r="AI16" s="539"/>
      <c r="AJ16" s="539"/>
      <c r="AK16" s="539"/>
      <c r="AL16" s="541"/>
      <c r="AM16" s="515"/>
      <c r="AN16" s="415"/>
      <c r="AO16" s="415"/>
      <c r="AP16" s="415"/>
      <c r="AQ16" s="415"/>
      <c r="AR16" s="415"/>
      <c r="AS16" s="415"/>
      <c r="AT16" s="416"/>
      <c r="AU16" s="516"/>
      <c r="AV16" s="517"/>
      <c r="AW16" s="517"/>
      <c r="AX16" s="517"/>
      <c r="AY16" s="472" t="s">
        <v>148</v>
      </c>
      <c r="AZ16" s="473"/>
      <c r="BA16" s="473"/>
      <c r="BB16" s="473"/>
      <c r="BC16" s="473"/>
      <c r="BD16" s="473"/>
      <c r="BE16" s="473"/>
      <c r="BF16" s="473"/>
      <c r="BG16" s="473"/>
      <c r="BH16" s="473"/>
      <c r="BI16" s="473"/>
      <c r="BJ16" s="473"/>
      <c r="BK16" s="473"/>
      <c r="BL16" s="473"/>
      <c r="BM16" s="474"/>
      <c r="BN16" s="458">
        <v>2743575</v>
      </c>
      <c r="BO16" s="459"/>
      <c r="BP16" s="459"/>
      <c r="BQ16" s="459"/>
      <c r="BR16" s="459"/>
      <c r="BS16" s="459"/>
      <c r="BT16" s="459"/>
      <c r="BU16" s="460"/>
      <c r="BV16" s="458">
        <v>2549118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149</v>
      </c>
      <c r="N17" s="552"/>
      <c r="O17" s="552"/>
      <c r="P17" s="552"/>
      <c r="Q17" s="553"/>
      <c r="R17" s="535" t="s">
        <v>150</v>
      </c>
      <c r="S17" s="536"/>
      <c r="T17" s="536"/>
      <c r="U17" s="536"/>
      <c r="V17" s="537"/>
      <c r="W17" s="548" t="s">
        <v>151</v>
      </c>
      <c r="X17" s="444"/>
      <c r="Y17" s="444"/>
      <c r="Z17" s="444"/>
      <c r="AA17" s="444"/>
      <c r="AB17" s="445"/>
      <c r="AC17" s="411">
        <v>1905</v>
      </c>
      <c r="AD17" s="412"/>
      <c r="AE17" s="412"/>
      <c r="AF17" s="412"/>
      <c r="AG17" s="413"/>
      <c r="AH17" s="411">
        <v>2011</v>
      </c>
      <c r="AI17" s="412"/>
      <c r="AJ17" s="412"/>
      <c r="AK17" s="412"/>
      <c r="AL17" s="471"/>
      <c r="AM17" s="515"/>
      <c r="AN17" s="415"/>
      <c r="AO17" s="415"/>
      <c r="AP17" s="415"/>
      <c r="AQ17" s="415"/>
      <c r="AR17" s="415"/>
      <c r="AS17" s="415"/>
      <c r="AT17" s="416"/>
      <c r="AU17" s="516"/>
      <c r="AV17" s="517"/>
      <c r="AW17" s="517"/>
      <c r="AX17" s="517"/>
      <c r="AY17" s="472" t="s">
        <v>152</v>
      </c>
      <c r="AZ17" s="473"/>
      <c r="BA17" s="473"/>
      <c r="BB17" s="473"/>
      <c r="BC17" s="473"/>
      <c r="BD17" s="473"/>
      <c r="BE17" s="473"/>
      <c r="BF17" s="473"/>
      <c r="BG17" s="473"/>
      <c r="BH17" s="473"/>
      <c r="BI17" s="473"/>
      <c r="BJ17" s="473"/>
      <c r="BK17" s="473"/>
      <c r="BL17" s="473"/>
      <c r="BM17" s="474"/>
      <c r="BN17" s="458">
        <v>1922501</v>
      </c>
      <c r="BO17" s="459"/>
      <c r="BP17" s="459"/>
      <c r="BQ17" s="459"/>
      <c r="BR17" s="459"/>
      <c r="BS17" s="459"/>
      <c r="BT17" s="459"/>
      <c r="BU17" s="460"/>
      <c r="BV17" s="458">
        <v>2164383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153</v>
      </c>
      <c r="C18" s="509"/>
      <c r="D18" s="509"/>
      <c r="E18" s="510"/>
      <c r="F18" s="510"/>
      <c r="G18" s="510"/>
      <c r="H18" s="510"/>
      <c r="I18" s="510"/>
      <c r="J18" s="510"/>
      <c r="K18" s="510"/>
      <c r="L18" s="511">
        <v>135.77000000000001</v>
      </c>
      <c r="M18" s="511"/>
      <c r="N18" s="511"/>
      <c r="O18" s="511"/>
      <c r="P18" s="511"/>
      <c r="Q18" s="511"/>
      <c r="R18" s="512"/>
      <c r="S18" s="512"/>
      <c r="T18" s="512"/>
      <c r="U18" s="512"/>
      <c r="V18" s="513"/>
      <c r="W18" s="529"/>
      <c r="X18" s="530"/>
      <c r="Y18" s="530"/>
      <c r="Z18" s="530"/>
      <c r="AA18" s="530"/>
      <c r="AB18" s="554"/>
      <c r="AC18" s="428">
        <v>56.9</v>
      </c>
      <c r="AD18" s="429"/>
      <c r="AE18" s="429"/>
      <c r="AF18" s="429"/>
      <c r="AG18" s="514"/>
      <c r="AH18" s="428">
        <v>57.2</v>
      </c>
      <c r="AI18" s="429"/>
      <c r="AJ18" s="429"/>
      <c r="AK18" s="429"/>
      <c r="AL18" s="430"/>
      <c r="AM18" s="515"/>
      <c r="AN18" s="415"/>
      <c r="AO18" s="415"/>
      <c r="AP18" s="415"/>
      <c r="AQ18" s="415"/>
      <c r="AR18" s="415"/>
      <c r="AS18" s="415"/>
      <c r="AT18" s="416"/>
      <c r="AU18" s="516"/>
      <c r="AV18" s="517"/>
      <c r="AW18" s="517"/>
      <c r="AX18" s="517"/>
      <c r="AY18" s="472" t="s">
        <v>154</v>
      </c>
      <c r="AZ18" s="473"/>
      <c r="BA18" s="473"/>
      <c r="BB18" s="473"/>
      <c r="BC18" s="473"/>
      <c r="BD18" s="473"/>
      <c r="BE18" s="473"/>
      <c r="BF18" s="473"/>
      <c r="BG18" s="473"/>
      <c r="BH18" s="473"/>
      <c r="BI18" s="473"/>
      <c r="BJ18" s="473"/>
      <c r="BK18" s="473"/>
      <c r="BL18" s="473"/>
      <c r="BM18" s="474"/>
      <c r="BN18" s="458">
        <v>2975970</v>
      </c>
      <c r="BO18" s="459"/>
      <c r="BP18" s="459"/>
      <c r="BQ18" s="459"/>
      <c r="BR18" s="459"/>
      <c r="BS18" s="459"/>
      <c r="BT18" s="459"/>
      <c r="BU18" s="460"/>
      <c r="BV18" s="458">
        <v>2889995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155</v>
      </c>
      <c r="C19" s="509"/>
      <c r="D19" s="509"/>
      <c r="E19" s="510"/>
      <c r="F19" s="510"/>
      <c r="G19" s="510"/>
      <c r="H19" s="510"/>
      <c r="I19" s="510"/>
      <c r="J19" s="510"/>
      <c r="K19" s="510"/>
      <c r="L19" s="518">
        <v>54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156</v>
      </c>
      <c r="AZ19" s="473"/>
      <c r="BA19" s="473"/>
      <c r="BB19" s="473"/>
      <c r="BC19" s="473"/>
      <c r="BD19" s="473"/>
      <c r="BE19" s="473"/>
      <c r="BF19" s="473"/>
      <c r="BG19" s="473"/>
      <c r="BH19" s="473"/>
      <c r="BI19" s="473"/>
      <c r="BJ19" s="473"/>
      <c r="BK19" s="473"/>
      <c r="BL19" s="473"/>
      <c r="BM19" s="474"/>
      <c r="BN19" s="458">
        <v>4230635</v>
      </c>
      <c r="BO19" s="459"/>
      <c r="BP19" s="459"/>
      <c r="BQ19" s="459"/>
      <c r="BR19" s="459"/>
      <c r="BS19" s="459"/>
      <c r="BT19" s="459"/>
      <c r="BU19" s="460"/>
      <c r="BV19" s="458">
        <v>3845254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157</v>
      </c>
      <c r="C20" s="509"/>
      <c r="D20" s="509"/>
      <c r="E20" s="510"/>
      <c r="F20" s="510"/>
      <c r="G20" s="510"/>
      <c r="H20" s="510"/>
      <c r="I20" s="510"/>
      <c r="J20" s="510"/>
      <c r="K20" s="510"/>
      <c r="L20" s="518">
        <v>2506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158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159</v>
      </c>
      <c r="C22" s="435"/>
      <c r="D22" s="436"/>
      <c r="E22" s="443" t="s">
        <v>1</v>
      </c>
      <c r="F22" s="444"/>
      <c r="G22" s="444"/>
      <c r="H22" s="444"/>
      <c r="I22" s="444"/>
      <c r="J22" s="444"/>
      <c r="K22" s="445"/>
      <c r="L22" s="443" t="s">
        <v>160</v>
      </c>
      <c r="M22" s="444"/>
      <c r="N22" s="444"/>
      <c r="O22" s="444"/>
      <c r="P22" s="445"/>
      <c r="Q22" s="449" t="s">
        <v>161</v>
      </c>
      <c r="R22" s="450"/>
      <c r="S22" s="450"/>
      <c r="T22" s="450"/>
      <c r="U22" s="450"/>
      <c r="V22" s="451"/>
      <c r="W22" s="500" t="s">
        <v>162</v>
      </c>
      <c r="X22" s="435"/>
      <c r="Y22" s="436"/>
      <c r="Z22" s="443" t="s">
        <v>1</v>
      </c>
      <c r="AA22" s="444"/>
      <c r="AB22" s="444"/>
      <c r="AC22" s="444"/>
      <c r="AD22" s="444"/>
      <c r="AE22" s="444"/>
      <c r="AF22" s="444"/>
      <c r="AG22" s="445"/>
      <c r="AH22" s="461" t="s">
        <v>163</v>
      </c>
      <c r="AI22" s="444"/>
      <c r="AJ22" s="444"/>
      <c r="AK22" s="444"/>
      <c r="AL22" s="445"/>
      <c r="AM22" s="461" t="s">
        <v>164</v>
      </c>
      <c r="AN22" s="462"/>
      <c r="AO22" s="462"/>
      <c r="AP22" s="462"/>
      <c r="AQ22" s="462"/>
      <c r="AR22" s="463"/>
      <c r="AS22" s="449" t="s">
        <v>161</v>
      </c>
      <c r="AT22" s="450"/>
      <c r="AU22" s="450"/>
      <c r="AV22" s="450"/>
      <c r="AW22" s="450"/>
      <c r="AX22" s="467"/>
      <c r="AY22" s="484" t="s">
        <v>165</v>
      </c>
      <c r="AZ22" s="485"/>
      <c r="BA22" s="485"/>
      <c r="BB22" s="485"/>
      <c r="BC22" s="485"/>
      <c r="BD22" s="485"/>
      <c r="BE22" s="485"/>
      <c r="BF22" s="485"/>
      <c r="BG22" s="485"/>
      <c r="BH22" s="485"/>
      <c r="BI22" s="485"/>
      <c r="BJ22" s="485"/>
      <c r="BK22" s="485"/>
      <c r="BL22" s="485"/>
      <c r="BM22" s="486"/>
      <c r="BN22" s="487">
        <v>5174200</v>
      </c>
      <c r="BO22" s="488"/>
      <c r="BP22" s="488"/>
      <c r="BQ22" s="488"/>
      <c r="BR22" s="488"/>
      <c r="BS22" s="488"/>
      <c r="BT22" s="488"/>
      <c r="BU22" s="489"/>
      <c r="BV22" s="487">
        <v>5239621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166</v>
      </c>
      <c r="AZ23" s="473"/>
      <c r="BA23" s="473"/>
      <c r="BB23" s="473"/>
      <c r="BC23" s="473"/>
      <c r="BD23" s="473"/>
      <c r="BE23" s="473"/>
      <c r="BF23" s="473"/>
      <c r="BG23" s="473"/>
      <c r="BH23" s="473"/>
      <c r="BI23" s="473"/>
      <c r="BJ23" s="473"/>
      <c r="BK23" s="473"/>
      <c r="BL23" s="473"/>
      <c r="BM23" s="474"/>
      <c r="BN23" s="458">
        <v>931941</v>
      </c>
      <c r="BO23" s="459"/>
      <c r="BP23" s="459"/>
      <c r="BQ23" s="459"/>
      <c r="BR23" s="459"/>
      <c r="BS23" s="459"/>
      <c r="BT23" s="459"/>
      <c r="BU23" s="460"/>
      <c r="BV23" s="458">
        <v>1156797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167</v>
      </c>
      <c r="F24" s="415"/>
      <c r="G24" s="415"/>
      <c r="H24" s="415"/>
      <c r="I24" s="415"/>
      <c r="J24" s="415"/>
      <c r="K24" s="416"/>
      <c r="L24" s="411">
        <v>1</v>
      </c>
      <c r="M24" s="412"/>
      <c r="N24" s="412"/>
      <c r="O24" s="412"/>
      <c r="P24" s="413"/>
      <c r="Q24" s="411">
        <v>7180</v>
      </c>
      <c r="R24" s="412"/>
      <c r="S24" s="412"/>
      <c r="T24" s="412"/>
      <c r="U24" s="412"/>
      <c r="V24" s="413"/>
      <c r="W24" s="501"/>
      <c r="X24" s="438"/>
      <c r="Y24" s="439"/>
      <c r="Z24" s="414" t="s">
        <v>168</v>
      </c>
      <c r="AA24" s="415"/>
      <c r="AB24" s="415"/>
      <c r="AC24" s="415"/>
      <c r="AD24" s="415"/>
      <c r="AE24" s="415"/>
      <c r="AF24" s="415"/>
      <c r="AG24" s="416"/>
      <c r="AH24" s="411">
        <v>99</v>
      </c>
      <c r="AI24" s="412"/>
      <c r="AJ24" s="412"/>
      <c r="AK24" s="412"/>
      <c r="AL24" s="413"/>
      <c r="AM24" s="411">
        <v>286605</v>
      </c>
      <c r="AN24" s="412"/>
      <c r="AO24" s="412"/>
      <c r="AP24" s="412"/>
      <c r="AQ24" s="412"/>
      <c r="AR24" s="413"/>
      <c r="AS24" s="411">
        <v>2895</v>
      </c>
      <c r="AT24" s="412"/>
      <c r="AU24" s="412"/>
      <c r="AV24" s="412"/>
      <c r="AW24" s="412"/>
      <c r="AX24" s="471"/>
      <c r="AY24" s="431" t="s">
        <v>169</v>
      </c>
      <c r="AZ24" s="432"/>
      <c r="BA24" s="432"/>
      <c r="BB24" s="432"/>
      <c r="BC24" s="432"/>
      <c r="BD24" s="432"/>
      <c r="BE24" s="432"/>
      <c r="BF24" s="432"/>
      <c r="BG24" s="432"/>
      <c r="BH24" s="432"/>
      <c r="BI24" s="432"/>
      <c r="BJ24" s="432"/>
      <c r="BK24" s="432"/>
      <c r="BL24" s="432"/>
      <c r="BM24" s="433"/>
      <c r="BN24" s="458">
        <v>2620306</v>
      </c>
      <c r="BO24" s="459"/>
      <c r="BP24" s="459"/>
      <c r="BQ24" s="459"/>
      <c r="BR24" s="459"/>
      <c r="BS24" s="459"/>
      <c r="BT24" s="459"/>
      <c r="BU24" s="460"/>
      <c r="BV24" s="458">
        <v>2737003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170</v>
      </c>
      <c r="F25" s="415"/>
      <c r="G25" s="415"/>
      <c r="H25" s="415"/>
      <c r="I25" s="415"/>
      <c r="J25" s="415"/>
      <c r="K25" s="416"/>
      <c r="L25" s="411">
        <v>1</v>
      </c>
      <c r="M25" s="412"/>
      <c r="N25" s="412"/>
      <c r="O25" s="412"/>
      <c r="P25" s="413"/>
      <c r="Q25" s="411">
        <v>6170</v>
      </c>
      <c r="R25" s="412"/>
      <c r="S25" s="412"/>
      <c r="T25" s="412"/>
      <c r="U25" s="412"/>
      <c r="V25" s="413"/>
      <c r="W25" s="501"/>
      <c r="X25" s="438"/>
      <c r="Y25" s="439"/>
      <c r="Z25" s="414" t="s">
        <v>171</v>
      </c>
      <c r="AA25" s="415"/>
      <c r="AB25" s="415"/>
      <c r="AC25" s="415"/>
      <c r="AD25" s="415"/>
      <c r="AE25" s="415"/>
      <c r="AF25" s="415"/>
      <c r="AG25" s="416"/>
      <c r="AH25" s="411" t="s">
        <v>172</v>
      </c>
      <c r="AI25" s="412"/>
      <c r="AJ25" s="412"/>
      <c r="AK25" s="412"/>
      <c r="AL25" s="413"/>
      <c r="AM25" s="411" t="s">
        <v>172</v>
      </c>
      <c r="AN25" s="412"/>
      <c r="AO25" s="412"/>
      <c r="AP25" s="412"/>
      <c r="AQ25" s="412"/>
      <c r="AR25" s="413"/>
      <c r="AS25" s="411" t="s">
        <v>172</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478384</v>
      </c>
      <c r="BO25" s="488"/>
      <c r="BP25" s="488"/>
      <c r="BQ25" s="488"/>
      <c r="BR25" s="488"/>
      <c r="BS25" s="488"/>
      <c r="BT25" s="488"/>
      <c r="BU25" s="489"/>
      <c r="BV25" s="487">
        <v>471914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174</v>
      </c>
      <c r="F26" s="415"/>
      <c r="G26" s="415"/>
      <c r="H26" s="415"/>
      <c r="I26" s="415"/>
      <c r="J26" s="415"/>
      <c r="K26" s="416"/>
      <c r="L26" s="411">
        <v>1</v>
      </c>
      <c r="M26" s="412"/>
      <c r="N26" s="412"/>
      <c r="O26" s="412"/>
      <c r="P26" s="413"/>
      <c r="Q26" s="411">
        <v>5730</v>
      </c>
      <c r="R26" s="412"/>
      <c r="S26" s="412"/>
      <c r="T26" s="412"/>
      <c r="U26" s="412"/>
      <c r="V26" s="413"/>
      <c r="W26" s="501"/>
      <c r="X26" s="438"/>
      <c r="Y26" s="439"/>
      <c r="Z26" s="414" t="s">
        <v>175</v>
      </c>
      <c r="AA26" s="469"/>
      <c r="AB26" s="469"/>
      <c r="AC26" s="469"/>
      <c r="AD26" s="469"/>
      <c r="AE26" s="469"/>
      <c r="AF26" s="469"/>
      <c r="AG26" s="470"/>
      <c r="AH26" s="411">
        <v>7</v>
      </c>
      <c r="AI26" s="412"/>
      <c r="AJ26" s="412"/>
      <c r="AK26" s="412"/>
      <c r="AL26" s="413"/>
      <c r="AM26" s="411">
        <v>16485</v>
      </c>
      <c r="AN26" s="412"/>
      <c r="AO26" s="412"/>
      <c r="AP26" s="412"/>
      <c r="AQ26" s="412"/>
      <c r="AR26" s="413"/>
      <c r="AS26" s="411">
        <v>2355</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172</v>
      </c>
      <c r="BO26" s="459"/>
      <c r="BP26" s="459"/>
      <c r="BQ26" s="459"/>
      <c r="BR26" s="459"/>
      <c r="BS26" s="459"/>
      <c r="BT26" s="459"/>
      <c r="BU26" s="460"/>
      <c r="BV26" s="458" t="s">
        <v>172</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177</v>
      </c>
      <c r="F27" s="415"/>
      <c r="G27" s="415"/>
      <c r="H27" s="415"/>
      <c r="I27" s="415"/>
      <c r="J27" s="415"/>
      <c r="K27" s="416"/>
      <c r="L27" s="411">
        <v>1</v>
      </c>
      <c r="M27" s="412"/>
      <c r="N27" s="412"/>
      <c r="O27" s="412"/>
      <c r="P27" s="413"/>
      <c r="Q27" s="411">
        <v>2920</v>
      </c>
      <c r="R27" s="412"/>
      <c r="S27" s="412"/>
      <c r="T27" s="412"/>
      <c r="U27" s="412"/>
      <c r="V27" s="413"/>
      <c r="W27" s="501"/>
      <c r="X27" s="438"/>
      <c r="Y27" s="439"/>
      <c r="Z27" s="414" t="s">
        <v>178</v>
      </c>
      <c r="AA27" s="415"/>
      <c r="AB27" s="415"/>
      <c r="AC27" s="415"/>
      <c r="AD27" s="415"/>
      <c r="AE27" s="415"/>
      <c r="AF27" s="415"/>
      <c r="AG27" s="416"/>
      <c r="AH27" s="411">
        <v>6</v>
      </c>
      <c r="AI27" s="412"/>
      <c r="AJ27" s="412"/>
      <c r="AK27" s="412"/>
      <c r="AL27" s="413"/>
      <c r="AM27" s="411">
        <v>14760</v>
      </c>
      <c r="AN27" s="412"/>
      <c r="AO27" s="412"/>
      <c r="AP27" s="412"/>
      <c r="AQ27" s="412"/>
      <c r="AR27" s="413"/>
      <c r="AS27" s="411">
        <v>2460</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v>566645</v>
      </c>
      <c r="BO27" s="493"/>
      <c r="BP27" s="493"/>
      <c r="BQ27" s="493"/>
      <c r="BR27" s="493"/>
      <c r="BS27" s="493"/>
      <c r="BT27" s="493"/>
      <c r="BU27" s="494"/>
      <c r="BV27" s="492">
        <v>566645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180</v>
      </c>
      <c r="F28" s="415"/>
      <c r="G28" s="415"/>
      <c r="H28" s="415"/>
      <c r="I28" s="415"/>
      <c r="J28" s="415"/>
      <c r="K28" s="416"/>
      <c r="L28" s="411">
        <v>1</v>
      </c>
      <c r="M28" s="412"/>
      <c r="N28" s="412"/>
      <c r="O28" s="412"/>
      <c r="P28" s="413"/>
      <c r="Q28" s="411">
        <v>2140</v>
      </c>
      <c r="R28" s="412"/>
      <c r="S28" s="412"/>
      <c r="T28" s="412"/>
      <c r="U28" s="412"/>
      <c r="V28" s="413"/>
      <c r="W28" s="501"/>
      <c r="X28" s="438"/>
      <c r="Y28" s="439"/>
      <c r="Z28" s="414" t="s">
        <v>181</v>
      </c>
      <c r="AA28" s="415"/>
      <c r="AB28" s="415"/>
      <c r="AC28" s="415"/>
      <c r="AD28" s="415"/>
      <c r="AE28" s="415"/>
      <c r="AF28" s="415"/>
      <c r="AG28" s="416"/>
      <c r="AH28" s="411" t="s">
        <v>172</v>
      </c>
      <c r="AI28" s="412"/>
      <c r="AJ28" s="412"/>
      <c r="AK28" s="412"/>
      <c r="AL28" s="413"/>
      <c r="AM28" s="411" t="s">
        <v>172</v>
      </c>
      <c r="AN28" s="412"/>
      <c r="AO28" s="412"/>
      <c r="AP28" s="412"/>
      <c r="AQ28" s="412"/>
      <c r="AR28" s="413"/>
      <c r="AS28" s="411" t="s">
        <v>172</v>
      </c>
      <c r="AT28" s="412"/>
      <c r="AU28" s="412"/>
      <c r="AV28" s="412"/>
      <c r="AW28" s="412"/>
      <c r="AX28" s="471"/>
      <c r="AY28" s="475" t="s">
        <v>182</v>
      </c>
      <c r="AZ28" s="476"/>
      <c r="BA28" s="476"/>
      <c r="BB28" s="477"/>
      <c r="BC28" s="484" t="s">
        <v>47</v>
      </c>
      <c r="BD28" s="485"/>
      <c r="BE28" s="485"/>
      <c r="BF28" s="485"/>
      <c r="BG28" s="485"/>
      <c r="BH28" s="485"/>
      <c r="BI28" s="485"/>
      <c r="BJ28" s="485"/>
      <c r="BK28" s="485"/>
      <c r="BL28" s="485"/>
      <c r="BM28" s="486"/>
      <c r="BN28" s="487">
        <v>1484769</v>
      </c>
      <c r="BO28" s="488"/>
      <c r="BP28" s="488"/>
      <c r="BQ28" s="488"/>
      <c r="BR28" s="488"/>
      <c r="BS28" s="488"/>
      <c r="BT28" s="488"/>
      <c r="BU28" s="489"/>
      <c r="BV28" s="487">
        <v>1077485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183</v>
      </c>
      <c r="F29" s="415"/>
      <c r="G29" s="415"/>
      <c r="H29" s="415"/>
      <c r="I29" s="415"/>
      <c r="J29" s="415"/>
      <c r="K29" s="416"/>
      <c r="L29" s="411">
        <v>10</v>
      </c>
      <c r="M29" s="412"/>
      <c r="N29" s="412"/>
      <c r="O29" s="412"/>
      <c r="P29" s="413"/>
      <c r="Q29" s="411">
        <v>1850</v>
      </c>
      <c r="R29" s="412"/>
      <c r="S29" s="412"/>
      <c r="T29" s="412"/>
      <c r="U29" s="412"/>
      <c r="V29" s="413"/>
      <c r="W29" s="502"/>
      <c r="X29" s="503"/>
      <c r="Y29" s="504"/>
      <c r="Z29" s="414" t="s">
        <v>184</v>
      </c>
      <c r="AA29" s="415"/>
      <c r="AB29" s="415"/>
      <c r="AC29" s="415"/>
      <c r="AD29" s="415"/>
      <c r="AE29" s="415"/>
      <c r="AF29" s="415"/>
      <c r="AG29" s="416"/>
      <c r="AH29" s="411">
        <v>105</v>
      </c>
      <c r="AI29" s="412"/>
      <c r="AJ29" s="412"/>
      <c r="AK29" s="412"/>
      <c r="AL29" s="413"/>
      <c r="AM29" s="411">
        <v>301365</v>
      </c>
      <c r="AN29" s="412"/>
      <c r="AO29" s="412"/>
      <c r="AP29" s="412"/>
      <c r="AQ29" s="412"/>
      <c r="AR29" s="413"/>
      <c r="AS29" s="411">
        <v>2870</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60376</v>
      </c>
      <c r="BO29" s="459"/>
      <c r="BP29" s="459"/>
      <c r="BQ29" s="459"/>
      <c r="BR29" s="459"/>
      <c r="BS29" s="459"/>
      <c r="BT29" s="459"/>
      <c r="BU29" s="460"/>
      <c r="BV29" s="458">
        <v>60346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98.9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626151</v>
      </c>
      <c r="BO30" s="493"/>
      <c r="BP30" s="493"/>
      <c r="BQ30" s="493"/>
      <c r="BR30" s="493"/>
      <c r="BS30" s="493"/>
      <c r="BT30" s="493"/>
      <c r="BU30" s="494"/>
      <c r="BV30" s="492">
        <v>644680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193</v>
      </c>
      <c r="V33" s="410"/>
      <c r="W33" s="409" t="s">
        <v>194</v>
      </c>
      <c r="X33" s="409"/>
      <c r="Y33" s="409"/>
      <c r="Z33" s="409"/>
      <c r="AA33" s="409"/>
      <c r="AB33" s="409"/>
      <c r="AC33" s="409"/>
      <c r="AD33" s="409"/>
      <c r="AE33" s="409"/>
      <c r="AF33" s="409"/>
      <c r="AG33" s="409"/>
      <c r="AH33" s="409"/>
      <c r="AI33" s="409"/>
      <c r="AJ33" s="409"/>
      <c r="AK33" s="409"/>
      <c r="AL33" s="203"/>
      <c r="AM33" s="410" t="s">
        <v>193</v>
      </c>
      <c r="AN33" s="410"/>
      <c r="AO33" s="409" t="s">
        <v>194</v>
      </c>
      <c r="AP33" s="409"/>
      <c r="AQ33" s="409"/>
      <c r="AR33" s="409"/>
      <c r="AS33" s="409"/>
      <c r="AT33" s="409"/>
      <c r="AU33" s="409"/>
      <c r="AV33" s="409"/>
      <c r="AW33" s="409"/>
      <c r="AX33" s="409"/>
      <c r="AY33" s="409"/>
      <c r="AZ33" s="409"/>
      <c r="BA33" s="409"/>
      <c r="BB33" s="409"/>
      <c r="BC33" s="409"/>
      <c r="BD33" s="204"/>
      <c r="BE33" s="409" t="s">
        <v>195</v>
      </c>
      <c r="BF33" s="409"/>
      <c r="BG33" s="409" t="s">
        <v>196</v>
      </c>
      <c r="BH33" s="409"/>
      <c r="BI33" s="409"/>
      <c r="BJ33" s="409"/>
      <c r="BK33" s="409"/>
      <c r="BL33" s="409"/>
      <c r="BM33" s="409"/>
      <c r="BN33" s="409"/>
      <c r="BO33" s="409"/>
      <c r="BP33" s="409"/>
      <c r="BQ33" s="409"/>
      <c r="BR33" s="409"/>
      <c r="BS33" s="409"/>
      <c r="BT33" s="409"/>
      <c r="BU33" s="409"/>
      <c r="BV33" s="204"/>
      <c r="BW33" s="410" t="s">
        <v>195</v>
      </c>
      <c r="BX33" s="410"/>
      <c r="BY33" s="409" t="s">
        <v>197</v>
      </c>
      <c r="BZ33" s="409"/>
      <c r="CA33" s="409"/>
      <c r="CB33" s="409"/>
      <c r="CC33" s="409"/>
      <c r="CD33" s="409"/>
      <c r="CE33" s="409"/>
      <c r="CF33" s="409"/>
      <c r="CG33" s="409"/>
      <c r="CH33" s="409"/>
      <c r="CI33" s="409"/>
      <c r="CJ33" s="409"/>
      <c r="CK33" s="409"/>
      <c r="CL33" s="409"/>
      <c r="CM33" s="409"/>
      <c r="CN33" s="203"/>
      <c r="CO33" s="410" t="s">
        <v>198</v>
      </c>
      <c r="CP33" s="410"/>
      <c r="CQ33" s="409" t="s">
        <v>199</v>
      </c>
      <c r="CR33" s="409"/>
      <c r="CS33" s="409"/>
      <c r="CT33" s="409"/>
      <c r="CU33" s="409"/>
      <c r="CV33" s="409"/>
      <c r="CW33" s="409"/>
      <c r="CX33" s="409"/>
      <c r="CY33" s="409"/>
      <c r="CZ33" s="409"/>
      <c r="DA33" s="409"/>
      <c r="DB33" s="409"/>
      <c r="DC33" s="409"/>
      <c r="DD33" s="409"/>
      <c r="DE33" s="409"/>
      <c r="DF33" s="203"/>
      <c r="DG33" s="408" t="s">
        <v>200</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IF('各会計、関係団体の財政状況及び健全化判断比率'!B33="","",'各会計、関係団体の財政状況及び健全化判断比率'!B33)</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湖東広域衛生管理組合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育英事業特別会計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彦根愛知犬上広域行政組合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びわ湖東部中核工業団地公共緑地維持管理特別会計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大滝山林組合（一般会計）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大滝山林組合（林産物栽培特別会計）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大滝山林組合（高取山森林空間利活用特別会計）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彦根市犬上郡営林組合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滋賀県市町村議会議員公務災害補償等組合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滋賀県市町村職員退職手当組合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滋賀県市町村職員研修センター</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19</v>
      </c>
      <c r="BX43" s="406"/>
      <c r="BY43" s="407" t="str">
        <f>IF('各会計、関係団体の財政状況及び健全化判断比率'!B77="","",'各会計、関係団体の財政状況及び健全化判断比率'!B77)</f>
        <v>滋賀県後期高齢者医療広域連合（一般会計）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403" t="s">
        <v>202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208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526</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486</v>
      </c>
      <c r="G33" s="29" t="s">
        <v>487</v>
      </c>
      <c r="H33" s="29" t="s">
        <v>488</v>
      </c>
      <c r="I33" s="29" t="s">
        <v>489</v>
      </c>
      <c r="J33" s="30" t="s">
        <v>490</v>
      </c>
      <c r="K33" s="22"/>
      <c r="L33" s="22"/>
      <c r="M33" s="22"/>
      <c r="N33" s="22"/>
      <c r="O33" s="22"/>
      <c r="P33" s="22"/>
    </row>
    <row r="34" spans="1:16" ht="39" customHeight="1" x14ac:dyDescent="0.2">
      <c r="A34" s="22"/>
      <c r="B34" s="31"/>
      <c r="C34" s="1215" t="s">
        <v>492</v>
      </c>
      <c r="D34" s="1215"/>
      <c r="E34" s="1216"/>
      <c r="F34" s="32">
        <v>13.11</v>
      </c>
      <c r="G34" s="33">
        <v>13.84</v>
      </c>
      <c r="H34" s="33">
        <v>16.43</v>
      </c>
      <c r="I34" s="33">
        <v>16.850000000000001</v>
      </c>
      <c r="J34" s="34">
        <v>17.649999999999999</v>
      </c>
      <c r="K34" s="22"/>
      <c r="L34" s="22"/>
      <c r="M34" s="22"/>
      <c r="N34" s="22"/>
      <c r="O34" s="22"/>
      <c r="P34" s="22"/>
    </row>
    <row r="35" spans="1:16" ht="39" customHeight="1" x14ac:dyDescent="0.2">
      <c r="A35" s="22"/>
      <c r="B35" s="35"/>
      <c r="C35" s="1209" t="s">
        <v>493</v>
      </c>
      <c r="D35" s="1210"/>
      <c r="E35" s="1211"/>
      <c r="F35" s="36">
        <v>6.11</v>
      </c>
      <c r="G35" s="37">
        <v>9.26</v>
      </c>
      <c r="H35" s="37">
        <v>9.01</v>
      </c>
      <c r="I35" s="37">
        <v>7.69</v>
      </c>
      <c r="J35" s="38">
        <v>6.85</v>
      </c>
      <c r="K35" s="22"/>
      <c r="L35" s="22"/>
      <c r="M35" s="22"/>
      <c r="N35" s="22"/>
      <c r="O35" s="22"/>
      <c r="P35" s="22"/>
    </row>
    <row r="36" spans="1:16" ht="39" customHeight="1" x14ac:dyDescent="0.2">
      <c r="A36" s="22"/>
      <c r="B36" s="35"/>
      <c r="C36" s="1209" t="s">
        <v>494</v>
      </c>
      <c r="D36" s="1210"/>
      <c r="E36" s="1211"/>
      <c r="F36" s="36">
        <v>1.1100000000000001</v>
      </c>
      <c r="G36" s="37">
        <v>1.1200000000000001</v>
      </c>
      <c r="H36" s="37">
        <v>1.1000000000000001</v>
      </c>
      <c r="I36" s="37">
        <v>1.44</v>
      </c>
      <c r="J36" s="38">
        <v>1.92</v>
      </c>
      <c r="K36" s="22"/>
      <c r="L36" s="22"/>
      <c r="M36" s="22"/>
      <c r="N36" s="22"/>
      <c r="O36" s="22"/>
      <c r="P36" s="22"/>
    </row>
    <row r="37" spans="1:16" ht="39" customHeight="1" x14ac:dyDescent="0.2">
      <c r="A37" s="22"/>
      <c r="B37" s="35"/>
      <c r="C37" s="1209" t="s">
        <v>495</v>
      </c>
      <c r="D37" s="1210"/>
      <c r="E37" s="1211"/>
      <c r="F37" s="36">
        <v>0.01</v>
      </c>
      <c r="G37" s="37">
        <v>0.74</v>
      </c>
      <c r="H37" s="37">
        <v>0.72</v>
      </c>
      <c r="I37" s="37">
        <v>0.92</v>
      </c>
      <c r="J37" s="38">
        <v>1.36</v>
      </c>
      <c r="K37" s="22"/>
      <c r="L37" s="22"/>
      <c r="M37" s="22"/>
      <c r="N37" s="22"/>
      <c r="O37" s="22"/>
      <c r="P37" s="22"/>
    </row>
    <row r="38" spans="1:16" ht="39" customHeight="1" x14ac:dyDescent="0.2">
      <c r="A38" s="22"/>
      <c r="B38" s="35"/>
      <c r="C38" s="1209" t="s">
        <v>496</v>
      </c>
      <c r="D38" s="1210"/>
      <c r="E38" s="1211"/>
      <c r="F38" s="36" t="s">
        <v>444</v>
      </c>
      <c r="G38" s="37" t="s">
        <v>444</v>
      </c>
      <c r="H38" s="37" t="s">
        <v>444</v>
      </c>
      <c r="I38" s="37">
        <v>0.63</v>
      </c>
      <c r="J38" s="38">
        <v>0.86</v>
      </c>
      <c r="K38" s="22"/>
      <c r="L38" s="22"/>
      <c r="M38" s="22"/>
      <c r="N38" s="22"/>
      <c r="O38" s="22"/>
      <c r="P38" s="22"/>
    </row>
    <row r="39" spans="1:16" ht="39" customHeight="1" x14ac:dyDescent="0.2">
      <c r="A39" s="22"/>
      <c r="B39" s="35"/>
      <c r="C39" s="1209" t="s">
        <v>497</v>
      </c>
      <c r="D39" s="1210"/>
      <c r="E39" s="1211"/>
      <c r="F39" s="36">
        <v>0.28999999999999998</v>
      </c>
      <c r="G39" s="37">
        <v>0.28000000000000003</v>
      </c>
      <c r="H39" s="37">
        <v>0.11</v>
      </c>
      <c r="I39" s="37">
        <v>0.08</v>
      </c>
      <c r="J39" s="38">
        <v>0.05</v>
      </c>
      <c r="K39" s="22"/>
      <c r="L39" s="22"/>
      <c r="M39" s="22"/>
      <c r="N39" s="22"/>
      <c r="O39" s="22"/>
      <c r="P39" s="22"/>
    </row>
    <row r="40" spans="1:16" ht="39" customHeight="1" x14ac:dyDescent="0.2">
      <c r="A40" s="22"/>
      <c r="B40" s="35"/>
      <c r="C40" s="1209" t="s">
        <v>498</v>
      </c>
      <c r="D40" s="1210"/>
      <c r="E40" s="1211"/>
      <c r="F40" s="36">
        <v>0.04</v>
      </c>
      <c r="G40" s="37">
        <v>0.03</v>
      </c>
      <c r="H40" s="37">
        <v>0.03</v>
      </c>
      <c r="I40" s="37">
        <v>0.04</v>
      </c>
      <c r="J40" s="38">
        <v>0.04</v>
      </c>
      <c r="K40" s="22"/>
      <c r="L40" s="22"/>
      <c r="M40" s="22"/>
      <c r="N40" s="22"/>
      <c r="O40" s="22"/>
      <c r="P40" s="22"/>
    </row>
    <row r="41" spans="1:16" ht="39" customHeight="1" x14ac:dyDescent="0.2">
      <c r="A41" s="22"/>
      <c r="B41" s="35"/>
      <c r="C41" s="1209" t="s">
        <v>499</v>
      </c>
      <c r="D41" s="1210"/>
      <c r="E41" s="1211"/>
      <c r="F41" s="36">
        <v>0.01</v>
      </c>
      <c r="G41" s="37">
        <v>0.01</v>
      </c>
      <c r="H41" s="37">
        <v>0.01</v>
      </c>
      <c r="I41" s="37">
        <v>0.01</v>
      </c>
      <c r="J41" s="38">
        <v>0.01</v>
      </c>
      <c r="K41" s="22"/>
      <c r="L41" s="22"/>
      <c r="M41" s="22"/>
      <c r="N41" s="22"/>
      <c r="O41" s="22"/>
      <c r="P41" s="22"/>
    </row>
    <row r="42" spans="1:16" ht="39" customHeight="1" x14ac:dyDescent="0.2">
      <c r="A42" s="22"/>
      <c r="B42" s="39"/>
      <c r="C42" s="1209" t="s">
        <v>500</v>
      </c>
      <c r="D42" s="1210"/>
      <c r="E42" s="1211"/>
      <c r="F42" s="36" t="s">
        <v>444</v>
      </c>
      <c r="G42" s="37" t="s">
        <v>444</v>
      </c>
      <c r="H42" s="37" t="s">
        <v>444</v>
      </c>
      <c r="I42" s="37" t="s">
        <v>444</v>
      </c>
      <c r="J42" s="38" t="s">
        <v>444</v>
      </c>
      <c r="K42" s="22"/>
      <c r="L42" s="22"/>
      <c r="M42" s="22"/>
      <c r="N42" s="22"/>
      <c r="O42" s="22"/>
      <c r="P42" s="22"/>
    </row>
    <row r="43" spans="1:16" ht="39" customHeight="1" thickBot="1" x14ac:dyDescent="0.25">
      <c r="A43" s="22"/>
      <c r="B43" s="40"/>
      <c r="C43" s="1212" t="s">
        <v>501</v>
      </c>
      <c r="D43" s="1213"/>
      <c r="E43" s="1214"/>
      <c r="F43" s="41">
        <v>1.53</v>
      </c>
      <c r="G43" s="42">
        <v>0.32</v>
      </c>
      <c r="H43" s="42">
        <v>1.51</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rq2bz+w2kswWcJlfFezVoDUBd37YOSNlha8gr0qm6I6jMzvJzSQS/4bs0j4tSe3ohLM8GUhrSD7ABYrudrySA==" saltValue="tT3G356chlQZKeNKAREi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486</v>
      </c>
      <c r="L44" s="56" t="s">
        <v>487</v>
      </c>
      <c r="M44" s="56" t="s">
        <v>488</v>
      </c>
      <c r="N44" s="56" t="s">
        <v>489</v>
      </c>
      <c r="O44" s="57" t="s">
        <v>490</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455</v>
      </c>
      <c r="L45" s="60">
        <v>443</v>
      </c>
      <c r="M45" s="60">
        <v>465</v>
      </c>
      <c r="N45" s="60">
        <v>482</v>
      </c>
      <c r="O45" s="61">
        <v>515</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444</v>
      </c>
      <c r="L46" s="64" t="s">
        <v>444</v>
      </c>
      <c r="M46" s="64" t="s">
        <v>444</v>
      </c>
      <c r="N46" s="64" t="s">
        <v>444</v>
      </c>
      <c r="O46" s="65" t="s">
        <v>444</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444</v>
      </c>
      <c r="L47" s="64" t="s">
        <v>444</v>
      </c>
      <c r="M47" s="64" t="s">
        <v>444</v>
      </c>
      <c r="N47" s="64" t="s">
        <v>444</v>
      </c>
      <c r="O47" s="65" t="s">
        <v>444</v>
      </c>
      <c r="P47" s="48"/>
      <c r="Q47" s="48"/>
      <c r="R47" s="48"/>
      <c r="S47" s="48"/>
      <c r="T47" s="48"/>
      <c r="U47" s="48"/>
    </row>
    <row r="48" spans="1:21" ht="30.75" customHeight="1" x14ac:dyDescent="0.2">
      <c r="A48" s="48"/>
      <c r="B48" s="1237"/>
      <c r="C48" s="1238"/>
      <c r="D48" s="62"/>
      <c r="E48" s="1219" t="s">
        <v>15</v>
      </c>
      <c r="F48" s="1219"/>
      <c r="G48" s="1219"/>
      <c r="H48" s="1219"/>
      <c r="I48" s="1219"/>
      <c r="J48" s="1220"/>
      <c r="K48" s="63">
        <v>172</v>
      </c>
      <c r="L48" s="64">
        <v>171</v>
      </c>
      <c r="M48" s="64">
        <v>170</v>
      </c>
      <c r="N48" s="64">
        <v>143</v>
      </c>
      <c r="O48" s="65">
        <v>136</v>
      </c>
      <c r="P48" s="48"/>
      <c r="Q48" s="48"/>
      <c r="R48" s="48"/>
      <c r="S48" s="48"/>
      <c r="T48" s="48"/>
      <c r="U48" s="48"/>
    </row>
    <row r="49" spans="1:21" ht="30.75" customHeight="1" x14ac:dyDescent="0.2">
      <c r="A49" s="48"/>
      <c r="B49" s="1237"/>
      <c r="C49" s="1238"/>
      <c r="D49" s="62"/>
      <c r="E49" s="1219" t="s">
        <v>16</v>
      </c>
      <c r="F49" s="1219"/>
      <c r="G49" s="1219"/>
      <c r="H49" s="1219"/>
      <c r="I49" s="1219"/>
      <c r="J49" s="1220"/>
      <c r="K49" s="63">
        <v>1</v>
      </c>
      <c r="L49" s="64">
        <v>2</v>
      </c>
      <c r="M49" s="64">
        <v>3</v>
      </c>
      <c r="N49" s="64">
        <v>4</v>
      </c>
      <c r="O49" s="65">
        <v>4</v>
      </c>
      <c r="P49" s="48"/>
      <c r="Q49" s="48"/>
      <c r="R49" s="48"/>
      <c r="S49" s="48"/>
      <c r="T49" s="48"/>
      <c r="U49" s="48"/>
    </row>
    <row r="50" spans="1:21" ht="30.75" customHeight="1" x14ac:dyDescent="0.2">
      <c r="A50" s="48"/>
      <c r="B50" s="1237"/>
      <c r="C50" s="1238"/>
      <c r="D50" s="62"/>
      <c r="E50" s="1219" t="s">
        <v>17</v>
      </c>
      <c r="F50" s="1219"/>
      <c r="G50" s="1219"/>
      <c r="H50" s="1219"/>
      <c r="I50" s="1219"/>
      <c r="J50" s="1220"/>
      <c r="K50" s="63">
        <v>4</v>
      </c>
      <c r="L50" s="64">
        <v>4</v>
      </c>
      <c r="M50" s="64">
        <v>4</v>
      </c>
      <c r="N50" s="64">
        <v>4</v>
      </c>
      <c r="O50" s="65">
        <v>3</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t="s">
        <v>444</v>
      </c>
      <c r="M51" s="64" t="s">
        <v>444</v>
      </c>
      <c r="N51" s="64" t="s">
        <v>444</v>
      </c>
      <c r="O51" s="65" t="s">
        <v>444</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438</v>
      </c>
      <c r="L52" s="64">
        <v>436</v>
      </c>
      <c r="M52" s="64">
        <v>438</v>
      </c>
      <c r="N52" s="64">
        <v>439</v>
      </c>
      <c r="O52" s="65">
        <v>439</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194</v>
      </c>
      <c r="L53" s="69">
        <v>184</v>
      </c>
      <c r="M53" s="69">
        <v>204</v>
      </c>
      <c r="N53" s="69">
        <v>194</v>
      </c>
      <c r="O53" s="70">
        <v>219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502</v>
      </c>
      <c r="P55" s="48"/>
      <c r="Q55" s="48"/>
      <c r="R55" s="48"/>
      <c r="S55" s="48"/>
      <c r="T55" s="48"/>
      <c r="U55" s="48"/>
    </row>
    <row r="56" spans="1:21" ht="31.5" customHeight="1" thickBot="1" x14ac:dyDescent="0.3">
      <c r="A56" s="48"/>
      <c r="B56" s="76"/>
      <c r="C56" s="77"/>
      <c r="D56" s="77"/>
      <c r="E56" s="78"/>
      <c r="F56" s="78"/>
      <c r="G56" s="78"/>
      <c r="H56" s="78"/>
      <c r="I56" s="78"/>
      <c r="J56" s="79" t="s">
        <v>2</v>
      </c>
      <c r="K56" s="80" t="s">
        <v>503</v>
      </c>
      <c r="L56" s="81" t="s">
        <v>504</v>
      </c>
      <c r="M56" s="81" t="s">
        <v>505</v>
      </c>
      <c r="N56" s="81" t="s">
        <v>506</v>
      </c>
      <c r="O56" s="82" t="s">
        <v>507</v>
      </c>
      <c r="P56" s="48"/>
      <c r="Q56" s="48"/>
      <c r="R56" s="48"/>
      <c r="S56" s="48"/>
      <c r="T56" s="48"/>
      <c r="U56" s="48"/>
    </row>
    <row r="57" spans="1:21" ht="31.5" customHeight="1" x14ac:dyDescent="0.2">
      <c r="B57" s="1225" t="s">
        <v>25</v>
      </c>
      <c r="C57" s="1226"/>
      <c r="D57" s="1229" t="s">
        <v>26</v>
      </c>
      <c r="E57" s="1230"/>
      <c r="F57" s="1230"/>
      <c r="G57" s="1230"/>
      <c r="H57" s="1230"/>
      <c r="I57" s="1230"/>
      <c r="J57" s="1231"/>
      <c r="K57" s="83" t="s">
        <v>520</v>
      </c>
      <c r="L57" s="84" t="s">
        <v>520</v>
      </c>
      <c r="M57" s="84" t="s">
        <v>520</v>
      </c>
      <c r="N57" s="84" t="s">
        <v>520</v>
      </c>
      <c r="O57" s="85" t="s">
        <v>520</v>
      </c>
    </row>
    <row r="58" spans="1:21" ht="31.5" customHeight="1" thickBot="1" x14ac:dyDescent="0.25">
      <c r="B58" s="1227"/>
      <c r="C58" s="1228"/>
      <c r="D58" s="1232" t="s">
        <v>27</v>
      </c>
      <c r="E58" s="1233"/>
      <c r="F58" s="1233"/>
      <c r="G58" s="1233"/>
      <c r="H58" s="1233"/>
      <c r="I58" s="1233"/>
      <c r="J58" s="1234"/>
      <c r="K58" s="86" t="s">
        <v>520</v>
      </c>
      <c r="L58" s="87" t="s">
        <v>520</v>
      </c>
      <c r="M58" s="87" t="s">
        <v>520</v>
      </c>
      <c r="N58" s="87" t="s">
        <v>520</v>
      </c>
      <c r="O58" s="88" t="s">
        <v>520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row r="65" s="49" customFormat="1" ht="12.65" hidden="1" customHeight="1" x14ac:dyDescent="0.2"/>
    <row r="66" s="49" customFormat="1" ht="12.65" hidden="1" customHeight="1" x14ac:dyDescent="0.2"/>
    <row r="67" s="49" customFormat="1" ht="12.65" hidden="1" customHeight="1" x14ac:dyDescent="0.2"/>
    <row r="68" s="49" customFormat="1" ht="12.65" hidden="1" customHeight="1" x14ac:dyDescent="0.2"/>
  </sheetData>
  <sheetProtection algorithmName="SHA-512" hashValue="W7eNqCn9hAznY5017UzOzydQ43rqYf0TGGdHFs6IwZja1lcwyRz/JcagwCIZrJhynn5S5U36Po7S6QwRWUnHzw==" saltValue="EQ0/s2kFpJnGH/Pfs5dp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486</v>
      </c>
      <c r="J40" s="100" t="s">
        <v>487</v>
      </c>
      <c r="K40" s="100" t="s">
        <v>488</v>
      </c>
      <c r="L40" s="100" t="s">
        <v>489</v>
      </c>
      <c r="M40" s="101" t="s">
        <v>490</v>
      </c>
    </row>
    <row r="41" spans="2:13" ht="27.75" customHeight="1" x14ac:dyDescent="0.2">
      <c r="B41" s="1255" t="s">
        <v>30</v>
      </c>
      <c r="C41" s="1256"/>
      <c r="D41" s="102"/>
      <c r="E41" s="1257" t="s">
        <v>31</v>
      </c>
      <c r="F41" s="1257"/>
      <c r="G41" s="1257"/>
      <c r="H41" s="1258"/>
      <c r="I41" s="351">
        <v>5347</v>
      </c>
      <c r="J41" s="352">
        <v>5302</v>
      </c>
      <c r="K41" s="352">
        <v>5280</v>
      </c>
      <c r="L41" s="352">
        <v>5240</v>
      </c>
      <c r="M41" s="353">
        <v>5174</v>
      </c>
    </row>
    <row r="42" spans="2:13" ht="27.75" customHeight="1" x14ac:dyDescent="0.2">
      <c r="B42" s="1245"/>
      <c r="C42" s="1246"/>
      <c r="D42" s="103"/>
      <c r="E42" s="1249" t="s">
        <v>32</v>
      </c>
      <c r="F42" s="1249"/>
      <c r="G42" s="1249"/>
      <c r="H42" s="1250"/>
      <c r="I42" s="354">
        <v>39</v>
      </c>
      <c r="J42" s="355">
        <v>35</v>
      </c>
      <c r="K42" s="355">
        <v>31</v>
      </c>
      <c r="L42" s="355">
        <v>27</v>
      </c>
      <c r="M42" s="356">
        <v>24</v>
      </c>
    </row>
    <row r="43" spans="2:13" ht="27.75" customHeight="1" x14ac:dyDescent="0.2">
      <c r="B43" s="1245"/>
      <c r="C43" s="1246"/>
      <c r="D43" s="103"/>
      <c r="E43" s="1249" t="s">
        <v>33</v>
      </c>
      <c r="F43" s="1249"/>
      <c r="G43" s="1249"/>
      <c r="H43" s="1250"/>
      <c r="I43" s="354">
        <v>2537</v>
      </c>
      <c r="J43" s="355">
        <v>2483</v>
      </c>
      <c r="K43" s="355">
        <v>2346</v>
      </c>
      <c r="L43" s="355">
        <v>2258</v>
      </c>
      <c r="M43" s="356">
        <v>1870</v>
      </c>
    </row>
    <row r="44" spans="2:13" ht="27.75" customHeight="1" x14ac:dyDescent="0.2">
      <c r="B44" s="1245"/>
      <c r="C44" s="1246"/>
      <c r="D44" s="103"/>
      <c r="E44" s="1249" t="s">
        <v>34</v>
      </c>
      <c r="F44" s="1249"/>
      <c r="G44" s="1249"/>
      <c r="H44" s="1250"/>
      <c r="I44" s="354">
        <v>39</v>
      </c>
      <c r="J44" s="355">
        <v>36</v>
      </c>
      <c r="K44" s="355">
        <v>33</v>
      </c>
      <c r="L44" s="355">
        <v>23</v>
      </c>
      <c r="M44" s="356">
        <v>21</v>
      </c>
    </row>
    <row r="45" spans="2:13" ht="27.75" customHeight="1" x14ac:dyDescent="0.2">
      <c r="B45" s="1245"/>
      <c r="C45" s="1246"/>
      <c r="D45" s="103"/>
      <c r="E45" s="1249" t="s">
        <v>35</v>
      </c>
      <c r="F45" s="1249"/>
      <c r="G45" s="1249"/>
      <c r="H45" s="1250"/>
      <c r="I45" s="354">
        <v>797</v>
      </c>
      <c r="J45" s="355">
        <v>779</v>
      </c>
      <c r="K45" s="355">
        <v>764</v>
      </c>
      <c r="L45" s="355">
        <v>800</v>
      </c>
      <c r="M45" s="356">
        <v>776</v>
      </c>
    </row>
    <row r="46" spans="2:13" ht="27.75" customHeight="1" x14ac:dyDescent="0.2">
      <c r="B46" s="1245"/>
      <c r="C46" s="1246"/>
      <c r="D46" s="104"/>
      <c r="E46" s="1249" t="s">
        <v>36</v>
      </c>
      <c r="F46" s="1249"/>
      <c r="G46" s="1249"/>
      <c r="H46" s="1250"/>
      <c r="I46" s="354" t="s">
        <v>444</v>
      </c>
      <c r="J46" s="355" t="s">
        <v>444</v>
      </c>
      <c r="K46" s="355" t="s">
        <v>444</v>
      </c>
      <c r="L46" s="355" t="s">
        <v>444</v>
      </c>
      <c r="M46" s="356" t="s">
        <v>444</v>
      </c>
    </row>
    <row r="47" spans="2:13" ht="27.75" customHeight="1" x14ac:dyDescent="0.2">
      <c r="B47" s="1245"/>
      <c r="C47" s="1246"/>
      <c r="D47" s="105"/>
      <c r="E47" s="1259" t="s">
        <v>37</v>
      </c>
      <c r="F47" s="1260"/>
      <c r="G47" s="1260"/>
      <c r="H47" s="1261"/>
      <c r="I47" s="354" t="s">
        <v>444</v>
      </c>
      <c r="J47" s="355" t="s">
        <v>444</v>
      </c>
      <c r="K47" s="355" t="s">
        <v>444</v>
      </c>
      <c r="L47" s="355" t="s">
        <v>444</v>
      </c>
      <c r="M47" s="356" t="s">
        <v>444</v>
      </c>
    </row>
    <row r="48" spans="2:13" ht="27.75" customHeight="1" x14ac:dyDescent="0.2">
      <c r="B48" s="1245"/>
      <c r="C48" s="1246"/>
      <c r="D48" s="103"/>
      <c r="E48" s="1249" t="s">
        <v>38</v>
      </c>
      <c r="F48" s="1249"/>
      <c r="G48" s="1249"/>
      <c r="H48" s="1250"/>
      <c r="I48" s="354" t="s">
        <v>444</v>
      </c>
      <c r="J48" s="355" t="s">
        <v>444</v>
      </c>
      <c r="K48" s="355" t="s">
        <v>444</v>
      </c>
      <c r="L48" s="355" t="s">
        <v>444</v>
      </c>
      <c r="M48" s="356" t="s">
        <v>444</v>
      </c>
    </row>
    <row r="49" spans="2:13" ht="27.75" customHeight="1" x14ac:dyDescent="0.2">
      <c r="B49" s="1247"/>
      <c r="C49" s="1248"/>
      <c r="D49" s="103"/>
      <c r="E49" s="1249" t="s">
        <v>39</v>
      </c>
      <c r="F49" s="1249"/>
      <c r="G49" s="1249"/>
      <c r="H49" s="1250"/>
      <c r="I49" s="354" t="s">
        <v>444</v>
      </c>
      <c r="J49" s="355" t="s">
        <v>444</v>
      </c>
      <c r="K49" s="355" t="s">
        <v>444</v>
      </c>
      <c r="L49" s="355" t="s">
        <v>444</v>
      </c>
      <c r="M49" s="356" t="s">
        <v>444</v>
      </c>
    </row>
    <row r="50" spans="2:13" ht="27.75" customHeight="1" x14ac:dyDescent="0.2">
      <c r="B50" s="1243" t="s">
        <v>40</v>
      </c>
      <c r="C50" s="1244"/>
      <c r="D50" s="106"/>
      <c r="E50" s="1249" t="s">
        <v>41</v>
      </c>
      <c r="F50" s="1249"/>
      <c r="G50" s="1249"/>
      <c r="H50" s="1250"/>
      <c r="I50" s="354">
        <v>2105</v>
      </c>
      <c r="J50" s="355">
        <v>1632</v>
      </c>
      <c r="K50" s="355">
        <v>1822</v>
      </c>
      <c r="L50" s="355">
        <v>1897</v>
      </c>
      <c r="M50" s="356">
        <v>2299</v>
      </c>
    </row>
    <row r="51" spans="2:13" ht="27.75" customHeight="1" x14ac:dyDescent="0.2">
      <c r="B51" s="1245"/>
      <c r="C51" s="1246"/>
      <c r="D51" s="103"/>
      <c r="E51" s="1249" t="s">
        <v>42</v>
      </c>
      <c r="F51" s="1249"/>
      <c r="G51" s="1249"/>
      <c r="H51" s="1250"/>
      <c r="I51" s="354" t="s">
        <v>444</v>
      </c>
      <c r="J51" s="355" t="s">
        <v>444</v>
      </c>
      <c r="K51" s="355" t="s">
        <v>444</v>
      </c>
      <c r="L51" s="355" t="s">
        <v>444</v>
      </c>
      <c r="M51" s="356" t="s">
        <v>444</v>
      </c>
    </row>
    <row r="52" spans="2:13" ht="27.75" customHeight="1" x14ac:dyDescent="0.2">
      <c r="B52" s="1247"/>
      <c r="C52" s="1248"/>
      <c r="D52" s="103"/>
      <c r="E52" s="1249" t="s">
        <v>43</v>
      </c>
      <c r="F52" s="1249"/>
      <c r="G52" s="1249"/>
      <c r="H52" s="1250"/>
      <c r="I52" s="354">
        <v>5216</v>
      </c>
      <c r="J52" s="355">
        <v>5114</v>
      </c>
      <c r="K52" s="355">
        <v>5064</v>
      </c>
      <c r="L52" s="355">
        <v>4969</v>
      </c>
      <c r="M52" s="356">
        <v>4882</v>
      </c>
    </row>
    <row r="53" spans="2:13" ht="27.75" customHeight="1" thickBot="1" x14ac:dyDescent="0.25">
      <c r="B53" s="1251" t="s">
        <v>21</v>
      </c>
      <c r="C53" s="1252"/>
      <c r="D53" s="107"/>
      <c r="E53" s="1253" t="s">
        <v>44</v>
      </c>
      <c r="F53" s="1253"/>
      <c r="G53" s="1253"/>
      <c r="H53" s="1254"/>
      <c r="I53" s="357">
        <v>1438</v>
      </c>
      <c r="J53" s="358">
        <v>1889</v>
      </c>
      <c r="K53" s="358">
        <v>1567</v>
      </c>
      <c r="L53" s="358">
        <v>1481</v>
      </c>
      <c r="M53" s="359">
        <v>683</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pY+z74dS45LvRhDjrr2wfn9tT6KG9gKbH/LKGPjcWROFRFcK5FCLQzoysrpPPjCNgtRsmFZDzVjHJmyfpu8ypg==" saltValue="YzM6xiFR6yWmXMfbpivC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488</v>
      </c>
      <c r="G54" s="116" t="s">
        <v>489</v>
      </c>
      <c r="H54" s="117" t="s">
        <v>490</v>
      </c>
    </row>
    <row r="55" spans="2:8" ht="52.5" customHeight="1" x14ac:dyDescent="0.2">
      <c r="B55" s="118"/>
      <c r="C55" s="1270" t="s">
        <v>47</v>
      </c>
      <c r="D55" s="1270"/>
      <c r="E55" s="1271"/>
      <c r="F55" s="119">
        <v>1077</v>
      </c>
      <c r="G55" s="119">
        <v>1077</v>
      </c>
      <c r="H55" s="120">
        <v>1485</v>
      </c>
    </row>
    <row r="56" spans="2:8" ht="52.5" customHeight="1" x14ac:dyDescent="0.2">
      <c r="B56" s="121"/>
      <c r="C56" s="1272" t="s">
        <v>48</v>
      </c>
      <c r="D56" s="1272"/>
      <c r="E56" s="1273"/>
      <c r="F56" s="122">
        <v>50</v>
      </c>
      <c r="G56" s="122">
        <v>60</v>
      </c>
      <c r="H56" s="123">
        <v>60</v>
      </c>
    </row>
    <row r="57" spans="2:8" ht="53.25" customHeight="1" x14ac:dyDescent="0.2">
      <c r="B57" s="121"/>
      <c r="C57" s="1274" t="s">
        <v>49</v>
      </c>
      <c r="D57" s="1274"/>
      <c r="E57" s="1275"/>
      <c r="F57" s="124">
        <v>597</v>
      </c>
      <c r="G57" s="124">
        <v>645</v>
      </c>
      <c r="H57" s="125">
        <v>626</v>
      </c>
    </row>
    <row r="58" spans="2:8" ht="45.75" customHeight="1" x14ac:dyDescent="0.2">
      <c r="B58" s="126"/>
      <c r="C58" s="1262" t="s">
        <v>521</v>
      </c>
      <c r="D58" s="1263"/>
      <c r="E58" s="1264"/>
      <c r="F58" s="127">
        <v>347</v>
      </c>
      <c r="G58" s="127">
        <v>342</v>
      </c>
      <c r="H58" s="128">
        <v>337</v>
      </c>
    </row>
    <row r="59" spans="2:8" ht="45.75" customHeight="1" x14ac:dyDescent="0.2">
      <c r="B59" s="126"/>
      <c r="C59" s="1262" t="s">
        <v>522</v>
      </c>
      <c r="D59" s="1263"/>
      <c r="E59" s="1264"/>
      <c r="F59" s="127">
        <v>50</v>
      </c>
      <c r="G59" s="127">
        <v>118</v>
      </c>
      <c r="H59" s="128">
        <v>118</v>
      </c>
    </row>
    <row r="60" spans="2:8" ht="45.75" customHeight="1" x14ac:dyDescent="0.2">
      <c r="B60" s="126"/>
      <c r="C60" s="1262" t="s">
        <v>523</v>
      </c>
      <c r="D60" s="1263"/>
      <c r="E60" s="1264"/>
      <c r="F60" s="127">
        <v>102</v>
      </c>
      <c r="G60" s="127">
        <v>100</v>
      </c>
      <c r="H60" s="128">
        <v>81</v>
      </c>
    </row>
    <row r="61" spans="2:8" ht="45.75" customHeight="1" x14ac:dyDescent="0.2">
      <c r="B61" s="126"/>
      <c r="C61" s="1262" t="s">
        <v>524</v>
      </c>
      <c r="D61" s="1263"/>
      <c r="E61" s="1264"/>
      <c r="F61" s="127">
        <v>46</v>
      </c>
      <c r="G61" s="127">
        <v>43</v>
      </c>
      <c r="H61" s="128">
        <v>40</v>
      </c>
    </row>
    <row r="62" spans="2:8" ht="45.75" customHeight="1" thickBot="1" x14ac:dyDescent="0.25">
      <c r="B62" s="129"/>
      <c r="C62" s="1265" t="s">
        <v>525</v>
      </c>
      <c r="D62" s="1266"/>
      <c r="E62" s="1267"/>
      <c r="F62" s="130">
        <v>32</v>
      </c>
      <c r="G62" s="130">
        <v>32</v>
      </c>
      <c r="H62" s="131">
        <v>32</v>
      </c>
    </row>
    <row r="63" spans="2:8" ht="52.5" customHeight="1" thickBot="1" x14ac:dyDescent="0.25">
      <c r="B63" s="132"/>
      <c r="C63" s="1268" t="s">
        <v>50</v>
      </c>
      <c r="D63" s="1268"/>
      <c r="E63" s="1269"/>
      <c r="F63" s="133">
        <v>1724</v>
      </c>
      <c r="G63" s="133">
        <v>1783</v>
      </c>
      <c r="H63" s="134">
        <v>2171</v>
      </c>
    </row>
    <row r="64" spans="2:8" ht="13"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FgThOtYWe0SS7+UHXIp0EiJcB7W7UnygupsS/0ZU4eWvSOkfQ1LfSeSEDgkW3k30AX1EyqbrNbOQXbe4iXjmVg==" saltValue="jDoPQyQCAgU1QZO3cI+M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EB8C4-46DE-4C4B-AE06-AA7881555991}">
  <sheetPr>
    <pageSetUpPr fitToPage="1"/>
  </sheetPr>
  <dimension ref="A1:DE85"/>
  <sheetViews>
    <sheetView showGridLines="0" topLeftCell="A18" zoomScale="55" zoomScaleNormal="55" zoomScaleSheetLayoutView="55" workbookViewId="0">
      <selection activeCell="AM61" sqref="AM61"/>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620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613</v>
      </c>
    </row>
    <row r="50" spans="1:109" ht="13"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486</v>
      </c>
      <c r="BQ50" s="1289"/>
      <c r="BR50" s="1289"/>
      <c r="BS50" s="1289"/>
      <c r="BT50" s="1289"/>
      <c r="BU50" s="1289"/>
      <c r="BV50" s="1289"/>
      <c r="BW50" s="1289"/>
      <c r="BX50" s="1289" t="s">
        <v>487</v>
      </c>
      <c r="BY50" s="1289"/>
      <c r="BZ50" s="1289"/>
      <c r="CA50" s="1289"/>
      <c r="CB50" s="1289"/>
      <c r="CC50" s="1289"/>
      <c r="CD50" s="1289"/>
      <c r="CE50" s="1289"/>
      <c r="CF50" s="1289" t="s">
        <v>488</v>
      </c>
      <c r="CG50" s="1289"/>
      <c r="CH50" s="1289"/>
      <c r="CI50" s="1289"/>
      <c r="CJ50" s="1289"/>
      <c r="CK50" s="1289"/>
      <c r="CL50" s="1289"/>
      <c r="CM50" s="1289"/>
      <c r="CN50" s="1289" t="s">
        <v>489</v>
      </c>
      <c r="CO50" s="1289"/>
      <c r="CP50" s="1289"/>
      <c r="CQ50" s="1289"/>
      <c r="CR50" s="1289"/>
      <c r="CS50" s="1289"/>
      <c r="CT50" s="1289"/>
      <c r="CU50" s="1289"/>
      <c r="CV50" s="1289" t="s">
        <v>490</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614</v>
      </c>
      <c r="AO51" s="1292"/>
      <c r="AP51" s="1292"/>
      <c r="AQ51" s="1292"/>
      <c r="AR51" s="1292"/>
      <c r="AS51" s="1292"/>
      <c r="AT51" s="1292"/>
      <c r="AU51" s="1292"/>
      <c r="AV51" s="1292"/>
      <c r="AW51" s="1292"/>
      <c r="AX51" s="1292"/>
      <c r="AY51" s="1292"/>
      <c r="AZ51" s="1292"/>
      <c r="BA51" s="1292"/>
      <c r="BB51" s="1292" t="s">
        <v>615</v>
      </c>
      <c r="BC51" s="1292"/>
      <c r="BD51" s="1292"/>
      <c r="BE51" s="1292"/>
      <c r="BF51" s="1292"/>
      <c r="BG51" s="1292"/>
      <c r="BH51" s="1292"/>
      <c r="BI51" s="1292"/>
      <c r="BJ51" s="1292"/>
      <c r="BK51" s="1292"/>
      <c r="BL51" s="1292"/>
      <c r="BM51" s="1292"/>
      <c r="BN51" s="1292"/>
      <c r="BO51" s="1292"/>
      <c r="BP51" s="1290">
        <v>57.2</v>
      </c>
      <c r="BQ51" s="1290"/>
      <c r="BR51" s="1290"/>
      <c r="BS51" s="1290"/>
      <c r="BT51" s="1290"/>
      <c r="BU51" s="1290"/>
      <c r="BV51" s="1290"/>
      <c r="BW51" s="1290"/>
      <c r="BX51" s="1290">
        <v>74.7</v>
      </c>
      <c r="BY51" s="1290"/>
      <c r="BZ51" s="1290"/>
      <c r="CA51" s="1290"/>
      <c r="CB51" s="1290"/>
      <c r="CC51" s="1290"/>
      <c r="CD51" s="1290"/>
      <c r="CE51" s="1290"/>
      <c r="CF51" s="1290">
        <v>60.6</v>
      </c>
      <c r="CG51" s="1290"/>
      <c r="CH51" s="1290"/>
      <c r="CI51" s="1290"/>
      <c r="CJ51" s="1290"/>
      <c r="CK51" s="1290"/>
      <c r="CL51" s="1290"/>
      <c r="CM51" s="1290"/>
      <c r="CN51" s="1290">
        <v>53.2</v>
      </c>
      <c r="CO51" s="1290"/>
      <c r="CP51" s="1290"/>
      <c r="CQ51" s="1290"/>
      <c r="CR51" s="1290"/>
      <c r="CS51" s="1290"/>
      <c r="CT51" s="1290"/>
      <c r="CU51" s="1290"/>
      <c r="CV51" s="1290">
        <v>22.3</v>
      </c>
      <c r="CW51" s="1290"/>
      <c r="CX51" s="1290"/>
      <c r="CY51" s="1290"/>
      <c r="CZ51" s="1290"/>
      <c r="DA51" s="1290"/>
      <c r="DB51" s="1290"/>
      <c r="DC51" s="1290"/>
    </row>
    <row r="52" spans="1:109" ht="13"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616</v>
      </c>
      <c r="BC53" s="1292"/>
      <c r="BD53" s="1292"/>
      <c r="BE53" s="1292"/>
      <c r="BF53" s="1292"/>
      <c r="BG53" s="1292"/>
      <c r="BH53" s="1292"/>
      <c r="BI53" s="1292"/>
      <c r="BJ53" s="1292"/>
      <c r="BK53" s="1292"/>
      <c r="BL53" s="1292"/>
      <c r="BM53" s="1292"/>
      <c r="BN53" s="1292"/>
      <c r="BO53" s="1292"/>
      <c r="BP53" s="1290">
        <v>48.9</v>
      </c>
      <c r="BQ53" s="1290"/>
      <c r="BR53" s="1290"/>
      <c r="BS53" s="1290"/>
      <c r="BT53" s="1290"/>
      <c r="BU53" s="1290"/>
      <c r="BV53" s="1290"/>
      <c r="BW53" s="1290"/>
      <c r="BX53" s="1290">
        <v>48.1</v>
      </c>
      <c r="BY53" s="1290"/>
      <c r="BZ53" s="1290"/>
      <c r="CA53" s="1290"/>
      <c r="CB53" s="1290"/>
      <c r="CC53" s="1290"/>
      <c r="CD53" s="1290"/>
      <c r="CE53" s="1290"/>
      <c r="CF53" s="1290">
        <v>49.5</v>
      </c>
      <c r="CG53" s="1290"/>
      <c r="CH53" s="1290"/>
      <c r="CI53" s="1290"/>
      <c r="CJ53" s="1290"/>
      <c r="CK53" s="1290"/>
      <c r="CL53" s="1290"/>
      <c r="CM53" s="1290"/>
      <c r="CN53" s="1290">
        <v>51.9</v>
      </c>
      <c r="CO53" s="1290"/>
      <c r="CP53" s="1290"/>
      <c r="CQ53" s="1290"/>
      <c r="CR53" s="1290"/>
      <c r="CS53" s="1290"/>
      <c r="CT53" s="1290"/>
      <c r="CU53" s="1290"/>
      <c r="CV53" s="1290">
        <v>53.4</v>
      </c>
      <c r="CW53" s="1290"/>
      <c r="CX53" s="1290"/>
      <c r="CY53" s="1290"/>
      <c r="CZ53" s="1290"/>
      <c r="DA53" s="1290"/>
      <c r="DB53" s="1290"/>
      <c r="DC53" s="1290"/>
    </row>
    <row r="54" spans="1:109" ht="13"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x14ac:dyDescent="0.2">
      <c r="A55" s="383"/>
      <c r="B55" s="375"/>
      <c r="G55" s="1285"/>
      <c r="H55" s="1285"/>
      <c r="I55" s="1285"/>
      <c r="J55" s="1285"/>
      <c r="K55" s="1291"/>
      <c r="L55" s="1291"/>
      <c r="M55" s="1291"/>
      <c r="N55" s="1291"/>
      <c r="AN55" s="1289" t="s">
        <v>617</v>
      </c>
      <c r="AO55" s="1289"/>
      <c r="AP55" s="1289"/>
      <c r="AQ55" s="1289"/>
      <c r="AR55" s="1289"/>
      <c r="AS55" s="1289"/>
      <c r="AT55" s="1289"/>
      <c r="AU55" s="1289"/>
      <c r="AV55" s="1289"/>
      <c r="AW55" s="1289"/>
      <c r="AX55" s="1289"/>
      <c r="AY55" s="1289"/>
      <c r="AZ55" s="1289"/>
      <c r="BA55" s="1289"/>
      <c r="BB55" s="1292" t="s">
        <v>615</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ht="13"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616</v>
      </c>
      <c r="BC57" s="1292"/>
      <c r="BD57" s="1292"/>
      <c r="BE57" s="1292"/>
      <c r="BF57" s="1292"/>
      <c r="BG57" s="1292"/>
      <c r="BH57" s="1292"/>
      <c r="BI57" s="1292"/>
      <c r="BJ57" s="1292"/>
      <c r="BK57" s="1292"/>
      <c r="BL57" s="1292"/>
      <c r="BM57" s="1292"/>
      <c r="BN57" s="1292"/>
      <c r="BO57" s="1292"/>
      <c r="BP57" s="1290">
        <v>59.1</v>
      </c>
      <c r="BQ57" s="1290"/>
      <c r="BR57" s="1290"/>
      <c r="BS57" s="1290"/>
      <c r="BT57" s="1290"/>
      <c r="BU57" s="1290"/>
      <c r="BV57" s="1290"/>
      <c r="BW57" s="1290"/>
      <c r="BX57" s="1290">
        <v>61.2</v>
      </c>
      <c r="BY57" s="1290"/>
      <c r="BZ57" s="1290"/>
      <c r="CA57" s="1290"/>
      <c r="CB57" s="1290"/>
      <c r="CC57" s="1290"/>
      <c r="CD57" s="1290"/>
      <c r="CE57" s="1290"/>
      <c r="CF57" s="1290">
        <v>62.8</v>
      </c>
      <c r="CG57" s="1290"/>
      <c r="CH57" s="1290"/>
      <c r="CI57" s="1290"/>
      <c r="CJ57" s="1290"/>
      <c r="CK57" s="1290"/>
      <c r="CL57" s="1290"/>
      <c r="CM57" s="1290"/>
      <c r="CN57" s="1290">
        <v>64.099999999999994</v>
      </c>
      <c r="CO57" s="1290"/>
      <c r="CP57" s="1290"/>
      <c r="CQ57" s="1290"/>
      <c r="CR57" s="1290"/>
      <c r="CS57" s="1290"/>
      <c r="CT57" s="1290"/>
      <c r="CU57" s="1290"/>
      <c r="CV57" s="1290">
        <v>66.3</v>
      </c>
      <c r="CW57" s="1290"/>
      <c r="CX57" s="1290"/>
      <c r="CY57" s="1290"/>
      <c r="CZ57" s="1290"/>
      <c r="DA57" s="1290"/>
      <c r="DB57" s="1290"/>
      <c r="DC57" s="1290"/>
      <c r="DD57" s="388"/>
      <c r="DE57" s="387"/>
    </row>
    <row r="58" spans="1:109" s="383" customFormat="1" ht="13"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618</v>
      </c>
    </row>
    <row r="64" spans="1:109" ht="13" x14ac:dyDescent="0.2">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76" t="s">
        <v>621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613</v>
      </c>
    </row>
    <row r="72" spans="2:107" ht="13"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486</v>
      </c>
      <c r="BQ72" s="1289"/>
      <c r="BR72" s="1289"/>
      <c r="BS72" s="1289"/>
      <c r="BT72" s="1289"/>
      <c r="BU72" s="1289"/>
      <c r="BV72" s="1289"/>
      <c r="BW72" s="1289"/>
      <c r="BX72" s="1289" t="s">
        <v>487</v>
      </c>
      <c r="BY72" s="1289"/>
      <c r="BZ72" s="1289"/>
      <c r="CA72" s="1289"/>
      <c r="CB72" s="1289"/>
      <c r="CC72" s="1289"/>
      <c r="CD72" s="1289"/>
      <c r="CE72" s="1289"/>
      <c r="CF72" s="1289" t="s">
        <v>488</v>
      </c>
      <c r="CG72" s="1289"/>
      <c r="CH72" s="1289"/>
      <c r="CI72" s="1289"/>
      <c r="CJ72" s="1289"/>
      <c r="CK72" s="1289"/>
      <c r="CL72" s="1289"/>
      <c r="CM72" s="1289"/>
      <c r="CN72" s="1289" t="s">
        <v>489</v>
      </c>
      <c r="CO72" s="1289"/>
      <c r="CP72" s="1289"/>
      <c r="CQ72" s="1289"/>
      <c r="CR72" s="1289"/>
      <c r="CS72" s="1289"/>
      <c r="CT72" s="1289"/>
      <c r="CU72" s="1289"/>
      <c r="CV72" s="1289" t="s">
        <v>490</v>
      </c>
      <c r="CW72" s="1289"/>
      <c r="CX72" s="1289"/>
      <c r="CY72" s="1289"/>
      <c r="CZ72" s="1289"/>
      <c r="DA72" s="1289"/>
      <c r="DB72" s="1289"/>
      <c r="DC72" s="1289"/>
    </row>
    <row r="73" spans="2:107" ht="13" x14ac:dyDescent="0.2">
      <c r="B73" s="375"/>
      <c r="G73" s="1295"/>
      <c r="H73" s="1295"/>
      <c r="I73" s="1295"/>
      <c r="J73" s="1295"/>
      <c r="K73" s="1296"/>
      <c r="L73" s="1296"/>
      <c r="M73" s="1296"/>
      <c r="N73" s="1296"/>
      <c r="AM73" s="384"/>
      <c r="AN73" s="1292" t="s">
        <v>614</v>
      </c>
      <c r="AO73" s="1292"/>
      <c r="AP73" s="1292"/>
      <c r="AQ73" s="1292"/>
      <c r="AR73" s="1292"/>
      <c r="AS73" s="1292"/>
      <c r="AT73" s="1292"/>
      <c r="AU73" s="1292"/>
      <c r="AV73" s="1292"/>
      <c r="AW73" s="1292"/>
      <c r="AX73" s="1292"/>
      <c r="AY73" s="1292"/>
      <c r="AZ73" s="1292"/>
      <c r="BA73" s="1292"/>
      <c r="BB73" s="1292" t="s">
        <v>615</v>
      </c>
      <c r="BC73" s="1292"/>
      <c r="BD73" s="1292"/>
      <c r="BE73" s="1292"/>
      <c r="BF73" s="1292"/>
      <c r="BG73" s="1292"/>
      <c r="BH73" s="1292"/>
      <c r="BI73" s="1292"/>
      <c r="BJ73" s="1292"/>
      <c r="BK73" s="1292"/>
      <c r="BL73" s="1292"/>
      <c r="BM73" s="1292"/>
      <c r="BN73" s="1292"/>
      <c r="BO73" s="1292"/>
      <c r="BP73" s="1290">
        <v>57.2</v>
      </c>
      <c r="BQ73" s="1290"/>
      <c r="BR73" s="1290"/>
      <c r="BS73" s="1290"/>
      <c r="BT73" s="1290"/>
      <c r="BU73" s="1290"/>
      <c r="BV73" s="1290"/>
      <c r="BW73" s="1290"/>
      <c r="BX73" s="1290">
        <v>74.7</v>
      </c>
      <c r="BY73" s="1290"/>
      <c r="BZ73" s="1290"/>
      <c r="CA73" s="1290"/>
      <c r="CB73" s="1290"/>
      <c r="CC73" s="1290"/>
      <c r="CD73" s="1290"/>
      <c r="CE73" s="1290"/>
      <c r="CF73" s="1290">
        <v>60.6</v>
      </c>
      <c r="CG73" s="1290"/>
      <c r="CH73" s="1290"/>
      <c r="CI73" s="1290"/>
      <c r="CJ73" s="1290"/>
      <c r="CK73" s="1290"/>
      <c r="CL73" s="1290"/>
      <c r="CM73" s="1290"/>
      <c r="CN73" s="1290">
        <v>53.2</v>
      </c>
      <c r="CO73" s="1290"/>
      <c r="CP73" s="1290"/>
      <c r="CQ73" s="1290"/>
      <c r="CR73" s="1290"/>
      <c r="CS73" s="1290"/>
      <c r="CT73" s="1290"/>
      <c r="CU73" s="1290"/>
      <c r="CV73" s="1290">
        <v>22.3</v>
      </c>
      <c r="CW73" s="1290"/>
      <c r="CX73" s="1290"/>
      <c r="CY73" s="1290"/>
      <c r="CZ73" s="1290"/>
      <c r="DA73" s="1290"/>
      <c r="DB73" s="1290"/>
      <c r="DC73" s="1290"/>
    </row>
    <row r="74" spans="2:107" ht="13"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619</v>
      </c>
      <c r="BC75" s="1292"/>
      <c r="BD75" s="1292"/>
      <c r="BE75" s="1292"/>
      <c r="BF75" s="1292"/>
      <c r="BG75" s="1292"/>
      <c r="BH75" s="1292"/>
      <c r="BI75" s="1292"/>
      <c r="BJ75" s="1292"/>
      <c r="BK75" s="1292"/>
      <c r="BL75" s="1292"/>
      <c r="BM75" s="1292"/>
      <c r="BN75" s="1292"/>
      <c r="BO75" s="1292"/>
      <c r="BP75" s="1290">
        <v>6.6</v>
      </c>
      <c r="BQ75" s="1290"/>
      <c r="BR75" s="1290"/>
      <c r="BS75" s="1290"/>
      <c r="BT75" s="1290"/>
      <c r="BU75" s="1290"/>
      <c r="BV75" s="1290"/>
      <c r="BW75" s="1290"/>
      <c r="BX75" s="1290">
        <v>7.2</v>
      </c>
      <c r="BY75" s="1290"/>
      <c r="BZ75" s="1290"/>
      <c r="CA75" s="1290"/>
      <c r="CB75" s="1290"/>
      <c r="CC75" s="1290"/>
      <c r="CD75" s="1290"/>
      <c r="CE75" s="1290"/>
      <c r="CF75" s="1290">
        <v>7.7</v>
      </c>
      <c r="CG75" s="1290"/>
      <c r="CH75" s="1290"/>
      <c r="CI75" s="1290"/>
      <c r="CJ75" s="1290"/>
      <c r="CK75" s="1290"/>
      <c r="CL75" s="1290"/>
      <c r="CM75" s="1290"/>
      <c r="CN75" s="1290">
        <v>7.4</v>
      </c>
      <c r="CO75" s="1290"/>
      <c r="CP75" s="1290"/>
      <c r="CQ75" s="1290"/>
      <c r="CR75" s="1290"/>
      <c r="CS75" s="1290"/>
      <c r="CT75" s="1290"/>
      <c r="CU75" s="1290"/>
      <c r="CV75" s="1290">
        <v>7.3</v>
      </c>
      <c r="CW75" s="1290"/>
      <c r="CX75" s="1290"/>
      <c r="CY75" s="1290"/>
      <c r="CZ75" s="1290"/>
      <c r="DA75" s="1290"/>
      <c r="DB75" s="1290"/>
      <c r="DC75" s="1290"/>
    </row>
    <row r="76" spans="2:107" ht="13"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x14ac:dyDescent="0.2">
      <c r="B77" s="375"/>
      <c r="G77" s="1285"/>
      <c r="H77" s="1285"/>
      <c r="I77" s="1285"/>
      <c r="J77" s="1285"/>
      <c r="K77" s="1296"/>
      <c r="L77" s="1296"/>
      <c r="M77" s="1296"/>
      <c r="N77" s="1296"/>
      <c r="AN77" s="1289" t="s">
        <v>617</v>
      </c>
      <c r="AO77" s="1289"/>
      <c r="AP77" s="1289"/>
      <c r="AQ77" s="1289"/>
      <c r="AR77" s="1289"/>
      <c r="AS77" s="1289"/>
      <c r="AT77" s="1289"/>
      <c r="AU77" s="1289"/>
      <c r="AV77" s="1289"/>
      <c r="AW77" s="1289"/>
      <c r="AX77" s="1289"/>
      <c r="AY77" s="1289"/>
      <c r="AZ77" s="1289"/>
      <c r="BA77" s="1289"/>
      <c r="BB77" s="1292" t="s">
        <v>615</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619</v>
      </c>
      <c r="BC79" s="1292"/>
      <c r="BD79" s="1292"/>
      <c r="BE79" s="1292"/>
      <c r="BF79" s="1292"/>
      <c r="BG79" s="1292"/>
      <c r="BH79" s="1292"/>
      <c r="BI79" s="1292"/>
      <c r="BJ79" s="1292"/>
      <c r="BK79" s="1292"/>
      <c r="BL79" s="1292"/>
      <c r="BM79" s="1292"/>
      <c r="BN79" s="1292"/>
      <c r="BO79" s="1292"/>
      <c r="BP79" s="1290">
        <v>7.2</v>
      </c>
      <c r="BQ79" s="1290"/>
      <c r="BR79" s="1290"/>
      <c r="BS79" s="1290"/>
      <c r="BT79" s="1290"/>
      <c r="BU79" s="1290"/>
      <c r="BV79" s="1290"/>
      <c r="BW79" s="1290"/>
      <c r="BX79" s="1290">
        <v>7.2</v>
      </c>
      <c r="BY79" s="1290"/>
      <c r="BZ79" s="1290"/>
      <c r="CA79" s="1290"/>
      <c r="CB79" s="1290"/>
      <c r="CC79" s="1290"/>
      <c r="CD79" s="1290"/>
      <c r="CE79" s="1290"/>
      <c r="CF79" s="1290">
        <v>7.7</v>
      </c>
      <c r="CG79" s="1290"/>
      <c r="CH79" s="1290"/>
      <c r="CI79" s="1290"/>
      <c r="CJ79" s="1290"/>
      <c r="CK79" s="1290"/>
      <c r="CL79" s="1290"/>
      <c r="CM79" s="1290"/>
      <c r="CN79" s="1290">
        <v>8</v>
      </c>
      <c r="CO79" s="1290"/>
      <c r="CP79" s="1290"/>
      <c r="CQ79" s="1290"/>
      <c r="CR79" s="1290"/>
      <c r="CS79" s="1290"/>
      <c r="CT79" s="1290"/>
      <c r="CU79" s="1290"/>
      <c r="CV79" s="1290">
        <v>8</v>
      </c>
      <c r="CW79" s="1290"/>
      <c r="CX79" s="1290"/>
      <c r="CY79" s="1290"/>
      <c r="CZ79" s="1290"/>
      <c r="DA79" s="1290"/>
      <c r="DB79" s="1290"/>
      <c r="DC79" s="1290"/>
    </row>
    <row r="80" spans="2:107" ht="13"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g9yxqN6kZNqgTEfTFcbeRJuQdwYSHYArLFcLsWEmuUNdy+O7brQ39ytPOxfJ+LJ+gFhpMFBUy9+IXM5sqna/ZA==" saltValue="Sq2erAQGmX6/Ujtt0OH57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8F1F-CEC4-4314-9469-7B564E9AB3F3}">
  <sheetPr>
    <pageSetUpPr fitToPage="1"/>
  </sheetPr>
  <dimension ref="A1:DR125"/>
  <sheetViews>
    <sheetView showGridLines="0" topLeftCell="A91" zoomScale="70" zoomScaleNormal="7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433</v>
      </c>
    </row>
  </sheetData>
  <sheetProtection algorithmName="SHA-512" hashValue="vMTsEMx0UkpIU9lSUw8ZnRzbHJZ64tnvPO6Zzf1lSRbmMaA7f2VyxH2uGWbNRw0k5lf1nPEM3v+6ZR0F2C3oYQ==" saltValue="SrqyplOKu2+g4+MoDegD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3298-2D5F-4871-A7B8-F3B9E9A36C37}">
  <sheetPr>
    <pageSetUpPr fitToPage="1"/>
  </sheetPr>
  <dimension ref="A1:DR125"/>
  <sheetViews>
    <sheetView showGridLines="0" tabSelected="1" topLeftCell="A97" zoomScale="85" zoomScaleNormal="85" zoomScaleSheetLayoutView="55" workbookViewId="0">
      <selection activeCell="CP112" sqref="CP112"/>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433</v>
      </c>
    </row>
  </sheetData>
  <sheetProtection algorithmName="SHA-512" hashValue="zpKDRYGPHCl6vOqgBVIx/mDaBj61hpzsHhPB51LFlEEVGlY8ddGqdzIecg7FbKgAXGFXYs8vXk5jN/K5iE9YMQ==" saltValue="k27/VL7PcdpZe8jQNze3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483</v>
      </c>
      <c r="G2" s="148"/>
      <c r="H2" s="149"/>
    </row>
    <row r="3" spans="1:8" x14ac:dyDescent="0.2">
      <c r="A3" s="145" t="s">
        <v>476</v>
      </c>
      <c r="B3" s="150"/>
      <c r="C3" s="151"/>
      <c r="D3" s="152">
        <v>149087</v>
      </c>
      <c r="E3" s="153"/>
      <c r="F3" s="154">
        <v>122882</v>
      </c>
      <c r="G3" s="155"/>
      <c r="H3" s="156"/>
    </row>
    <row r="4" spans="1:8" x14ac:dyDescent="0.2">
      <c r="A4" s="157"/>
      <c r="B4" s="158"/>
      <c r="C4" s="159"/>
      <c r="D4" s="160">
        <v>72861</v>
      </c>
      <c r="E4" s="161"/>
      <c r="F4" s="162">
        <v>65785</v>
      </c>
      <c r="G4" s="163"/>
      <c r="H4" s="164"/>
    </row>
    <row r="5" spans="1:8" x14ac:dyDescent="0.2">
      <c r="A5" s="145" t="s">
        <v>478</v>
      </c>
      <c r="B5" s="150"/>
      <c r="C5" s="151"/>
      <c r="D5" s="152">
        <v>178855</v>
      </c>
      <c r="E5" s="153"/>
      <c r="F5" s="154">
        <v>114790</v>
      </c>
      <c r="G5" s="155"/>
      <c r="H5" s="156"/>
    </row>
    <row r="6" spans="1:8" x14ac:dyDescent="0.2">
      <c r="A6" s="157"/>
      <c r="B6" s="158"/>
      <c r="C6" s="159"/>
      <c r="D6" s="160">
        <v>25663</v>
      </c>
      <c r="E6" s="161"/>
      <c r="F6" s="162">
        <v>55601</v>
      </c>
      <c r="G6" s="163"/>
      <c r="H6" s="164"/>
    </row>
    <row r="7" spans="1:8" x14ac:dyDescent="0.2">
      <c r="A7" s="145" t="s">
        <v>479</v>
      </c>
      <c r="B7" s="150"/>
      <c r="C7" s="151"/>
      <c r="D7" s="152">
        <v>96862</v>
      </c>
      <c r="E7" s="153"/>
      <c r="F7" s="154">
        <v>126262</v>
      </c>
      <c r="G7" s="155"/>
      <c r="H7" s="156"/>
    </row>
    <row r="8" spans="1:8" x14ac:dyDescent="0.2">
      <c r="A8" s="157"/>
      <c r="B8" s="158"/>
      <c r="C8" s="159"/>
      <c r="D8" s="160">
        <v>36413</v>
      </c>
      <c r="E8" s="161"/>
      <c r="F8" s="162">
        <v>56769</v>
      </c>
      <c r="G8" s="163"/>
      <c r="H8" s="164"/>
    </row>
    <row r="9" spans="1:8" x14ac:dyDescent="0.2">
      <c r="A9" s="145" t="s">
        <v>480</v>
      </c>
      <c r="B9" s="150"/>
      <c r="C9" s="151"/>
      <c r="D9" s="152">
        <v>71833</v>
      </c>
      <c r="E9" s="153"/>
      <c r="F9" s="154">
        <v>126525</v>
      </c>
      <c r="G9" s="155"/>
      <c r="H9" s="156"/>
    </row>
    <row r="10" spans="1:8" x14ac:dyDescent="0.2">
      <c r="A10" s="157"/>
      <c r="B10" s="158"/>
      <c r="C10" s="159"/>
      <c r="D10" s="160">
        <v>30343</v>
      </c>
      <c r="E10" s="161"/>
      <c r="F10" s="162">
        <v>67052</v>
      </c>
      <c r="G10" s="163"/>
      <c r="H10" s="164"/>
    </row>
    <row r="11" spans="1:8" x14ac:dyDescent="0.2">
      <c r="A11" s="145" t="s">
        <v>481</v>
      </c>
      <c r="B11" s="150"/>
      <c r="C11" s="151"/>
      <c r="D11" s="152">
        <v>73221</v>
      </c>
      <c r="E11" s="153"/>
      <c r="F11" s="154">
        <v>122054</v>
      </c>
      <c r="G11" s="155"/>
      <c r="H11" s="156"/>
    </row>
    <row r="12" spans="1:8" x14ac:dyDescent="0.2">
      <c r="A12" s="157"/>
      <c r="B12" s="158"/>
      <c r="C12" s="165"/>
      <c r="D12" s="160">
        <v>43213</v>
      </c>
      <c r="E12" s="161"/>
      <c r="F12" s="162">
        <v>68298</v>
      </c>
      <c r="G12" s="163"/>
      <c r="H12" s="164"/>
    </row>
    <row r="13" spans="1:8" x14ac:dyDescent="0.2">
      <c r="A13" s="145"/>
      <c r="B13" s="150"/>
      <c r="C13" s="166"/>
      <c r="D13" s="167">
        <v>113972</v>
      </c>
      <c r="E13" s="168"/>
      <c r="F13" s="169">
        <v>122503</v>
      </c>
      <c r="G13" s="170"/>
      <c r="H13" s="156"/>
    </row>
    <row r="14" spans="1:8" x14ac:dyDescent="0.2">
      <c r="A14" s="157"/>
      <c r="B14" s="158"/>
      <c r="C14" s="159"/>
      <c r="D14" s="160">
        <v>41699</v>
      </c>
      <c r="E14" s="161"/>
      <c r="F14" s="162">
        <v>62701</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6.14</v>
      </c>
      <c r="C19" s="171">
        <f>ROUND(VALUE(SUBSTITUTE(実質収支比率等に係る経年分析!G$48,"▲","-")),2)</f>
        <v>9.2799999999999994</v>
      </c>
      <c r="D19" s="171">
        <f>ROUND(VALUE(SUBSTITUTE(実質収支比率等に係る経年分析!H$48,"▲","-")),2)</f>
        <v>9.0299999999999994</v>
      </c>
      <c r="E19" s="171">
        <f>ROUND(VALUE(SUBSTITUTE(実質収支比率等に係る経年分析!I$48,"▲","-")),2)</f>
        <v>7.71</v>
      </c>
      <c r="F19" s="171">
        <f>ROUND(VALUE(SUBSTITUTE(実質収支比率等に係る経年分析!J$48,"▲","-")),2)</f>
        <v>6.87</v>
      </c>
    </row>
    <row r="20" spans="1:11" x14ac:dyDescent="0.2">
      <c r="A20" s="171" t="s">
        <v>54</v>
      </c>
      <c r="B20" s="171">
        <f>ROUND(VALUE(SUBSTITUTE(実質収支比率等に係る経年分析!F$47,"▲","-")),2)</f>
        <v>30.69</v>
      </c>
      <c r="C20" s="171">
        <f>ROUND(VALUE(SUBSTITUTE(実質収支比率等に係る経年分析!G$47,"▲","-")),2)</f>
        <v>32.590000000000003</v>
      </c>
      <c r="D20" s="171">
        <f>ROUND(VALUE(SUBSTITUTE(実質収支比率等に係る経年分析!H$47,"▲","-")),2)</f>
        <v>35.64</v>
      </c>
      <c r="E20" s="171">
        <f>ROUND(VALUE(SUBSTITUTE(実質収支比率等に係る経年分析!I$47,"▲","-")),2)</f>
        <v>33.450000000000003</v>
      </c>
      <c r="F20" s="171">
        <f>ROUND(VALUE(SUBSTITUTE(実質収支比率等に係る経年分析!J$47,"▲","-")),2)</f>
        <v>42.4</v>
      </c>
    </row>
    <row r="21" spans="1:11" x14ac:dyDescent="0.2">
      <c r="A21" s="171" t="s">
        <v>55</v>
      </c>
      <c r="B21" s="171">
        <f>IF(ISNUMBER(VALUE(SUBSTITUTE(実質収支比率等に係る経年分析!F$49,"▲","-"))),ROUND(VALUE(SUBSTITUTE(実質収支比率等に係る経年分析!F$49,"▲","-")),2),NA())</f>
        <v>2.98</v>
      </c>
      <c r="C21" s="171">
        <f>IF(ISNUMBER(VALUE(SUBSTITUTE(実質収支比率等に係る経年分析!G$49,"▲","-"))),ROUND(VALUE(SUBSTITUTE(実質収支比率等に係る経年分析!G$49,"▲","-")),2),NA())</f>
        <v>5.18</v>
      </c>
      <c r="D21" s="171">
        <f>IF(ISNUMBER(VALUE(SUBSTITUTE(実質収支比率等に係る経年分析!H$49,"▲","-"))),ROUND(VALUE(SUBSTITUTE(実質収支比率等に係る経年分析!H$49,"▲","-")),2),NA())</f>
        <v>4.6100000000000003</v>
      </c>
      <c r="E21" s="171">
        <f>IF(ISNUMBER(VALUE(SUBSTITUTE(実質収支比率等に係る経年分析!I$49,"▲","-"))),ROUND(VALUE(SUBSTITUTE(実質収支比率等に係る経年分析!I$49,"▲","-")),2),NA())</f>
        <v>-0.73</v>
      </c>
      <c r="F21" s="171">
        <f>IF(ISNUMBER(VALUE(SUBSTITUTE(実質収支比率等に係る経年分析!J$49,"▲","-"))),ROUND(VALUE(SUBSTITUTE(実質収支比率等に係る経年分析!J$49,"▲","-")),2),NA())</f>
        <v>11.4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1.53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1.51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びわ湖東部中核工業団地公共緑地維持管理特別会計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0.28999999999999998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0.28000000000000003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0.86</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1.36</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1.1100000000000001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1.1000000000000001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6.85</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16.43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16.850000000000001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17.649999999999999</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438</v>
      </c>
      <c r="E42" s="173"/>
      <c r="F42" s="173"/>
      <c r="G42" s="173">
        <f>'実質公債費比率（分子）の構造'!L$52</f>
        <v>436</v>
      </c>
      <c r="H42" s="173"/>
      <c r="I42" s="173"/>
      <c r="J42" s="173">
        <f>'実質公債費比率（分子）の構造'!M$52</f>
        <v>438</v>
      </c>
      <c r="K42" s="173"/>
      <c r="L42" s="173"/>
      <c r="M42" s="173">
        <f>'実質公債費比率（分子）の構造'!N$52</f>
        <v>439</v>
      </c>
      <c r="N42" s="173"/>
      <c r="O42" s="173"/>
      <c r="P42" s="173">
        <f>'実質公債費比率（分子）の構造'!O$52</f>
        <v>439</v>
      </c>
    </row>
    <row r="43" spans="1:16" x14ac:dyDescent="0.2">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4</v>
      </c>
      <c r="C44" s="173"/>
      <c r="D44" s="173"/>
      <c r="E44" s="173">
        <f>'実質公債費比率（分子）の構造'!L$50</f>
        <v>4</v>
      </c>
      <c r="F44" s="173"/>
      <c r="G44" s="173"/>
      <c r="H44" s="173">
        <f>'実質公債費比率（分子）の構造'!M$50</f>
        <v>4</v>
      </c>
      <c r="I44" s="173"/>
      <c r="J44" s="173"/>
      <c r="K44" s="173">
        <f>'実質公債費比率（分子）の構造'!N$50</f>
        <v>4</v>
      </c>
      <c r="L44" s="173"/>
      <c r="M44" s="173"/>
      <c r="N44" s="173">
        <f>'実質公債費比率（分子）の構造'!O$50</f>
        <v>3</v>
      </c>
      <c r="O44" s="173"/>
      <c r="P44" s="173"/>
    </row>
    <row r="45" spans="1:16" x14ac:dyDescent="0.2">
      <c r="A45" s="173" t="s">
        <v>65</v>
      </c>
      <c r="B45" s="173">
        <f>'実質公債費比率（分子）の構造'!K$49</f>
        <v>1</v>
      </c>
      <c r="C45" s="173"/>
      <c r="D45" s="173"/>
      <c r="E45" s="173">
        <f>'実質公債費比率（分子）の構造'!L$49</f>
        <v>2</v>
      </c>
      <c r="F45" s="173"/>
      <c r="G45" s="173"/>
      <c r="H45" s="173">
        <f>'実質公債費比率（分子）の構造'!M$49</f>
        <v>3</v>
      </c>
      <c r="I45" s="173"/>
      <c r="J45" s="173"/>
      <c r="K45" s="173">
        <f>'実質公債費比率（分子）の構造'!N$49</f>
        <v>4</v>
      </c>
      <c r="L45" s="173"/>
      <c r="M45" s="173"/>
      <c r="N45" s="173">
        <f>'実質公債費比率（分子）の構造'!O$49</f>
        <v>4</v>
      </c>
      <c r="O45" s="173"/>
      <c r="P45" s="173"/>
    </row>
    <row r="46" spans="1:16" x14ac:dyDescent="0.2">
      <c r="A46" s="173" t="s">
        <v>66</v>
      </c>
      <c r="B46" s="173">
        <f>'実質公債費比率（分子）の構造'!K$48</f>
        <v>172</v>
      </c>
      <c r="C46" s="173"/>
      <c r="D46" s="173"/>
      <c r="E46" s="173">
        <f>'実質公債費比率（分子）の構造'!L$48</f>
        <v>171</v>
      </c>
      <c r="F46" s="173"/>
      <c r="G46" s="173"/>
      <c r="H46" s="173">
        <f>'実質公債費比率（分子）の構造'!M$48</f>
        <v>170</v>
      </c>
      <c r="I46" s="173"/>
      <c r="J46" s="173"/>
      <c r="K46" s="173">
        <f>'実質公債費比率（分子）の構造'!N$48</f>
        <v>143</v>
      </c>
      <c r="L46" s="173"/>
      <c r="M46" s="173"/>
      <c r="N46" s="173">
        <f>'実質公債費比率（分子）の構造'!O$48</f>
        <v>136</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455</v>
      </c>
      <c r="C49" s="173"/>
      <c r="D49" s="173"/>
      <c r="E49" s="173">
        <f>'実質公債費比率（分子）の構造'!L$45</f>
        <v>443</v>
      </c>
      <c r="F49" s="173"/>
      <c r="G49" s="173"/>
      <c r="H49" s="173">
        <f>'実質公債費比率（分子）の構造'!M$45</f>
        <v>465</v>
      </c>
      <c r="I49" s="173"/>
      <c r="J49" s="173"/>
      <c r="K49" s="173">
        <f>'実質公債費比率（分子）の構造'!N$45</f>
        <v>482</v>
      </c>
      <c r="L49" s="173"/>
      <c r="M49" s="173"/>
      <c r="N49" s="173">
        <f>'実質公債費比率（分子）の構造'!O$45</f>
        <v>515</v>
      </c>
      <c r="O49" s="173"/>
      <c r="P49" s="173"/>
    </row>
    <row r="50" spans="1:16" x14ac:dyDescent="0.2">
      <c r="A50" s="173" t="s">
        <v>70</v>
      </c>
      <c r="B50" s="173" t="e">
        <f>NA()</f>
        <v>#N/A</v>
      </c>
      <c r="C50" s="173">
        <f>IF(ISNUMBER('実質公債費比率（分子）の構造'!K$53),'実質公債費比率（分子）の構造'!K$53,NA())</f>
        <v>194</v>
      </c>
      <c r="D50" s="173" t="e">
        <f>NA()</f>
        <v>#N/A</v>
      </c>
      <c r="E50" s="173" t="e">
        <f>NA()</f>
        <v>#N/A</v>
      </c>
      <c r="F50" s="173">
        <f>IF(ISNUMBER('実質公債費比率（分子）の構造'!L$53),'実質公債費比率（分子）の構造'!L$53,NA())</f>
        <v>184</v>
      </c>
      <c r="G50" s="173" t="e">
        <f>NA()</f>
        <v>#N/A</v>
      </c>
      <c r="H50" s="173" t="e">
        <f>NA()</f>
        <v>#N/A</v>
      </c>
      <c r="I50" s="173">
        <f>IF(ISNUMBER('実質公債費比率（分子）の構造'!M$53),'実質公債費比率（分子）の構造'!M$53,NA())</f>
        <v>204</v>
      </c>
      <c r="J50" s="173" t="e">
        <f>NA()</f>
        <v>#N/A</v>
      </c>
      <c r="K50" s="173" t="e">
        <f>NA()</f>
        <v>#N/A</v>
      </c>
      <c r="L50" s="173">
        <f>IF(ISNUMBER('実質公債費比率（分子）の構造'!N$53),'実質公債費比率（分子）の構造'!N$53,NA())</f>
        <v>194</v>
      </c>
      <c r="M50" s="173" t="e">
        <f>NA()</f>
        <v>#N/A</v>
      </c>
      <c r="N50" s="173" t="e">
        <f>NA()</f>
        <v>#N/A</v>
      </c>
      <c r="O50" s="173">
        <f>IF(ISNUMBER('実質公債費比率（分子）の構造'!O$53),'実質公債費比率（分子）の構造'!O$53,NA())</f>
        <v>219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5216</v>
      </c>
      <c r="E56" s="172"/>
      <c r="F56" s="172"/>
      <c r="G56" s="172">
        <f>'将来負担比率（分子）の構造'!J$52</f>
        <v>5114</v>
      </c>
      <c r="H56" s="172"/>
      <c r="I56" s="172"/>
      <c r="J56" s="172">
        <f>'将来負担比率（分子）の構造'!K$52</f>
        <v>5064</v>
      </c>
      <c r="K56" s="172"/>
      <c r="L56" s="172"/>
      <c r="M56" s="172">
        <f>'将来負担比率（分子）の構造'!L$52</f>
        <v>4969</v>
      </c>
      <c r="N56" s="172"/>
      <c r="O56" s="172"/>
      <c r="P56" s="172">
        <f>'将来負担比率（分子）の構造'!M$52</f>
        <v>4882</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2105</v>
      </c>
      <c r="E58" s="172"/>
      <c r="F58" s="172"/>
      <c r="G58" s="172">
        <f>'将来負担比率（分子）の構造'!J$50</f>
        <v>1632</v>
      </c>
      <c r="H58" s="172"/>
      <c r="I58" s="172"/>
      <c r="J58" s="172">
        <f>'将来負担比率（分子）の構造'!K$50</f>
        <v>1822</v>
      </c>
      <c r="K58" s="172"/>
      <c r="L58" s="172"/>
      <c r="M58" s="172">
        <f>'将来負担比率（分子）の構造'!L$50</f>
        <v>1897</v>
      </c>
      <c r="N58" s="172"/>
      <c r="O58" s="172"/>
      <c r="P58" s="172">
        <f>'将来負担比率（分子）の構造'!M$50</f>
        <v>2299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797</v>
      </c>
      <c r="C62" s="172"/>
      <c r="D62" s="172"/>
      <c r="E62" s="172">
        <f>'将来負担比率（分子）の構造'!J$45</f>
        <v>779</v>
      </c>
      <c r="F62" s="172"/>
      <c r="G62" s="172"/>
      <c r="H62" s="172">
        <f>'将来負担比率（分子）の構造'!K$45</f>
        <v>764</v>
      </c>
      <c r="I62" s="172"/>
      <c r="J62" s="172"/>
      <c r="K62" s="172">
        <f>'将来負担比率（分子）の構造'!L$45</f>
        <v>800</v>
      </c>
      <c r="L62" s="172"/>
      <c r="M62" s="172"/>
      <c r="N62" s="172">
        <f>'将来負担比率（分子）の構造'!M$45</f>
        <v>776</v>
      </c>
      <c r="O62" s="172"/>
      <c r="P62" s="172"/>
    </row>
    <row r="63" spans="1:16" x14ac:dyDescent="0.2">
      <c r="A63" s="172" t="s">
        <v>34</v>
      </c>
      <c r="B63" s="172">
        <f>'将来負担比率（分子）の構造'!I$44</f>
        <v>39</v>
      </c>
      <c r="C63" s="172"/>
      <c r="D63" s="172"/>
      <c r="E63" s="172">
        <f>'将来負担比率（分子）の構造'!J$44</f>
        <v>36</v>
      </c>
      <c r="F63" s="172"/>
      <c r="G63" s="172"/>
      <c r="H63" s="172">
        <f>'将来負担比率（分子）の構造'!K$44</f>
        <v>33</v>
      </c>
      <c r="I63" s="172"/>
      <c r="J63" s="172"/>
      <c r="K63" s="172">
        <f>'将来負担比率（分子）の構造'!L$44</f>
        <v>23</v>
      </c>
      <c r="L63" s="172"/>
      <c r="M63" s="172"/>
      <c r="N63" s="172">
        <f>'将来負担比率（分子）の構造'!M$44</f>
        <v>21</v>
      </c>
      <c r="O63" s="172"/>
      <c r="P63" s="172"/>
    </row>
    <row r="64" spans="1:16" x14ac:dyDescent="0.2">
      <c r="A64" s="172" t="s">
        <v>33</v>
      </c>
      <c r="B64" s="172">
        <f>'将来負担比率（分子）の構造'!I$43</f>
        <v>2537</v>
      </c>
      <c r="C64" s="172"/>
      <c r="D64" s="172"/>
      <c r="E64" s="172">
        <f>'将来負担比率（分子）の構造'!J$43</f>
        <v>2483</v>
      </c>
      <c r="F64" s="172"/>
      <c r="G64" s="172"/>
      <c r="H64" s="172">
        <f>'将来負担比率（分子）の構造'!K$43</f>
        <v>2346</v>
      </c>
      <c r="I64" s="172"/>
      <c r="J64" s="172"/>
      <c r="K64" s="172">
        <f>'将来負担比率（分子）の構造'!L$43</f>
        <v>2258</v>
      </c>
      <c r="L64" s="172"/>
      <c r="M64" s="172"/>
      <c r="N64" s="172">
        <f>'将来負担比率（分子）の構造'!M$43</f>
        <v>1870</v>
      </c>
      <c r="O64" s="172"/>
      <c r="P64" s="172"/>
    </row>
    <row r="65" spans="1:16" x14ac:dyDescent="0.2">
      <c r="A65" s="172" t="s">
        <v>32</v>
      </c>
      <c r="B65" s="172">
        <f>'将来負担比率（分子）の構造'!I$42</f>
        <v>39</v>
      </c>
      <c r="C65" s="172"/>
      <c r="D65" s="172"/>
      <c r="E65" s="172">
        <f>'将来負担比率（分子）の構造'!J$42</f>
        <v>35</v>
      </c>
      <c r="F65" s="172"/>
      <c r="G65" s="172"/>
      <c r="H65" s="172">
        <f>'将来負担比率（分子）の構造'!K$42</f>
        <v>31</v>
      </c>
      <c r="I65" s="172"/>
      <c r="J65" s="172"/>
      <c r="K65" s="172">
        <f>'将来負担比率（分子）の構造'!L$42</f>
        <v>27</v>
      </c>
      <c r="L65" s="172"/>
      <c r="M65" s="172"/>
      <c r="N65" s="172">
        <f>'将来負担比率（分子）の構造'!M$42</f>
        <v>24</v>
      </c>
      <c r="O65" s="172"/>
      <c r="P65" s="172"/>
    </row>
    <row r="66" spans="1:16" x14ac:dyDescent="0.2">
      <c r="A66" s="172" t="s">
        <v>31</v>
      </c>
      <c r="B66" s="172">
        <f>'将来負担比率（分子）の構造'!I$41</f>
        <v>5347</v>
      </c>
      <c r="C66" s="172"/>
      <c r="D66" s="172"/>
      <c r="E66" s="172">
        <f>'将来負担比率（分子）の構造'!J$41</f>
        <v>5302</v>
      </c>
      <c r="F66" s="172"/>
      <c r="G66" s="172"/>
      <c r="H66" s="172">
        <f>'将来負担比率（分子）の構造'!K$41</f>
        <v>5280</v>
      </c>
      <c r="I66" s="172"/>
      <c r="J66" s="172"/>
      <c r="K66" s="172">
        <f>'将来負担比率（分子）の構造'!L$41</f>
        <v>5240</v>
      </c>
      <c r="L66" s="172"/>
      <c r="M66" s="172"/>
      <c r="N66" s="172">
        <f>'将来負担比率（分子）の構造'!M$41</f>
        <v>5174</v>
      </c>
      <c r="O66" s="172"/>
      <c r="P66" s="172"/>
    </row>
    <row r="67" spans="1:16" x14ac:dyDescent="0.2">
      <c r="A67" s="172" t="s">
        <v>74</v>
      </c>
      <c r="B67" s="172" t="e">
        <f>NA()</f>
        <v>#N/A</v>
      </c>
      <c r="C67" s="172">
        <f>IF(ISNUMBER('将来負担比率（分子）の構造'!I$53), IF('将来負担比率（分子）の構造'!I$53 &lt; 0, 0, '将来負担比率（分子）の構造'!I$53), NA())</f>
        <v>1438</v>
      </c>
      <c r="D67" s="172" t="e">
        <f>NA()</f>
        <v>#N/A</v>
      </c>
      <c r="E67" s="172" t="e">
        <f>NA()</f>
        <v>#N/A</v>
      </c>
      <c r="F67" s="172">
        <f>IF(ISNUMBER('将来負担比率（分子）の構造'!J$53), IF('将来負担比率（分子）の構造'!J$53 &lt; 0, 0, '将来負担比率（分子）の構造'!J$53), NA())</f>
        <v>1889</v>
      </c>
      <c r="G67" s="172" t="e">
        <f>NA()</f>
        <v>#N/A</v>
      </c>
      <c r="H67" s="172" t="e">
        <f>NA()</f>
        <v>#N/A</v>
      </c>
      <c r="I67" s="172">
        <f>IF(ISNUMBER('将来負担比率（分子）の構造'!K$53), IF('将来負担比率（分子）の構造'!K$53 &lt; 0, 0, '将来負担比率（分子）の構造'!K$53), NA())</f>
        <v>1567</v>
      </c>
      <c r="J67" s="172" t="e">
        <f>NA()</f>
        <v>#N/A</v>
      </c>
      <c r="K67" s="172" t="e">
        <f>NA()</f>
        <v>#N/A</v>
      </c>
      <c r="L67" s="172">
        <f>IF(ISNUMBER('将来負担比率（分子）の構造'!L$53), IF('将来負担比率（分子）の構造'!L$53 &lt; 0, 0, '将来負担比率（分子）の構造'!L$53), NA())</f>
        <v>1481</v>
      </c>
      <c r="M67" s="172" t="e">
        <f>NA()</f>
        <v>#N/A</v>
      </c>
      <c r="N67" s="172" t="e">
        <f>NA()</f>
        <v>#N/A</v>
      </c>
      <c r="O67" s="172">
        <f>IF(ISNUMBER('将来負担比率（分子）の構造'!M$53), IF('将来負担比率（分子）の構造'!M$53 &lt; 0, 0, '将来負担比率（分子）の構造'!M$53), NA())</f>
        <v>683</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1077</v>
      </c>
      <c r="C72" s="176">
        <f>基金残高に係る経年分析!G55</f>
        <v>1077</v>
      </c>
      <c r="D72" s="176">
        <f>基金残高に係る経年分析!H55</f>
        <v>1485</v>
      </c>
    </row>
    <row r="73" spans="1:16" x14ac:dyDescent="0.2">
      <c r="A73" s="175" t="s">
        <v>77</v>
      </c>
      <c r="B73" s="176">
        <f>基金残高に係る経年分析!F56</f>
        <v>50</v>
      </c>
      <c r="C73" s="176">
        <f>基金残高に係る経年分析!G56</f>
        <v>60</v>
      </c>
      <c r="D73" s="176">
        <f>基金残高に係る経年分析!H56</f>
        <v>60</v>
      </c>
    </row>
    <row r="74" spans="1:16" x14ac:dyDescent="0.2">
      <c r="A74" s="175" t="s">
        <v>78</v>
      </c>
      <c r="B74" s="176">
        <f>基金残高に係る経年分析!F57</f>
        <v>597</v>
      </c>
      <c r="C74" s="176">
        <f>基金残高に係る経年分析!G57</f>
        <v>645</v>
      </c>
      <c r="D74" s="176">
        <f>基金残高に係る経年分析!H57</f>
        <v>626</v>
      </c>
    </row>
  </sheetData>
  <sheetProtection algorithmName="SHA-512" hashValue="BMByd04jROMxoGhFFGWXKwqLWVt5Iiqe0wXKqPLirMnL9opaMKOLySxTs/YZ+cM2BnSryk5ed3CJYwA737axgA==" saltValue="cWDSthcHJUwZuNtkQLTc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527</v>
      </c>
      <c r="DI1" s="782"/>
      <c r="DJ1" s="782"/>
      <c r="DK1" s="782"/>
      <c r="DL1" s="782"/>
      <c r="DM1" s="782"/>
      <c r="DN1" s="783"/>
      <c r="DO1" s="212"/>
      <c r="DP1" s="781" t="s">
        <v>528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209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529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212</v>
      </c>
      <c r="S4" s="724"/>
      <c r="T4" s="724"/>
      <c r="U4" s="724"/>
      <c r="V4" s="724"/>
      <c r="W4" s="724"/>
      <c r="X4" s="724"/>
      <c r="Y4" s="725"/>
      <c r="Z4" s="723" t="s">
        <v>213</v>
      </c>
      <c r="AA4" s="724"/>
      <c r="AB4" s="724"/>
      <c r="AC4" s="725"/>
      <c r="AD4" s="723" t="s">
        <v>214</v>
      </c>
      <c r="AE4" s="724"/>
      <c r="AF4" s="724"/>
      <c r="AG4" s="724"/>
      <c r="AH4" s="724"/>
      <c r="AI4" s="724"/>
      <c r="AJ4" s="724"/>
      <c r="AK4" s="725"/>
      <c r="AL4" s="723" t="s">
        <v>213</v>
      </c>
      <c r="AM4" s="724"/>
      <c r="AN4" s="724"/>
      <c r="AO4" s="725"/>
      <c r="AP4" s="784" t="s">
        <v>215</v>
      </c>
      <c r="AQ4" s="784"/>
      <c r="AR4" s="784"/>
      <c r="AS4" s="784"/>
      <c r="AT4" s="784"/>
      <c r="AU4" s="784"/>
      <c r="AV4" s="784"/>
      <c r="AW4" s="784"/>
      <c r="AX4" s="784"/>
      <c r="AY4" s="784"/>
      <c r="AZ4" s="784"/>
      <c r="BA4" s="784"/>
      <c r="BB4" s="784"/>
      <c r="BC4" s="784"/>
      <c r="BD4" s="784"/>
      <c r="BE4" s="784"/>
      <c r="BF4" s="784"/>
      <c r="BG4" s="784" t="s">
        <v>216</v>
      </c>
      <c r="BH4" s="784"/>
      <c r="BI4" s="784"/>
      <c r="BJ4" s="784"/>
      <c r="BK4" s="784"/>
      <c r="BL4" s="784"/>
      <c r="BM4" s="784"/>
      <c r="BN4" s="784"/>
      <c r="BO4" s="784" t="s">
        <v>213</v>
      </c>
      <c r="BP4" s="784"/>
      <c r="BQ4" s="784"/>
      <c r="BR4" s="784"/>
      <c r="BS4" s="784" t="s">
        <v>217</v>
      </c>
      <c r="BT4" s="784"/>
      <c r="BU4" s="784"/>
      <c r="BV4" s="784"/>
      <c r="BW4" s="784"/>
      <c r="BX4" s="784"/>
      <c r="BY4" s="784"/>
      <c r="BZ4" s="784"/>
      <c r="CA4" s="784"/>
      <c r="CB4" s="784"/>
      <c r="CD4" s="766" t="s">
        <v>530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0" t="s">
        <v>218</v>
      </c>
      <c r="C5" s="731"/>
      <c r="D5" s="731"/>
      <c r="E5" s="731"/>
      <c r="F5" s="731"/>
      <c r="G5" s="731"/>
      <c r="H5" s="731"/>
      <c r="I5" s="731"/>
      <c r="J5" s="731"/>
      <c r="K5" s="731"/>
      <c r="L5" s="731"/>
      <c r="M5" s="731"/>
      <c r="N5" s="731"/>
      <c r="O5" s="731"/>
      <c r="P5" s="731"/>
      <c r="Q5" s="732"/>
      <c r="R5" s="717">
        <v>1685252</v>
      </c>
      <c r="S5" s="718"/>
      <c r="T5" s="718"/>
      <c r="U5" s="718"/>
      <c r="V5" s="718"/>
      <c r="W5" s="718"/>
      <c r="X5" s="718"/>
      <c r="Y5" s="761"/>
      <c r="Z5" s="779">
        <v>30.5</v>
      </c>
      <c r="AA5" s="779"/>
      <c r="AB5" s="779"/>
      <c r="AC5" s="779"/>
      <c r="AD5" s="780">
        <v>1685252</v>
      </c>
      <c r="AE5" s="780"/>
      <c r="AF5" s="780"/>
      <c r="AG5" s="780"/>
      <c r="AH5" s="780"/>
      <c r="AI5" s="780"/>
      <c r="AJ5" s="780"/>
      <c r="AK5" s="780"/>
      <c r="AL5" s="762">
        <v>50.9</v>
      </c>
      <c r="AM5" s="735"/>
      <c r="AN5" s="735"/>
      <c r="AO5" s="763"/>
      <c r="AP5" s="730" t="s">
        <v>219</v>
      </c>
      <c r="AQ5" s="731"/>
      <c r="AR5" s="731"/>
      <c r="AS5" s="731"/>
      <c r="AT5" s="731"/>
      <c r="AU5" s="731"/>
      <c r="AV5" s="731"/>
      <c r="AW5" s="731"/>
      <c r="AX5" s="731"/>
      <c r="AY5" s="731"/>
      <c r="AZ5" s="731"/>
      <c r="BA5" s="731"/>
      <c r="BB5" s="731"/>
      <c r="BC5" s="731"/>
      <c r="BD5" s="731"/>
      <c r="BE5" s="731"/>
      <c r="BF5" s="732"/>
      <c r="BG5" s="664">
        <v>1685252</v>
      </c>
      <c r="BH5" s="665"/>
      <c r="BI5" s="665"/>
      <c r="BJ5" s="665"/>
      <c r="BK5" s="665"/>
      <c r="BL5" s="665"/>
      <c r="BM5" s="665"/>
      <c r="BN5" s="666"/>
      <c r="BO5" s="691">
        <v>100</v>
      </c>
      <c r="BP5" s="691"/>
      <c r="BQ5" s="691"/>
      <c r="BR5" s="691"/>
      <c r="BS5" s="692">
        <v>30262</v>
      </c>
      <c r="BT5" s="692"/>
      <c r="BU5" s="692"/>
      <c r="BV5" s="692"/>
      <c r="BW5" s="692"/>
      <c r="BX5" s="692"/>
      <c r="BY5" s="692"/>
      <c r="BZ5" s="692"/>
      <c r="CA5" s="692"/>
      <c r="CB5" s="750"/>
      <c r="CD5" s="766" t="s">
        <v>215</v>
      </c>
      <c r="CE5" s="767"/>
      <c r="CF5" s="767"/>
      <c r="CG5" s="767"/>
      <c r="CH5" s="767"/>
      <c r="CI5" s="767"/>
      <c r="CJ5" s="767"/>
      <c r="CK5" s="767"/>
      <c r="CL5" s="767"/>
      <c r="CM5" s="767"/>
      <c r="CN5" s="767"/>
      <c r="CO5" s="767"/>
      <c r="CP5" s="767"/>
      <c r="CQ5" s="768"/>
      <c r="CR5" s="766" t="s">
        <v>220</v>
      </c>
      <c r="CS5" s="767"/>
      <c r="CT5" s="767"/>
      <c r="CU5" s="767"/>
      <c r="CV5" s="767"/>
      <c r="CW5" s="767"/>
      <c r="CX5" s="767"/>
      <c r="CY5" s="768"/>
      <c r="CZ5" s="766" t="s">
        <v>213</v>
      </c>
      <c r="DA5" s="767"/>
      <c r="DB5" s="767"/>
      <c r="DC5" s="768"/>
      <c r="DD5" s="766" t="s">
        <v>221</v>
      </c>
      <c r="DE5" s="767"/>
      <c r="DF5" s="767"/>
      <c r="DG5" s="767"/>
      <c r="DH5" s="767"/>
      <c r="DI5" s="767"/>
      <c r="DJ5" s="767"/>
      <c r="DK5" s="767"/>
      <c r="DL5" s="767"/>
      <c r="DM5" s="767"/>
      <c r="DN5" s="767"/>
      <c r="DO5" s="767"/>
      <c r="DP5" s="768"/>
      <c r="DQ5" s="766" t="s">
        <v>222</v>
      </c>
      <c r="DR5" s="767"/>
      <c r="DS5" s="767"/>
      <c r="DT5" s="767"/>
      <c r="DU5" s="767"/>
      <c r="DV5" s="767"/>
      <c r="DW5" s="767"/>
      <c r="DX5" s="767"/>
      <c r="DY5" s="767"/>
      <c r="DZ5" s="767"/>
      <c r="EA5" s="767"/>
      <c r="EB5" s="767"/>
      <c r="EC5" s="768"/>
    </row>
    <row r="6" spans="2:143" ht="11.25" customHeight="1" x14ac:dyDescent="0.2">
      <c r="B6" s="661" t="s">
        <v>531</v>
      </c>
      <c r="C6" s="662"/>
      <c r="D6" s="662"/>
      <c r="E6" s="662"/>
      <c r="F6" s="662"/>
      <c r="G6" s="662"/>
      <c r="H6" s="662"/>
      <c r="I6" s="662"/>
      <c r="J6" s="662"/>
      <c r="K6" s="662"/>
      <c r="L6" s="662"/>
      <c r="M6" s="662"/>
      <c r="N6" s="662"/>
      <c r="O6" s="662"/>
      <c r="P6" s="662"/>
      <c r="Q6" s="663"/>
      <c r="R6" s="664">
        <v>63703</v>
      </c>
      <c r="S6" s="665"/>
      <c r="T6" s="665"/>
      <c r="U6" s="665"/>
      <c r="V6" s="665"/>
      <c r="W6" s="665"/>
      <c r="X6" s="665"/>
      <c r="Y6" s="666"/>
      <c r="Z6" s="691">
        <v>1.2</v>
      </c>
      <c r="AA6" s="691"/>
      <c r="AB6" s="691"/>
      <c r="AC6" s="691"/>
      <c r="AD6" s="692">
        <v>63703</v>
      </c>
      <c r="AE6" s="692"/>
      <c r="AF6" s="692"/>
      <c r="AG6" s="692"/>
      <c r="AH6" s="692"/>
      <c r="AI6" s="692"/>
      <c r="AJ6" s="692"/>
      <c r="AK6" s="692"/>
      <c r="AL6" s="667">
        <v>1.9</v>
      </c>
      <c r="AM6" s="668"/>
      <c r="AN6" s="668"/>
      <c r="AO6" s="693"/>
      <c r="AP6" s="661" t="s">
        <v>532</v>
      </c>
      <c r="AQ6" s="662"/>
      <c r="AR6" s="662"/>
      <c r="AS6" s="662"/>
      <c r="AT6" s="662"/>
      <c r="AU6" s="662"/>
      <c r="AV6" s="662"/>
      <c r="AW6" s="662"/>
      <c r="AX6" s="662"/>
      <c r="AY6" s="662"/>
      <c r="AZ6" s="662"/>
      <c r="BA6" s="662"/>
      <c r="BB6" s="662"/>
      <c r="BC6" s="662"/>
      <c r="BD6" s="662"/>
      <c r="BE6" s="662"/>
      <c r="BF6" s="663"/>
      <c r="BG6" s="664">
        <v>1685252</v>
      </c>
      <c r="BH6" s="665"/>
      <c r="BI6" s="665"/>
      <c r="BJ6" s="665"/>
      <c r="BK6" s="665"/>
      <c r="BL6" s="665"/>
      <c r="BM6" s="665"/>
      <c r="BN6" s="666"/>
      <c r="BO6" s="691">
        <v>100</v>
      </c>
      <c r="BP6" s="691"/>
      <c r="BQ6" s="691"/>
      <c r="BR6" s="691"/>
      <c r="BS6" s="692">
        <v>30262</v>
      </c>
      <c r="BT6" s="692"/>
      <c r="BU6" s="692"/>
      <c r="BV6" s="692"/>
      <c r="BW6" s="692"/>
      <c r="BX6" s="692"/>
      <c r="BY6" s="692"/>
      <c r="BZ6" s="692"/>
      <c r="CA6" s="692"/>
      <c r="CB6" s="750"/>
      <c r="CD6" s="720" t="s">
        <v>223</v>
      </c>
      <c r="CE6" s="721"/>
      <c r="CF6" s="721"/>
      <c r="CG6" s="721"/>
      <c r="CH6" s="721"/>
      <c r="CI6" s="721"/>
      <c r="CJ6" s="721"/>
      <c r="CK6" s="721"/>
      <c r="CL6" s="721"/>
      <c r="CM6" s="721"/>
      <c r="CN6" s="721"/>
      <c r="CO6" s="721"/>
      <c r="CP6" s="721"/>
      <c r="CQ6" s="722"/>
      <c r="CR6" s="664">
        <v>68933</v>
      </c>
      <c r="CS6" s="665"/>
      <c r="CT6" s="665"/>
      <c r="CU6" s="665"/>
      <c r="CV6" s="665"/>
      <c r="CW6" s="665"/>
      <c r="CX6" s="665"/>
      <c r="CY6" s="666"/>
      <c r="CZ6" s="762">
        <v>1.3</v>
      </c>
      <c r="DA6" s="735"/>
      <c r="DB6" s="735"/>
      <c r="DC6" s="765"/>
      <c r="DD6" s="670" t="s">
        <v>533</v>
      </c>
      <c r="DE6" s="665"/>
      <c r="DF6" s="665"/>
      <c r="DG6" s="665"/>
      <c r="DH6" s="665"/>
      <c r="DI6" s="665"/>
      <c r="DJ6" s="665"/>
      <c r="DK6" s="665"/>
      <c r="DL6" s="665"/>
      <c r="DM6" s="665"/>
      <c r="DN6" s="665"/>
      <c r="DO6" s="665"/>
      <c r="DP6" s="666"/>
      <c r="DQ6" s="670">
        <v>68864</v>
      </c>
      <c r="DR6" s="665"/>
      <c r="DS6" s="665"/>
      <c r="DT6" s="665"/>
      <c r="DU6" s="665"/>
      <c r="DV6" s="665"/>
      <c r="DW6" s="665"/>
      <c r="DX6" s="665"/>
      <c r="DY6" s="665"/>
      <c r="DZ6" s="665"/>
      <c r="EA6" s="665"/>
      <c r="EB6" s="665"/>
      <c r="EC6" s="705"/>
    </row>
    <row r="7" spans="2:143" ht="11.25" customHeight="1" x14ac:dyDescent="0.2">
      <c r="B7" s="661" t="s">
        <v>224</v>
      </c>
      <c r="C7" s="662"/>
      <c r="D7" s="662"/>
      <c r="E7" s="662"/>
      <c r="F7" s="662"/>
      <c r="G7" s="662"/>
      <c r="H7" s="662"/>
      <c r="I7" s="662"/>
      <c r="J7" s="662"/>
      <c r="K7" s="662"/>
      <c r="L7" s="662"/>
      <c r="M7" s="662"/>
      <c r="N7" s="662"/>
      <c r="O7" s="662"/>
      <c r="P7" s="662"/>
      <c r="Q7" s="663"/>
      <c r="R7" s="664">
        <v>810</v>
      </c>
      <c r="S7" s="665"/>
      <c r="T7" s="665"/>
      <c r="U7" s="665"/>
      <c r="V7" s="665"/>
      <c r="W7" s="665"/>
      <c r="X7" s="665"/>
      <c r="Y7" s="666"/>
      <c r="Z7" s="691">
        <v>0</v>
      </c>
      <c r="AA7" s="691"/>
      <c r="AB7" s="691"/>
      <c r="AC7" s="691"/>
      <c r="AD7" s="692">
        <v>810</v>
      </c>
      <c r="AE7" s="692"/>
      <c r="AF7" s="692"/>
      <c r="AG7" s="692"/>
      <c r="AH7" s="692"/>
      <c r="AI7" s="692"/>
      <c r="AJ7" s="692"/>
      <c r="AK7" s="692"/>
      <c r="AL7" s="667">
        <v>0</v>
      </c>
      <c r="AM7" s="668"/>
      <c r="AN7" s="668"/>
      <c r="AO7" s="693"/>
      <c r="AP7" s="661" t="s">
        <v>534</v>
      </c>
      <c r="AQ7" s="662"/>
      <c r="AR7" s="662"/>
      <c r="AS7" s="662"/>
      <c r="AT7" s="662"/>
      <c r="AU7" s="662"/>
      <c r="AV7" s="662"/>
      <c r="AW7" s="662"/>
      <c r="AX7" s="662"/>
      <c r="AY7" s="662"/>
      <c r="AZ7" s="662"/>
      <c r="BA7" s="662"/>
      <c r="BB7" s="662"/>
      <c r="BC7" s="662"/>
      <c r="BD7" s="662"/>
      <c r="BE7" s="662"/>
      <c r="BF7" s="663"/>
      <c r="BG7" s="664">
        <v>547762</v>
      </c>
      <c r="BH7" s="665"/>
      <c r="BI7" s="665"/>
      <c r="BJ7" s="665"/>
      <c r="BK7" s="665"/>
      <c r="BL7" s="665"/>
      <c r="BM7" s="665"/>
      <c r="BN7" s="666"/>
      <c r="BO7" s="691">
        <v>32.5</v>
      </c>
      <c r="BP7" s="691"/>
      <c r="BQ7" s="691"/>
      <c r="BR7" s="691"/>
      <c r="BS7" s="692">
        <v>30262</v>
      </c>
      <c r="BT7" s="692"/>
      <c r="BU7" s="692"/>
      <c r="BV7" s="692"/>
      <c r="BW7" s="692"/>
      <c r="BX7" s="692"/>
      <c r="BY7" s="692"/>
      <c r="BZ7" s="692"/>
      <c r="CA7" s="692"/>
      <c r="CB7" s="750"/>
      <c r="CD7" s="706" t="s">
        <v>225</v>
      </c>
      <c r="CE7" s="703"/>
      <c r="CF7" s="703"/>
      <c r="CG7" s="703"/>
      <c r="CH7" s="703"/>
      <c r="CI7" s="703"/>
      <c r="CJ7" s="703"/>
      <c r="CK7" s="703"/>
      <c r="CL7" s="703"/>
      <c r="CM7" s="703"/>
      <c r="CN7" s="703"/>
      <c r="CO7" s="703"/>
      <c r="CP7" s="703"/>
      <c r="CQ7" s="704"/>
      <c r="CR7" s="664">
        <v>949552</v>
      </c>
      <c r="CS7" s="665"/>
      <c r="CT7" s="665"/>
      <c r="CU7" s="665"/>
      <c r="CV7" s="665"/>
      <c r="CW7" s="665"/>
      <c r="CX7" s="665"/>
      <c r="CY7" s="666"/>
      <c r="CZ7" s="691">
        <v>18.2</v>
      </c>
      <c r="DA7" s="691"/>
      <c r="DB7" s="691"/>
      <c r="DC7" s="691"/>
      <c r="DD7" s="670">
        <v>33280</v>
      </c>
      <c r="DE7" s="665"/>
      <c r="DF7" s="665"/>
      <c r="DG7" s="665"/>
      <c r="DH7" s="665"/>
      <c r="DI7" s="665"/>
      <c r="DJ7" s="665"/>
      <c r="DK7" s="665"/>
      <c r="DL7" s="665"/>
      <c r="DM7" s="665"/>
      <c r="DN7" s="665"/>
      <c r="DO7" s="665"/>
      <c r="DP7" s="666"/>
      <c r="DQ7" s="670">
        <v>849508</v>
      </c>
      <c r="DR7" s="665"/>
      <c r="DS7" s="665"/>
      <c r="DT7" s="665"/>
      <c r="DU7" s="665"/>
      <c r="DV7" s="665"/>
      <c r="DW7" s="665"/>
      <c r="DX7" s="665"/>
      <c r="DY7" s="665"/>
      <c r="DZ7" s="665"/>
      <c r="EA7" s="665"/>
      <c r="EB7" s="665"/>
      <c r="EC7" s="705"/>
    </row>
    <row r="8" spans="2:143" ht="11.25" customHeight="1" x14ac:dyDescent="0.2">
      <c r="B8" s="661" t="s">
        <v>226</v>
      </c>
      <c r="C8" s="662"/>
      <c r="D8" s="662"/>
      <c r="E8" s="662"/>
      <c r="F8" s="662"/>
      <c r="G8" s="662"/>
      <c r="H8" s="662"/>
      <c r="I8" s="662"/>
      <c r="J8" s="662"/>
      <c r="K8" s="662"/>
      <c r="L8" s="662"/>
      <c r="M8" s="662"/>
      <c r="N8" s="662"/>
      <c r="O8" s="662"/>
      <c r="P8" s="662"/>
      <c r="Q8" s="663"/>
      <c r="R8" s="664">
        <v>5454</v>
      </c>
      <c r="S8" s="665"/>
      <c r="T8" s="665"/>
      <c r="U8" s="665"/>
      <c r="V8" s="665"/>
      <c r="W8" s="665"/>
      <c r="X8" s="665"/>
      <c r="Y8" s="666"/>
      <c r="Z8" s="691">
        <v>0.1</v>
      </c>
      <c r="AA8" s="691"/>
      <c r="AB8" s="691"/>
      <c r="AC8" s="691"/>
      <c r="AD8" s="692">
        <v>5454</v>
      </c>
      <c r="AE8" s="692"/>
      <c r="AF8" s="692"/>
      <c r="AG8" s="692"/>
      <c r="AH8" s="692"/>
      <c r="AI8" s="692"/>
      <c r="AJ8" s="692"/>
      <c r="AK8" s="692"/>
      <c r="AL8" s="667">
        <v>0.2</v>
      </c>
      <c r="AM8" s="668"/>
      <c r="AN8" s="668"/>
      <c r="AO8" s="693"/>
      <c r="AP8" s="661" t="s">
        <v>535</v>
      </c>
      <c r="AQ8" s="662"/>
      <c r="AR8" s="662"/>
      <c r="AS8" s="662"/>
      <c r="AT8" s="662"/>
      <c r="AU8" s="662"/>
      <c r="AV8" s="662"/>
      <c r="AW8" s="662"/>
      <c r="AX8" s="662"/>
      <c r="AY8" s="662"/>
      <c r="AZ8" s="662"/>
      <c r="BA8" s="662"/>
      <c r="BB8" s="662"/>
      <c r="BC8" s="662"/>
      <c r="BD8" s="662"/>
      <c r="BE8" s="662"/>
      <c r="BF8" s="663"/>
      <c r="BG8" s="664">
        <v>13045</v>
      </c>
      <c r="BH8" s="665"/>
      <c r="BI8" s="665"/>
      <c r="BJ8" s="665"/>
      <c r="BK8" s="665"/>
      <c r="BL8" s="665"/>
      <c r="BM8" s="665"/>
      <c r="BN8" s="666"/>
      <c r="BO8" s="691">
        <v>0.8</v>
      </c>
      <c r="BP8" s="691"/>
      <c r="BQ8" s="691"/>
      <c r="BR8" s="691"/>
      <c r="BS8" s="692" t="s">
        <v>536</v>
      </c>
      <c r="BT8" s="692"/>
      <c r="BU8" s="692"/>
      <c r="BV8" s="692"/>
      <c r="BW8" s="692"/>
      <c r="BX8" s="692"/>
      <c r="BY8" s="692"/>
      <c r="BZ8" s="692"/>
      <c r="CA8" s="692"/>
      <c r="CB8" s="750"/>
      <c r="CD8" s="706" t="s">
        <v>227</v>
      </c>
      <c r="CE8" s="703"/>
      <c r="CF8" s="703"/>
      <c r="CG8" s="703"/>
      <c r="CH8" s="703"/>
      <c r="CI8" s="703"/>
      <c r="CJ8" s="703"/>
      <c r="CK8" s="703"/>
      <c r="CL8" s="703"/>
      <c r="CM8" s="703"/>
      <c r="CN8" s="703"/>
      <c r="CO8" s="703"/>
      <c r="CP8" s="703"/>
      <c r="CQ8" s="704"/>
      <c r="CR8" s="664">
        <v>1532153</v>
      </c>
      <c r="CS8" s="665"/>
      <c r="CT8" s="665"/>
      <c r="CU8" s="665"/>
      <c r="CV8" s="665"/>
      <c r="CW8" s="665"/>
      <c r="CX8" s="665"/>
      <c r="CY8" s="666"/>
      <c r="CZ8" s="691">
        <v>29.4</v>
      </c>
      <c r="DA8" s="691"/>
      <c r="DB8" s="691"/>
      <c r="DC8" s="691"/>
      <c r="DD8" s="670">
        <v>139784</v>
      </c>
      <c r="DE8" s="665"/>
      <c r="DF8" s="665"/>
      <c r="DG8" s="665"/>
      <c r="DH8" s="665"/>
      <c r="DI8" s="665"/>
      <c r="DJ8" s="665"/>
      <c r="DK8" s="665"/>
      <c r="DL8" s="665"/>
      <c r="DM8" s="665"/>
      <c r="DN8" s="665"/>
      <c r="DO8" s="665"/>
      <c r="DP8" s="666"/>
      <c r="DQ8" s="670">
        <v>844502</v>
      </c>
      <c r="DR8" s="665"/>
      <c r="DS8" s="665"/>
      <c r="DT8" s="665"/>
      <c r="DU8" s="665"/>
      <c r="DV8" s="665"/>
      <c r="DW8" s="665"/>
      <c r="DX8" s="665"/>
      <c r="DY8" s="665"/>
      <c r="DZ8" s="665"/>
      <c r="EA8" s="665"/>
      <c r="EB8" s="665"/>
      <c r="EC8" s="705"/>
    </row>
    <row r="9" spans="2:143" ht="11.25" customHeight="1" x14ac:dyDescent="0.2">
      <c r="B9" s="661" t="s">
        <v>228</v>
      </c>
      <c r="C9" s="662"/>
      <c r="D9" s="662"/>
      <c r="E9" s="662"/>
      <c r="F9" s="662"/>
      <c r="G9" s="662"/>
      <c r="H9" s="662"/>
      <c r="I9" s="662"/>
      <c r="J9" s="662"/>
      <c r="K9" s="662"/>
      <c r="L9" s="662"/>
      <c r="M9" s="662"/>
      <c r="N9" s="662"/>
      <c r="O9" s="662"/>
      <c r="P9" s="662"/>
      <c r="Q9" s="663"/>
      <c r="R9" s="664">
        <v>6520</v>
      </c>
      <c r="S9" s="665"/>
      <c r="T9" s="665"/>
      <c r="U9" s="665"/>
      <c r="V9" s="665"/>
      <c r="W9" s="665"/>
      <c r="X9" s="665"/>
      <c r="Y9" s="666"/>
      <c r="Z9" s="691">
        <v>0.1</v>
      </c>
      <c r="AA9" s="691"/>
      <c r="AB9" s="691"/>
      <c r="AC9" s="691"/>
      <c r="AD9" s="692">
        <v>6520</v>
      </c>
      <c r="AE9" s="692"/>
      <c r="AF9" s="692"/>
      <c r="AG9" s="692"/>
      <c r="AH9" s="692"/>
      <c r="AI9" s="692"/>
      <c r="AJ9" s="692"/>
      <c r="AK9" s="692"/>
      <c r="AL9" s="667">
        <v>0.2</v>
      </c>
      <c r="AM9" s="668"/>
      <c r="AN9" s="668"/>
      <c r="AO9" s="693"/>
      <c r="AP9" s="661" t="s">
        <v>537</v>
      </c>
      <c r="AQ9" s="662"/>
      <c r="AR9" s="662"/>
      <c r="AS9" s="662"/>
      <c r="AT9" s="662"/>
      <c r="AU9" s="662"/>
      <c r="AV9" s="662"/>
      <c r="AW9" s="662"/>
      <c r="AX9" s="662"/>
      <c r="AY9" s="662"/>
      <c r="AZ9" s="662"/>
      <c r="BA9" s="662"/>
      <c r="BB9" s="662"/>
      <c r="BC9" s="662"/>
      <c r="BD9" s="662"/>
      <c r="BE9" s="662"/>
      <c r="BF9" s="663"/>
      <c r="BG9" s="664">
        <v>321912</v>
      </c>
      <c r="BH9" s="665"/>
      <c r="BI9" s="665"/>
      <c r="BJ9" s="665"/>
      <c r="BK9" s="665"/>
      <c r="BL9" s="665"/>
      <c r="BM9" s="665"/>
      <c r="BN9" s="666"/>
      <c r="BO9" s="691">
        <v>19.100000000000001</v>
      </c>
      <c r="BP9" s="691"/>
      <c r="BQ9" s="691"/>
      <c r="BR9" s="691"/>
      <c r="BS9" s="692" t="s">
        <v>126</v>
      </c>
      <c r="BT9" s="692"/>
      <c r="BU9" s="692"/>
      <c r="BV9" s="692"/>
      <c r="BW9" s="692"/>
      <c r="BX9" s="692"/>
      <c r="BY9" s="692"/>
      <c r="BZ9" s="692"/>
      <c r="CA9" s="692"/>
      <c r="CB9" s="750"/>
      <c r="CD9" s="706" t="s">
        <v>229</v>
      </c>
      <c r="CE9" s="703"/>
      <c r="CF9" s="703"/>
      <c r="CG9" s="703"/>
      <c r="CH9" s="703"/>
      <c r="CI9" s="703"/>
      <c r="CJ9" s="703"/>
      <c r="CK9" s="703"/>
      <c r="CL9" s="703"/>
      <c r="CM9" s="703"/>
      <c r="CN9" s="703"/>
      <c r="CO9" s="703"/>
      <c r="CP9" s="703"/>
      <c r="CQ9" s="704"/>
      <c r="CR9" s="664">
        <v>463304</v>
      </c>
      <c r="CS9" s="665"/>
      <c r="CT9" s="665"/>
      <c r="CU9" s="665"/>
      <c r="CV9" s="665"/>
      <c r="CW9" s="665"/>
      <c r="CX9" s="665"/>
      <c r="CY9" s="666"/>
      <c r="CZ9" s="691">
        <v>8.9</v>
      </c>
      <c r="DA9" s="691"/>
      <c r="DB9" s="691"/>
      <c r="DC9" s="691"/>
      <c r="DD9" s="670">
        <v>17746</v>
      </c>
      <c r="DE9" s="665"/>
      <c r="DF9" s="665"/>
      <c r="DG9" s="665"/>
      <c r="DH9" s="665"/>
      <c r="DI9" s="665"/>
      <c r="DJ9" s="665"/>
      <c r="DK9" s="665"/>
      <c r="DL9" s="665"/>
      <c r="DM9" s="665"/>
      <c r="DN9" s="665"/>
      <c r="DO9" s="665"/>
      <c r="DP9" s="666"/>
      <c r="DQ9" s="670">
        <v>378771</v>
      </c>
      <c r="DR9" s="665"/>
      <c r="DS9" s="665"/>
      <c r="DT9" s="665"/>
      <c r="DU9" s="665"/>
      <c r="DV9" s="665"/>
      <c r="DW9" s="665"/>
      <c r="DX9" s="665"/>
      <c r="DY9" s="665"/>
      <c r="DZ9" s="665"/>
      <c r="EA9" s="665"/>
      <c r="EB9" s="665"/>
      <c r="EC9" s="705"/>
    </row>
    <row r="10" spans="2:143" ht="11.25" customHeight="1" x14ac:dyDescent="0.2">
      <c r="B10" s="661" t="s">
        <v>538</v>
      </c>
      <c r="C10" s="662"/>
      <c r="D10" s="662"/>
      <c r="E10" s="662"/>
      <c r="F10" s="662"/>
      <c r="G10" s="662"/>
      <c r="H10" s="662"/>
      <c r="I10" s="662"/>
      <c r="J10" s="662"/>
      <c r="K10" s="662"/>
      <c r="L10" s="662"/>
      <c r="M10" s="662"/>
      <c r="N10" s="662"/>
      <c r="O10" s="662"/>
      <c r="P10" s="662"/>
      <c r="Q10" s="663"/>
      <c r="R10" s="664" t="s">
        <v>536</v>
      </c>
      <c r="S10" s="665"/>
      <c r="T10" s="665"/>
      <c r="U10" s="665"/>
      <c r="V10" s="665"/>
      <c r="W10" s="665"/>
      <c r="X10" s="665"/>
      <c r="Y10" s="666"/>
      <c r="Z10" s="691" t="s">
        <v>539</v>
      </c>
      <c r="AA10" s="691"/>
      <c r="AB10" s="691"/>
      <c r="AC10" s="691"/>
      <c r="AD10" s="692" t="s">
        <v>126</v>
      </c>
      <c r="AE10" s="692"/>
      <c r="AF10" s="692"/>
      <c r="AG10" s="692"/>
      <c r="AH10" s="692"/>
      <c r="AI10" s="692"/>
      <c r="AJ10" s="692"/>
      <c r="AK10" s="692"/>
      <c r="AL10" s="667" t="s">
        <v>539</v>
      </c>
      <c r="AM10" s="668"/>
      <c r="AN10" s="668"/>
      <c r="AO10" s="693"/>
      <c r="AP10" s="661" t="s">
        <v>540</v>
      </c>
      <c r="AQ10" s="662"/>
      <c r="AR10" s="662"/>
      <c r="AS10" s="662"/>
      <c r="AT10" s="662"/>
      <c r="AU10" s="662"/>
      <c r="AV10" s="662"/>
      <c r="AW10" s="662"/>
      <c r="AX10" s="662"/>
      <c r="AY10" s="662"/>
      <c r="AZ10" s="662"/>
      <c r="BA10" s="662"/>
      <c r="BB10" s="662"/>
      <c r="BC10" s="662"/>
      <c r="BD10" s="662"/>
      <c r="BE10" s="662"/>
      <c r="BF10" s="663"/>
      <c r="BG10" s="664">
        <v>54253</v>
      </c>
      <c r="BH10" s="665"/>
      <c r="BI10" s="665"/>
      <c r="BJ10" s="665"/>
      <c r="BK10" s="665"/>
      <c r="BL10" s="665"/>
      <c r="BM10" s="665"/>
      <c r="BN10" s="666"/>
      <c r="BO10" s="691">
        <v>3.2</v>
      </c>
      <c r="BP10" s="691"/>
      <c r="BQ10" s="691"/>
      <c r="BR10" s="691"/>
      <c r="BS10" s="692" t="s">
        <v>541</v>
      </c>
      <c r="BT10" s="692"/>
      <c r="BU10" s="692"/>
      <c r="BV10" s="692"/>
      <c r="BW10" s="692"/>
      <c r="BX10" s="692"/>
      <c r="BY10" s="692"/>
      <c r="BZ10" s="692"/>
      <c r="CA10" s="692"/>
      <c r="CB10" s="750"/>
      <c r="CD10" s="706" t="s">
        <v>230</v>
      </c>
      <c r="CE10" s="703"/>
      <c r="CF10" s="703"/>
      <c r="CG10" s="703"/>
      <c r="CH10" s="703"/>
      <c r="CI10" s="703"/>
      <c r="CJ10" s="703"/>
      <c r="CK10" s="703"/>
      <c r="CL10" s="703"/>
      <c r="CM10" s="703"/>
      <c r="CN10" s="703"/>
      <c r="CO10" s="703"/>
      <c r="CP10" s="703"/>
      <c r="CQ10" s="704"/>
      <c r="CR10" s="664" t="s">
        <v>541</v>
      </c>
      <c r="CS10" s="665"/>
      <c r="CT10" s="665"/>
      <c r="CU10" s="665"/>
      <c r="CV10" s="665"/>
      <c r="CW10" s="665"/>
      <c r="CX10" s="665"/>
      <c r="CY10" s="666"/>
      <c r="CZ10" s="691" t="s">
        <v>541</v>
      </c>
      <c r="DA10" s="691"/>
      <c r="DB10" s="691"/>
      <c r="DC10" s="691"/>
      <c r="DD10" s="670" t="s">
        <v>539</v>
      </c>
      <c r="DE10" s="665"/>
      <c r="DF10" s="665"/>
      <c r="DG10" s="665"/>
      <c r="DH10" s="665"/>
      <c r="DI10" s="665"/>
      <c r="DJ10" s="665"/>
      <c r="DK10" s="665"/>
      <c r="DL10" s="665"/>
      <c r="DM10" s="665"/>
      <c r="DN10" s="665"/>
      <c r="DO10" s="665"/>
      <c r="DP10" s="666"/>
      <c r="DQ10" s="670" t="s">
        <v>126</v>
      </c>
      <c r="DR10" s="665"/>
      <c r="DS10" s="665"/>
      <c r="DT10" s="665"/>
      <c r="DU10" s="665"/>
      <c r="DV10" s="665"/>
      <c r="DW10" s="665"/>
      <c r="DX10" s="665"/>
      <c r="DY10" s="665"/>
      <c r="DZ10" s="665"/>
      <c r="EA10" s="665"/>
      <c r="EB10" s="665"/>
      <c r="EC10" s="705"/>
    </row>
    <row r="11" spans="2:143" ht="11.25" customHeight="1" x14ac:dyDescent="0.2">
      <c r="B11" s="661" t="s">
        <v>231</v>
      </c>
      <c r="C11" s="662"/>
      <c r="D11" s="662"/>
      <c r="E11" s="662"/>
      <c r="F11" s="662"/>
      <c r="G11" s="662"/>
      <c r="H11" s="662"/>
      <c r="I11" s="662"/>
      <c r="J11" s="662"/>
      <c r="K11" s="662"/>
      <c r="L11" s="662"/>
      <c r="M11" s="662"/>
      <c r="N11" s="662"/>
      <c r="O11" s="662"/>
      <c r="P11" s="662"/>
      <c r="Q11" s="663"/>
      <c r="R11" s="664">
        <v>195636</v>
      </c>
      <c r="S11" s="665"/>
      <c r="T11" s="665"/>
      <c r="U11" s="665"/>
      <c r="V11" s="665"/>
      <c r="W11" s="665"/>
      <c r="X11" s="665"/>
      <c r="Y11" s="666"/>
      <c r="Z11" s="667">
        <v>3.5</v>
      </c>
      <c r="AA11" s="668"/>
      <c r="AB11" s="668"/>
      <c r="AC11" s="669"/>
      <c r="AD11" s="670">
        <v>195636</v>
      </c>
      <c r="AE11" s="665"/>
      <c r="AF11" s="665"/>
      <c r="AG11" s="665"/>
      <c r="AH11" s="665"/>
      <c r="AI11" s="665"/>
      <c r="AJ11" s="665"/>
      <c r="AK11" s="666"/>
      <c r="AL11" s="667">
        <v>5.9</v>
      </c>
      <c r="AM11" s="668"/>
      <c r="AN11" s="668"/>
      <c r="AO11" s="693"/>
      <c r="AP11" s="661" t="s">
        <v>542</v>
      </c>
      <c r="AQ11" s="662"/>
      <c r="AR11" s="662"/>
      <c r="AS11" s="662"/>
      <c r="AT11" s="662"/>
      <c r="AU11" s="662"/>
      <c r="AV11" s="662"/>
      <c r="AW11" s="662"/>
      <c r="AX11" s="662"/>
      <c r="AY11" s="662"/>
      <c r="AZ11" s="662"/>
      <c r="BA11" s="662"/>
      <c r="BB11" s="662"/>
      <c r="BC11" s="662"/>
      <c r="BD11" s="662"/>
      <c r="BE11" s="662"/>
      <c r="BF11" s="663"/>
      <c r="BG11" s="664">
        <v>158552</v>
      </c>
      <c r="BH11" s="665"/>
      <c r="BI11" s="665"/>
      <c r="BJ11" s="665"/>
      <c r="BK11" s="665"/>
      <c r="BL11" s="665"/>
      <c r="BM11" s="665"/>
      <c r="BN11" s="666"/>
      <c r="BO11" s="691">
        <v>9.4</v>
      </c>
      <c r="BP11" s="691"/>
      <c r="BQ11" s="691"/>
      <c r="BR11" s="691"/>
      <c r="BS11" s="692">
        <v>30262</v>
      </c>
      <c r="BT11" s="692"/>
      <c r="BU11" s="692"/>
      <c r="BV11" s="692"/>
      <c r="BW11" s="692"/>
      <c r="BX11" s="692"/>
      <c r="BY11" s="692"/>
      <c r="BZ11" s="692"/>
      <c r="CA11" s="692"/>
      <c r="CB11" s="750"/>
      <c r="CD11" s="706" t="s">
        <v>232</v>
      </c>
      <c r="CE11" s="703"/>
      <c r="CF11" s="703"/>
      <c r="CG11" s="703"/>
      <c r="CH11" s="703"/>
      <c r="CI11" s="703"/>
      <c r="CJ11" s="703"/>
      <c r="CK11" s="703"/>
      <c r="CL11" s="703"/>
      <c r="CM11" s="703"/>
      <c r="CN11" s="703"/>
      <c r="CO11" s="703"/>
      <c r="CP11" s="703"/>
      <c r="CQ11" s="704"/>
      <c r="CR11" s="664">
        <v>283397</v>
      </c>
      <c r="CS11" s="665"/>
      <c r="CT11" s="665"/>
      <c r="CU11" s="665"/>
      <c r="CV11" s="665"/>
      <c r="CW11" s="665"/>
      <c r="CX11" s="665"/>
      <c r="CY11" s="666"/>
      <c r="CZ11" s="691">
        <v>5.4</v>
      </c>
      <c r="DA11" s="691"/>
      <c r="DB11" s="691"/>
      <c r="DC11" s="691"/>
      <c r="DD11" s="670">
        <v>59945</v>
      </c>
      <c r="DE11" s="665"/>
      <c r="DF11" s="665"/>
      <c r="DG11" s="665"/>
      <c r="DH11" s="665"/>
      <c r="DI11" s="665"/>
      <c r="DJ11" s="665"/>
      <c r="DK11" s="665"/>
      <c r="DL11" s="665"/>
      <c r="DM11" s="665"/>
      <c r="DN11" s="665"/>
      <c r="DO11" s="665"/>
      <c r="DP11" s="666"/>
      <c r="DQ11" s="670">
        <v>205689</v>
      </c>
      <c r="DR11" s="665"/>
      <c r="DS11" s="665"/>
      <c r="DT11" s="665"/>
      <c r="DU11" s="665"/>
      <c r="DV11" s="665"/>
      <c r="DW11" s="665"/>
      <c r="DX11" s="665"/>
      <c r="DY11" s="665"/>
      <c r="DZ11" s="665"/>
      <c r="EA11" s="665"/>
      <c r="EB11" s="665"/>
      <c r="EC11" s="705"/>
    </row>
    <row r="12" spans="2:143" ht="11.25" customHeight="1" x14ac:dyDescent="0.2">
      <c r="B12" s="661" t="s">
        <v>233</v>
      </c>
      <c r="C12" s="662"/>
      <c r="D12" s="662"/>
      <c r="E12" s="662"/>
      <c r="F12" s="662"/>
      <c r="G12" s="662"/>
      <c r="H12" s="662"/>
      <c r="I12" s="662"/>
      <c r="J12" s="662"/>
      <c r="K12" s="662"/>
      <c r="L12" s="662"/>
      <c r="M12" s="662"/>
      <c r="N12" s="662"/>
      <c r="O12" s="662"/>
      <c r="P12" s="662"/>
      <c r="Q12" s="663"/>
      <c r="R12" s="664" t="s">
        <v>533</v>
      </c>
      <c r="S12" s="665"/>
      <c r="T12" s="665"/>
      <c r="U12" s="665"/>
      <c r="V12" s="665"/>
      <c r="W12" s="665"/>
      <c r="X12" s="665"/>
      <c r="Y12" s="666"/>
      <c r="Z12" s="691" t="s">
        <v>541</v>
      </c>
      <c r="AA12" s="691"/>
      <c r="AB12" s="691"/>
      <c r="AC12" s="691"/>
      <c r="AD12" s="692" t="s">
        <v>536</v>
      </c>
      <c r="AE12" s="692"/>
      <c r="AF12" s="692"/>
      <c r="AG12" s="692"/>
      <c r="AH12" s="692"/>
      <c r="AI12" s="692"/>
      <c r="AJ12" s="692"/>
      <c r="AK12" s="692"/>
      <c r="AL12" s="667" t="s">
        <v>539</v>
      </c>
      <c r="AM12" s="668"/>
      <c r="AN12" s="668"/>
      <c r="AO12" s="693"/>
      <c r="AP12" s="661" t="s">
        <v>543</v>
      </c>
      <c r="AQ12" s="662"/>
      <c r="AR12" s="662"/>
      <c r="AS12" s="662"/>
      <c r="AT12" s="662"/>
      <c r="AU12" s="662"/>
      <c r="AV12" s="662"/>
      <c r="AW12" s="662"/>
      <c r="AX12" s="662"/>
      <c r="AY12" s="662"/>
      <c r="AZ12" s="662"/>
      <c r="BA12" s="662"/>
      <c r="BB12" s="662"/>
      <c r="BC12" s="662"/>
      <c r="BD12" s="662"/>
      <c r="BE12" s="662"/>
      <c r="BF12" s="663"/>
      <c r="BG12" s="664">
        <v>1051466</v>
      </c>
      <c r="BH12" s="665"/>
      <c r="BI12" s="665"/>
      <c r="BJ12" s="665"/>
      <c r="BK12" s="665"/>
      <c r="BL12" s="665"/>
      <c r="BM12" s="665"/>
      <c r="BN12" s="666"/>
      <c r="BO12" s="691">
        <v>62.4</v>
      </c>
      <c r="BP12" s="691"/>
      <c r="BQ12" s="691"/>
      <c r="BR12" s="691"/>
      <c r="BS12" s="692" t="s">
        <v>544</v>
      </c>
      <c r="BT12" s="692"/>
      <c r="BU12" s="692"/>
      <c r="BV12" s="692"/>
      <c r="BW12" s="692"/>
      <c r="BX12" s="692"/>
      <c r="BY12" s="692"/>
      <c r="BZ12" s="692"/>
      <c r="CA12" s="692"/>
      <c r="CB12" s="750"/>
      <c r="CD12" s="706" t="s">
        <v>234</v>
      </c>
      <c r="CE12" s="703"/>
      <c r="CF12" s="703"/>
      <c r="CG12" s="703"/>
      <c r="CH12" s="703"/>
      <c r="CI12" s="703"/>
      <c r="CJ12" s="703"/>
      <c r="CK12" s="703"/>
      <c r="CL12" s="703"/>
      <c r="CM12" s="703"/>
      <c r="CN12" s="703"/>
      <c r="CO12" s="703"/>
      <c r="CP12" s="703"/>
      <c r="CQ12" s="704"/>
      <c r="CR12" s="664">
        <v>48901</v>
      </c>
      <c r="CS12" s="665"/>
      <c r="CT12" s="665"/>
      <c r="CU12" s="665"/>
      <c r="CV12" s="665"/>
      <c r="CW12" s="665"/>
      <c r="CX12" s="665"/>
      <c r="CY12" s="666"/>
      <c r="CZ12" s="691">
        <v>0.9</v>
      </c>
      <c r="DA12" s="691"/>
      <c r="DB12" s="691"/>
      <c r="DC12" s="691"/>
      <c r="DD12" s="670">
        <v>10973</v>
      </c>
      <c r="DE12" s="665"/>
      <c r="DF12" s="665"/>
      <c r="DG12" s="665"/>
      <c r="DH12" s="665"/>
      <c r="DI12" s="665"/>
      <c r="DJ12" s="665"/>
      <c r="DK12" s="665"/>
      <c r="DL12" s="665"/>
      <c r="DM12" s="665"/>
      <c r="DN12" s="665"/>
      <c r="DO12" s="665"/>
      <c r="DP12" s="666"/>
      <c r="DQ12" s="670">
        <v>42268</v>
      </c>
      <c r="DR12" s="665"/>
      <c r="DS12" s="665"/>
      <c r="DT12" s="665"/>
      <c r="DU12" s="665"/>
      <c r="DV12" s="665"/>
      <c r="DW12" s="665"/>
      <c r="DX12" s="665"/>
      <c r="DY12" s="665"/>
      <c r="DZ12" s="665"/>
      <c r="EA12" s="665"/>
      <c r="EB12" s="665"/>
      <c r="EC12" s="705"/>
    </row>
    <row r="13" spans="2:143" ht="11.25" customHeight="1" x14ac:dyDescent="0.2">
      <c r="B13" s="661" t="s">
        <v>235</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536</v>
      </c>
      <c r="AA13" s="691"/>
      <c r="AB13" s="691"/>
      <c r="AC13" s="691"/>
      <c r="AD13" s="692" t="s">
        <v>536</v>
      </c>
      <c r="AE13" s="692"/>
      <c r="AF13" s="692"/>
      <c r="AG13" s="692"/>
      <c r="AH13" s="692"/>
      <c r="AI13" s="692"/>
      <c r="AJ13" s="692"/>
      <c r="AK13" s="692"/>
      <c r="AL13" s="667" t="s">
        <v>539</v>
      </c>
      <c r="AM13" s="668"/>
      <c r="AN13" s="668"/>
      <c r="AO13" s="693"/>
      <c r="AP13" s="661" t="s">
        <v>545</v>
      </c>
      <c r="AQ13" s="662"/>
      <c r="AR13" s="662"/>
      <c r="AS13" s="662"/>
      <c r="AT13" s="662"/>
      <c r="AU13" s="662"/>
      <c r="AV13" s="662"/>
      <c r="AW13" s="662"/>
      <c r="AX13" s="662"/>
      <c r="AY13" s="662"/>
      <c r="AZ13" s="662"/>
      <c r="BA13" s="662"/>
      <c r="BB13" s="662"/>
      <c r="BC13" s="662"/>
      <c r="BD13" s="662"/>
      <c r="BE13" s="662"/>
      <c r="BF13" s="663"/>
      <c r="BG13" s="664">
        <v>1050746</v>
      </c>
      <c r="BH13" s="665"/>
      <c r="BI13" s="665"/>
      <c r="BJ13" s="665"/>
      <c r="BK13" s="665"/>
      <c r="BL13" s="665"/>
      <c r="BM13" s="665"/>
      <c r="BN13" s="666"/>
      <c r="BO13" s="691">
        <v>62.3</v>
      </c>
      <c r="BP13" s="691"/>
      <c r="BQ13" s="691"/>
      <c r="BR13" s="691"/>
      <c r="BS13" s="692" t="s">
        <v>539</v>
      </c>
      <c r="BT13" s="692"/>
      <c r="BU13" s="692"/>
      <c r="BV13" s="692"/>
      <c r="BW13" s="692"/>
      <c r="BX13" s="692"/>
      <c r="BY13" s="692"/>
      <c r="BZ13" s="692"/>
      <c r="CA13" s="692"/>
      <c r="CB13" s="750"/>
      <c r="CD13" s="706" t="s">
        <v>236</v>
      </c>
      <c r="CE13" s="703"/>
      <c r="CF13" s="703"/>
      <c r="CG13" s="703"/>
      <c r="CH13" s="703"/>
      <c r="CI13" s="703"/>
      <c r="CJ13" s="703"/>
      <c r="CK13" s="703"/>
      <c r="CL13" s="703"/>
      <c r="CM13" s="703"/>
      <c r="CN13" s="703"/>
      <c r="CO13" s="703"/>
      <c r="CP13" s="703"/>
      <c r="CQ13" s="704"/>
      <c r="CR13" s="664">
        <v>510777</v>
      </c>
      <c r="CS13" s="665"/>
      <c r="CT13" s="665"/>
      <c r="CU13" s="665"/>
      <c r="CV13" s="665"/>
      <c r="CW13" s="665"/>
      <c r="CX13" s="665"/>
      <c r="CY13" s="666"/>
      <c r="CZ13" s="691">
        <v>9.8000000000000007</v>
      </c>
      <c r="DA13" s="691"/>
      <c r="DB13" s="691"/>
      <c r="DC13" s="691"/>
      <c r="DD13" s="670">
        <v>261458</v>
      </c>
      <c r="DE13" s="665"/>
      <c r="DF13" s="665"/>
      <c r="DG13" s="665"/>
      <c r="DH13" s="665"/>
      <c r="DI13" s="665"/>
      <c r="DJ13" s="665"/>
      <c r="DK13" s="665"/>
      <c r="DL13" s="665"/>
      <c r="DM13" s="665"/>
      <c r="DN13" s="665"/>
      <c r="DO13" s="665"/>
      <c r="DP13" s="666"/>
      <c r="DQ13" s="670">
        <v>250918</v>
      </c>
      <c r="DR13" s="665"/>
      <c r="DS13" s="665"/>
      <c r="DT13" s="665"/>
      <c r="DU13" s="665"/>
      <c r="DV13" s="665"/>
      <c r="DW13" s="665"/>
      <c r="DX13" s="665"/>
      <c r="DY13" s="665"/>
      <c r="DZ13" s="665"/>
      <c r="EA13" s="665"/>
      <c r="EB13" s="665"/>
      <c r="EC13" s="705"/>
    </row>
    <row r="14" spans="2:143" ht="11.25" customHeight="1" x14ac:dyDescent="0.2">
      <c r="B14" s="661" t="s">
        <v>237</v>
      </c>
      <c r="C14" s="662"/>
      <c r="D14" s="662"/>
      <c r="E14" s="662"/>
      <c r="F14" s="662"/>
      <c r="G14" s="662"/>
      <c r="H14" s="662"/>
      <c r="I14" s="662"/>
      <c r="J14" s="662"/>
      <c r="K14" s="662"/>
      <c r="L14" s="662"/>
      <c r="M14" s="662"/>
      <c r="N14" s="662"/>
      <c r="O14" s="662"/>
      <c r="P14" s="662"/>
      <c r="Q14" s="663"/>
      <c r="R14" s="664" t="s">
        <v>539</v>
      </c>
      <c r="S14" s="665"/>
      <c r="T14" s="665"/>
      <c r="U14" s="665"/>
      <c r="V14" s="665"/>
      <c r="W14" s="665"/>
      <c r="X14" s="665"/>
      <c r="Y14" s="666"/>
      <c r="Z14" s="691" t="s">
        <v>533</v>
      </c>
      <c r="AA14" s="691"/>
      <c r="AB14" s="691"/>
      <c r="AC14" s="691"/>
      <c r="AD14" s="692" t="s">
        <v>544</v>
      </c>
      <c r="AE14" s="692"/>
      <c r="AF14" s="692"/>
      <c r="AG14" s="692"/>
      <c r="AH14" s="692"/>
      <c r="AI14" s="692"/>
      <c r="AJ14" s="692"/>
      <c r="AK14" s="692"/>
      <c r="AL14" s="667" t="s">
        <v>541</v>
      </c>
      <c r="AM14" s="668"/>
      <c r="AN14" s="668"/>
      <c r="AO14" s="693"/>
      <c r="AP14" s="661" t="s">
        <v>546</v>
      </c>
      <c r="AQ14" s="662"/>
      <c r="AR14" s="662"/>
      <c r="AS14" s="662"/>
      <c r="AT14" s="662"/>
      <c r="AU14" s="662"/>
      <c r="AV14" s="662"/>
      <c r="AW14" s="662"/>
      <c r="AX14" s="662"/>
      <c r="AY14" s="662"/>
      <c r="AZ14" s="662"/>
      <c r="BA14" s="662"/>
      <c r="BB14" s="662"/>
      <c r="BC14" s="662"/>
      <c r="BD14" s="662"/>
      <c r="BE14" s="662"/>
      <c r="BF14" s="663"/>
      <c r="BG14" s="664">
        <v>31626</v>
      </c>
      <c r="BH14" s="665"/>
      <c r="BI14" s="665"/>
      <c r="BJ14" s="665"/>
      <c r="BK14" s="665"/>
      <c r="BL14" s="665"/>
      <c r="BM14" s="665"/>
      <c r="BN14" s="666"/>
      <c r="BO14" s="691">
        <v>1.9</v>
      </c>
      <c r="BP14" s="691"/>
      <c r="BQ14" s="691"/>
      <c r="BR14" s="691"/>
      <c r="BS14" s="692" t="s">
        <v>533</v>
      </c>
      <c r="BT14" s="692"/>
      <c r="BU14" s="692"/>
      <c r="BV14" s="692"/>
      <c r="BW14" s="692"/>
      <c r="BX14" s="692"/>
      <c r="BY14" s="692"/>
      <c r="BZ14" s="692"/>
      <c r="CA14" s="692"/>
      <c r="CB14" s="750"/>
      <c r="CD14" s="706" t="s">
        <v>238</v>
      </c>
      <c r="CE14" s="703"/>
      <c r="CF14" s="703"/>
      <c r="CG14" s="703"/>
      <c r="CH14" s="703"/>
      <c r="CI14" s="703"/>
      <c r="CJ14" s="703"/>
      <c r="CK14" s="703"/>
      <c r="CL14" s="703"/>
      <c r="CM14" s="703"/>
      <c r="CN14" s="703"/>
      <c r="CO14" s="703"/>
      <c r="CP14" s="703"/>
      <c r="CQ14" s="704"/>
      <c r="CR14" s="664">
        <v>174671</v>
      </c>
      <c r="CS14" s="665"/>
      <c r="CT14" s="665"/>
      <c r="CU14" s="665"/>
      <c r="CV14" s="665"/>
      <c r="CW14" s="665"/>
      <c r="CX14" s="665"/>
      <c r="CY14" s="666"/>
      <c r="CZ14" s="691">
        <v>3.3</v>
      </c>
      <c r="DA14" s="691"/>
      <c r="DB14" s="691"/>
      <c r="DC14" s="691"/>
      <c r="DD14" s="670">
        <v>11561</v>
      </c>
      <c r="DE14" s="665"/>
      <c r="DF14" s="665"/>
      <c r="DG14" s="665"/>
      <c r="DH14" s="665"/>
      <c r="DI14" s="665"/>
      <c r="DJ14" s="665"/>
      <c r="DK14" s="665"/>
      <c r="DL14" s="665"/>
      <c r="DM14" s="665"/>
      <c r="DN14" s="665"/>
      <c r="DO14" s="665"/>
      <c r="DP14" s="666"/>
      <c r="DQ14" s="670">
        <v>160401</v>
      </c>
      <c r="DR14" s="665"/>
      <c r="DS14" s="665"/>
      <c r="DT14" s="665"/>
      <c r="DU14" s="665"/>
      <c r="DV14" s="665"/>
      <c r="DW14" s="665"/>
      <c r="DX14" s="665"/>
      <c r="DY14" s="665"/>
      <c r="DZ14" s="665"/>
      <c r="EA14" s="665"/>
      <c r="EB14" s="665"/>
      <c r="EC14" s="705"/>
    </row>
    <row r="15" spans="2:143" ht="11.25" customHeight="1" x14ac:dyDescent="0.2">
      <c r="B15" s="661" t="s">
        <v>239</v>
      </c>
      <c r="C15" s="662"/>
      <c r="D15" s="662"/>
      <c r="E15" s="662"/>
      <c r="F15" s="662"/>
      <c r="G15" s="662"/>
      <c r="H15" s="662"/>
      <c r="I15" s="662"/>
      <c r="J15" s="662"/>
      <c r="K15" s="662"/>
      <c r="L15" s="662"/>
      <c r="M15" s="662"/>
      <c r="N15" s="662"/>
      <c r="O15" s="662"/>
      <c r="P15" s="662"/>
      <c r="Q15" s="663"/>
      <c r="R15" s="664" t="s">
        <v>544</v>
      </c>
      <c r="S15" s="665"/>
      <c r="T15" s="665"/>
      <c r="U15" s="665"/>
      <c r="V15" s="665"/>
      <c r="W15" s="665"/>
      <c r="X15" s="665"/>
      <c r="Y15" s="666"/>
      <c r="Z15" s="691" t="s">
        <v>539</v>
      </c>
      <c r="AA15" s="691"/>
      <c r="AB15" s="691"/>
      <c r="AC15" s="691"/>
      <c r="AD15" s="692" t="s">
        <v>544</v>
      </c>
      <c r="AE15" s="692"/>
      <c r="AF15" s="692"/>
      <c r="AG15" s="692"/>
      <c r="AH15" s="692"/>
      <c r="AI15" s="692"/>
      <c r="AJ15" s="692"/>
      <c r="AK15" s="692"/>
      <c r="AL15" s="667" t="s">
        <v>533</v>
      </c>
      <c r="AM15" s="668"/>
      <c r="AN15" s="668"/>
      <c r="AO15" s="693"/>
      <c r="AP15" s="661" t="s">
        <v>547</v>
      </c>
      <c r="AQ15" s="662"/>
      <c r="AR15" s="662"/>
      <c r="AS15" s="662"/>
      <c r="AT15" s="662"/>
      <c r="AU15" s="662"/>
      <c r="AV15" s="662"/>
      <c r="AW15" s="662"/>
      <c r="AX15" s="662"/>
      <c r="AY15" s="662"/>
      <c r="AZ15" s="662"/>
      <c r="BA15" s="662"/>
      <c r="BB15" s="662"/>
      <c r="BC15" s="662"/>
      <c r="BD15" s="662"/>
      <c r="BE15" s="662"/>
      <c r="BF15" s="663"/>
      <c r="BG15" s="664">
        <v>53097</v>
      </c>
      <c r="BH15" s="665"/>
      <c r="BI15" s="665"/>
      <c r="BJ15" s="665"/>
      <c r="BK15" s="665"/>
      <c r="BL15" s="665"/>
      <c r="BM15" s="665"/>
      <c r="BN15" s="666"/>
      <c r="BO15" s="691">
        <v>3.2</v>
      </c>
      <c r="BP15" s="691"/>
      <c r="BQ15" s="691"/>
      <c r="BR15" s="691"/>
      <c r="BS15" s="692" t="s">
        <v>539</v>
      </c>
      <c r="BT15" s="692"/>
      <c r="BU15" s="692"/>
      <c r="BV15" s="692"/>
      <c r="BW15" s="692"/>
      <c r="BX15" s="692"/>
      <c r="BY15" s="692"/>
      <c r="BZ15" s="692"/>
      <c r="CA15" s="692"/>
      <c r="CB15" s="750"/>
      <c r="CD15" s="706" t="s">
        <v>240</v>
      </c>
      <c r="CE15" s="703"/>
      <c r="CF15" s="703"/>
      <c r="CG15" s="703"/>
      <c r="CH15" s="703"/>
      <c r="CI15" s="703"/>
      <c r="CJ15" s="703"/>
      <c r="CK15" s="703"/>
      <c r="CL15" s="703"/>
      <c r="CM15" s="703"/>
      <c r="CN15" s="703"/>
      <c r="CO15" s="703"/>
      <c r="CP15" s="703"/>
      <c r="CQ15" s="704"/>
      <c r="CR15" s="664">
        <v>667637</v>
      </c>
      <c r="CS15" s="665"/>
      <c r="CT15" s="665"/>
      <c r="CU15" s="665"/>
      <c r="CV15" s="665"/>
      <c r="CW15" s="665"/>
      <c r="CX15" s="665"/>
      <c r="CY15" s="666"/>
      <c r="CZ15" s="691">
        <v>12.8</v>
      </c>
      <c r="DA15" s="691"/>
      <c r="DB15" s="691"/>
      <c r="DC15" s="691"/>
      <c r="DD15" s="670">
        <v>16388</v>
      </c>
      <c r="DE15" s="665"/>
      <c r="DF15" s="665"/>
      <c r="DG15" s="665"/>
      <c r="DH15" s="665"/>
      <c r="DI15" s="665"/>
      <c r="DJ15" s="665"/>
      <c r="DK15" s="665"/>
      <c r="DL15" s="665"/>
      <c r="DM15" s="665"/>
      <c r="DN15" s="665"/>
      <c r="DO15" s="665"/>
      <c r="DP15" s="666"/>
      <c r="DQ15" s="670">
        <v>606415</v>
      </c>
      <c r="DR15" s="665"/>
      <c r="DS15" s="665"/>
      <c r="DT15" s="665"/>
      <c r="DU15" s="665"/>
      <c r="DV15" s="665"/>
      <c r="DW15" s="665"/>
      <c r="DX15" s="665"/>
      <c r="DY15" s="665"/>
      <c r="DZ15" s="665"/>
      <c r="EA15" s="665"/>
      <c r="EB15" s="665"/>
      <c r="EC15" s="705"/>
    </row>
    <row r="16" spans="2:143" ht="11.25" customHeight="1" x14ac:dyDescent="0.2">
      <c r="B16" s="661" t="s">
        <v>548</v>
      </c>
      <c r="C16" s="662"/>
      <c r="D16" s="662"/>
      <c r="E16" s="662"/>
      <c r="F16" s="662"/>
      <c r="G16" s="662"/>
      <c r="H16" s="662"/>
      <c r="I16" s="662"/>
      <c r="J16" s="662"/>
      <c r="K16" s="662"/>
      <c r="L16" s="662"/>
      <c r="M16" s="662"/>
      <c r="N16" s="662"/>
      <c r="O16" s="662"/>
      <c r="P16" s="662"/>
      <c r="Q16" s="663"/>
      <c r="R16" s="664">
        <v>5655</v>
      </c>
      <c r="S16" s="665"/>
      <c r="T16" s="665"/>
      <c r="U16" s="665"/>
      <c r="V16" s="665"/>
      <c r="W16" s="665"/>
      <c r="X16" s="665"/>
      <c r="Y16" s="666"/>
      <c r="Z16" s="691">
        <v>0.1</v>
      </c>
      <c r="AA16" s="691"/>
      <c r="AB16" s="691"/>
      <c r="AC16" s="691"/>
      <c r="AD16" s="692">
        <v>5655</v>
      </c>
      <c r="AE16" s="692"/>
      <c r="AF16" s="692"/>
      <c r="AG16" s="692"/>
      <c r="AH16" s="692"/>
      <c r="AI16" s="692"/>
      <c r="AJ16" s="692"/>
      <c r="AK16" s="692"/>
      <c r="AL16" s="667">
        <v>0.2</v>
      </c>
      <c r="AM16" s="668"/>
      <c r="AN16" s="668"/>
      <c r="AO16" s="693"/>
      <c r="AP16" s="661" t="s">
        <v>241</v>
      </c>
      <c r="AQ16" s="662"/>
      <c r="AR16" s="662"/>
      <c r="AS16" s="662"/>
      <c r="AT16" s="662"/>
      <c r="AU16" s="662"/>
      <c r="AV16" s="662"/>
      <c r="AW16" s="662"/>
      <c r="AX16" s="662"/>
      <c r="AY16" s="662"/>
      <c r="AZ16" s="662"/>
      <c r="BA16" s="662"/>
      <c r="BB16" s="662"/>
      <c r="BC16" s="662"/>
      <c r="BD16" s="662"/>
      <c r="BE16" s="662"/>
      <c r="BF16" s="663"/>
      <c r="BG16" s="664">
        <v>1301</v>
      </c>
      <c r="BH16" s="665"/>
      <c r="BI16" s="665"/>
      <c r="BJ16" s="665"/>
      <c r="BK16" s="665"/>
      <c r="BL16" s="665"/>
      <c r="BM16" s="665"/>
      <c r="BN16" s="666"/>
      <c r="BO16" s="691">
        <v>0.1</v>
      </c>
      <c r="BP16" s="691"/>
      <c r="BQ16" s="691"/>
      <c r="BR16" s="691"/>
      <c r="BS16" s="692" t="s">
        <v>126</v>
      </c>
      <c r="BT16" s="692"/>
      <c r="BU16" s="692"/>
      <c r="BV16" s="692"/>
      <c r="BW16" s="692"/>
      <c r="BX16" s="692"/>
      <c r="BY16" s="692"/>
      <c r="BZ16" s="692"/>
      <c r="CA16" s="692"/>
      <c r="CB16" s="750"/>
      <c r="CD16" s="706" t="s">
        <v>242</v>
      </c>
      <c r="CE16" s="703"/>
      <c r="CF16" s="703"/>
      <c r="CG16" s="703"/>
      <c r="CH16" s="703"/>
      <c r="CI16" s="703"/>
      <c r="CJ16" s="703"/>
      <c r="CK16" s="703"/>
      <c r="CL16" s="703"/>
      <c r="CM16" s="703"/>
      <c r="CN16" s="703"/>
      <c r="CO16" s="703"/>
      <c r="CP16" s="703"/>
      <c r="CQ16" s="704"/>
      <c r="CR16" s="664">
        <v>5185</v>
      </c>
      <c r="CS16" s="665"/>
      <c r="CT16" s="665"/>
      <c r="CU16" s="665"/>
      <c r="CV16" s="665"/>
      <c r="CW16" s="665"/>
      <c r="CX16" s="665"/>
      <c r="CY16" s="666"/>
      <c r="CZ16" s="691">
        <v>0.1</v>
      </c>
      <c r="DA16" s="691"/>
      <c r="DB16" s="691"/>
      <c r="DC16" s="691"/>
      <c r="DD16" s="670" t="s">
        <v>536</v>
      </c>
      <c r="DE16" s="665"/>
      <c r="DF16" s="665"/>
      <c r="DG16" s="665"/>
      <c r="DH16" s="665"/>
      <c r="DI16" s="665"/>
      <c r="DJ16" s="665"/>
      <c r="DK16" s="665"/>
      <c r="DL16" s="665"/>
      <c r="DM16" s="665"/>
      <c r="DN16" s="665"/>
      <c r="DO16" s="665"/>
      <c r="DP16" s="666"/>
      <c r="DQ16" s="670">
        <v>5185</v>
      </c>
      <c r="DR16" s="665"/>
      <c r="DS16" s="665"/>
      <c r="DT16" s="665"/>
      <c r="DU16" s="665"/>
      <c r="DV16" s="665"/>
      <c r="DW16" s="665"/>
      <c r="DX16" s="665"/>
      <c r="DY16" s="665"/>
      <c r="DZ16" s="665"/>
      <c r="EA16" s="665"/>
      <c r="EB16" s="665"/>
      <c r="EC16" s="705"/>
    </row>
    <row r="17" spans="2:133" ht="11.25" customHeight="1" x14ac:dyDescent="0.2">
      <c r="B17" s="661" t="s">
        <v>549</v>
      </c>
      <c r="C17" s="662"/>
      <c r="D17" s="662"/>
      <c r="E17" s="662"/>
      <c r="F17" s="662"/>
      <c r="G17" s="662"/>
      <c r="H17" s="662"/>
      <c r="I17" s="662"/>
      <c r="J17" s="662"/>
      <c r="K17" s="662"/>
      <c r="L17" s="662"/>
      <c r="M17" s="662"/>
      <c r="N17" s="662"/>
      <c r="O17" s="662"/>
      <c r="P17" s="662"/>
      <c r="Q17" s="663"/>
      <c r="R17" s="664">
        <v>61583</v>
      </c>
      <c r="S17" s="665"/>
      <c r="T17" s="665"/>
      <c r="U17" s="665"/>
      <c r="V17" s="665"/>
      <c r="W17" s="665"/>
      <c r="X17" s="665"/>
      <c r="Y17" s="666"/>
      <c r="Z17" s="691">
        <v>1.1000000000000001</v>
      </c>
      <c r="AA17" s="691"/>
      <c r="AB17" s="691"/>
      <c r="AC17" s="691"/>
      <c r="AD17" s="692">
        <v>61583</v>
      </c>
      <c r="AE17" s="692"/>
      <c r="AF17" s="692"/>
      <c r="AG17" s="692"/>
      <c r="AH17" s="692"/>
      <c r="AI17" s="692"/>
      <c r="AJ17" s="692"/>
      <c r="AK17" s="692"/>
      <c r="AL17" s="667">
        <v>1.9</v>
      </c>
      <c r="AM17" s="668"/>
      <c r="AN17" s="668"/>
      <c r="AO17" s="693"/>
      <c r="AP17" s="661" t="s">
        <v>550</v>
      </c>
      <c r="AQ17" s="662"/>
      <c r="AR17" s="662"/>
      <c r="AS17" s="662"/>
      <c r="AT17" s="662"/>
      <c r="AU17" s="662"/>
      <c r="AV17" s="662"/>
      <c r="AW17" s="662"/>
      <c r="AX17" s="662"/>
      <c r="AY17" s="662"/>
      <c r="AZ17" s="662"/>
      <c r="BA17" s="662"/>
      <c r="BB17" s="662"/>
      <c r="BC17" s="662"/>
      <c r="BD17" s="662"/>
      <c r="BE17" s="662"/>
      <c r="BF17" s="663"/>
      <c r="BG17" s="664" t="s">
        <v>539</v>
      </c>
      <c r="BH17" s="665"/>
      <c r="BI17" s="665"/>
      <c r="BJ17" s="665"/>
      <c r="BK17" s="665"/>
      <c r="BL17" s="665"/>
      <c r="BM17" s="665"/>
      <c r="BN17" s="666"/>
      <c r="BO17" s="691" t="s">
        <v>539</v>
      </c>
      <c r="BP17" s="691"/>
      <c r="BQ17" s="691"/>
      <c r="BR17" s="691"/>
      <c r="BS17" s="692" t="s">
        <v>533</v>
      </c>
      <c r="BT17" s="692"/>
      <c r="BU17" s="692"/>
      <c r="BV17" s="692"/>
      <c r="BW17" s="692"/>
      <c r="BX17" s="692"/>
      <c r="BY17" s="692"/>
      <c r="BZ17" s="692"/>
      <c r="CA17" s="692"/>
      <c r="CB17" s="750"/>
      <c r="CD17" s="706" t="s">
        <v>243</v>
      </c>
      <c r="CE17" s="703"/>
      <c r="CF17" s="703"/>
      <c r="CG17" s="703"/>
      <c r="CH17" s="703"/>
      <c r="CI17" s="703"/>
      <c r="CJ17" s="703"/>
      <c r="CK17" s="703"/>
      <c r="CL17" s="703"/>
      <c r="CM17" s="703"/>
      <c r="CN17" s="703"/>
      <c r="CO17" s="703"/>
      <c r="CP17" s="703"/>
      <c r="CQ17" s="704"/>
      <c r="CR17" s="664">
        <v>514941</v>
      </c>
      <c r="CS17" s="665"/>
      <c r="CT17" s="665"/>
      <c r="CU17" s="665"/>
      <c r="CV17" s="665"/>
      <c r="CW17" s="665"/>
      <c r="CX17" s="665"/>
      <c r="CY17" s="666"/>
      <c r="CZ17" s="691">
        <v>9.9</v>
      </c>
      <c r="DA17" s="691"/>
      <c r="DB17" s="691"/>
      <c r="DC17" s="691"/>
      <c r="DD17" s="670" t="s">
        <v>533</v>
      </c>
      <c r="DE17" s="665"/>
      <c r="DF17" s="665"/>
      <c r="DG17" s="665"/>
      <c r="DH17" s="665"/>
      <c r="DI17" s="665"/>
      <c r="DJ17" s="665"/>
      <c r="DK17" s="665"/>
      <c r="DL17" s="665"/>
      <c r="DM17" s="665"/>
      <c r="DN17" s="665"/>
      <c r="DO17" s="665"/>
      <c r="DP17" s="666"/>
      <c r="DQ17" s="670">
        <v>514941</v>
      </c>
      <c r="DR17" s="665"/>
      <c r="DS17" s="665"/>
      <c r="DT17" s="665"/>
      <c r="DU17" s="665"/>
      <c r="DV17" s="665"/>
      <c r="DW17" s="665"/>
      <c r="DX17" s="665"/>
      <c r="DY17" s="665"/>
      <c r="DZ17" s="665"/>
      <c r="EA17" s="665"/>
      <c r="EB17" s="665"/>
      <c r="EC17" s="705"/>
    </row>
    <row r="18" spans="2:133" ht="11.25" customHeight="1" x14ac:dyDescent="0.2">
      <c r="B18" s="661" t="s">
        <v>244</v>
      </c>
      <c r="C18" s="662"/>
      <c r="D18" s="662"/>
      <c r="E18" s="662"/>
      <c r="F18" s="662"/>
      <c r="G18" s="662"/>
      <c r="H18" s="662"/>
      <c r="I18" s="662"/>
      <c r="J18" s="662"/>
      <c r="K18" s="662"/>
      <c r="L18" s="662"/>
      <c r="M18" s="662"/>
      <c r="N18" s="662"/>
      <c r="O18" s="662"/>
      <c r="P18" s="662"/>
      <c r="Q18" s="663"/>
      <c r="R18" s="664">
        <v>31499</v>
      </c>
      <c r="S18" s="665"/>
      <c r="T18" s="665"/>
      <c r="U18" s="665"/>
      <c r="V18" s="665"/>
      <c r="W18" s="665"/>
      <c r="X18" s="665"/>
      <c r="Y18" s="666"/>
      <c r="Z18" s="691">
        <v>0.6</v>
      </c>
      <c r="AA18" s="691"/>
      <c r="AB18" s="691"/>
      <c r="AC18" s="691"/>
      <c r="AD18" s="692">
        <v>31499</v>
      </c>
      <c r="AE18" s="692"/>
      <c r="AF18" s="692"/>
      <c r="AG18" s="692"/>
      <c r="AH18" s="692"/>
      <c r="AI18" s="692"/>
      <c r="AJ18" s="692"/>
      <c r="AK18" s="692"/>
      <c r="AL18" s="667">
        <v>1</v>
      </c>
      <c r="AM18" s="668"/>
      <c r="AN18" s="668"/>
      <c r="AO18" s="693"/>
      <c r="AP18" s="661" t="s">
        <v>551</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541</v>
      </c>
      <c r="BP18" s="691"/>
      <c r="BQ18" s="691"/>
      <c r="BR18" s="691"/>
      <c r="BS18" s="692" t="s">
        <v>539</v>
      </c>
      <c r="BT18" s="692"/>
      <c r="BU18" s="692"/>
      <c r="BV18" s="692"/>
      <c r="BW18" s="692"/>
      <c r="BX18" s="692"/>
      <c r="BY18" s="692"/>
      <c r="BZ18" s="692"/>
      <c r="CA18" s="692"/>
      <c r="CB18" s="750"/>
      <c r="CD18" s="706" t="s">
        <v>245</v>
      </c>
      <c r="CE18" s="703"/>
      <c r="CF18" s="703"/>
      <c r="CG18" s="703"/>
      <c r="CH18" s="703"/>
      <c r="CI18" s="703"/>
      <c r="CJ18" s="703"/>
      <c r="CK18" s="703"/>
      <c r="CL18" s="703"/>
      <c r="CM18" s="703"/>
      <c r="CN18" s="703"/>
      <c r="CO18" s="703"/>
      <c r="CP18" s="703"/>
      <c r="CQ18" s="704"/>
      <c r="CR18" s="664" t="s">
        <v>539</v>
      </c>
      <c r="CS18" s="665"/>
      <c r="CT18" s="665"/>
      <c r="CU18" s="665"/>
      <c r="CV18" s="665"/>
      <c r="CW18" s="665"/>
      <c r="CX18" s="665"/>
      <c r="CY18" s="666"/>
      <c r="CZ18" s="691" t="s">
        <v>541</v>
      </c>
      <c r="DA18" s="691"/>
      <c r="DB18" s="691"/>
      <c r="DC18" s="691"/>
      <c r="DD18" s="670" t="s">
        <v>539</v>
      </c>
      <c r="DE18" s="665"/>
      <c r="DF18" s="665"/>
      <c r="DG18" s="665"/>
      <c r="DH18" s="665"/>
      <c r="DI18" s="665"/>
      <c r="DJ18" s="665"/>
      <c r="DK18" s="665"/>
      <c r="DL18" s="665"/>
      <c r="DM18" s="665"/>
      <c r="DN18" s="665"/>
      <c r="DO18" s="665"/>
      <c r="DP18" s="666"/>
      <c r="DQ18" s="670" t="s">
        <v>539</v>
      </c>
      <c r="DR18" s="665"/>
      <c r="DS18" s="665"/>
      <c r="DT18" s="665"/>
      <c r="DU18" s="665"/>
      <c r="DV18" s="665"/>
      <c r="DW18" s="665"/>
      <c r="DX18" s="665"/>
      <c r="DY18" s="665"/>
      <c r="DZ18" s="665"/>
      <c r="EA18" s="665"/>
      <c r="EB18" s="665"/>
      <c r="EC18" s="705"/>
    </row>
    <row r="19" spans="2:133" ht="11.25" customHeight="1" x14ac:dyDescent="0.2">
      <c r="B19" s="661" t="s">
        <v>552</v>
      </c>
      <c r="C19" s="662"/>
      <c r="D19" s="662"/>
      <c r="E19" s="662"/>
      <c r="F19" s="662"/>
      <c r="G19" s="662"/>
      <c r="H19" s="662"/>
      <c r="I19" s="662"/>
      <c r="J19" s="662"/>
      <c r="K19" s="662"/>
      <c r="L19" s="662"/>
      <c r="M19" s="662"/>
      <c r="N19" s="662"/>
      <c r="O19" s="662"/>
      <c r="P19" s="662"/>
      <c r="Q19" s="663"/>
      <c r="R19" s="664">
        <v>12500</v>
      </c>
      <c r="S19" s="665"/>
      <c r="T19" s="665"/>
      <c r="U19" s="665"/>
      <c r="V19" s="665"/>
      <c r="W19" s="665"/>
      <c r="X19" s="665"/>
      <c r="Y19" s="666"/>
      <c r="Z19" s="691">
        <v>0.2</v>
      </c>
      <c r="AA19" s="691"/>
      <c r="AB19" s="691"/>
      <c r="AC19" s="691"/>
      <c r="AD19" s="692">
        <v>12500</v>
      </c>
      <c r="AE19" s="692"/>
      <c r="AF19" s="692"/>
      <c r="AG19" s="692"/>
      <c r="AH19" s="692"/>
      <c r="AI19" s="692"/>
      <c r="AJ19" s="692"/>
      <c r="AK19" s="692"/>
      <c r="AL19" s="667">
        <v>0.4</v>
      </c>
      <c r="AM19" s="668"/>
      <c r="AN19" s="668"/>
      <c r="AO19" s="693"/>
      <c r="AP19" s="661" t="s">
        <v>246</v>
      </c>
      <c r="AQ19" s="662"/>
      <c r="AR19" s="662"/>
      <c r="AS19" s="662"/>
      <c r="AT19" s="662"/>
      <c r="AU19" s="662"/>
      <c r="AV19" s="662"/>
      <c r="AW19" s="662"/>
      <c r="AX19" s="662"/>
      <c r="AY19" s="662"/>
      <c r="AZ19" s="662"/>
      <c r="BA19" s="662"/>
      <c r="BB19" s="662"/>
      <c r="BC19" s="662"/>
      <c r="BD19" s="662"/>
      <c r="BE19" s="662"/>
      <c r="BF19" s="663"/>
      <c r="BG19" s="664" t="s">
        <v>539</v>
      </c>
      <c r="BH19" s="665"/>
      <c r="BI19" s="665"/>
      <c r="BJ19" s="665"/>
      <c r="BK19" s="665"/>
      <c r="BL19" s="665"/>
      <c r="BM19" s="665"/>
      <c r="BN19" s="666"/>
      <c r="BO19" s="691" t="s">
        <v>533</v>
      </c>
      <c r="BP19" s="691"/>
      <c r="BQ19" s="691"/>
      <c r="BR19" s="691"/>
      <c r="BS19" s="692" t="s">
        <v>539</v>
      </c>
      <c r="BT19" s="692"/>
      <c r="BU19" s="692"/>
      <c r="BV19" s="692"/>
      <c r="BW19" s="692"/>
      <c r="BX19" s="692"/>
      <c r="BY19" s="692"/>
      <c r="BZ19" s="692"/>
      <c r="CA19" s="692"/>
      <c r="CB19" s="750"/>
      <c r="CD19" s="706" t="s">
        <v>553</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539</v>
      </c>
      <c r="DA19" s="691"/>
      <c r="DB19" s="691"/>
      <c r="DC19" s="691"/>
      <c r="DD19" s="670" t="s">
        <v>126</v>
      </c>
      <c r="DE19" s="665"/>
      <c r="DF19" s="665"/>
      <c r="DG19" s="665"/>
      <c r="DH19" s="665"/>
      <c r="DI19" s="665"/>
      <c r="DJ19" s="665"/>
      <c r="DK19" s="665"/>
      <c r="DL19" s="665"/>
      <c r="DM19" s="665"/>
      <c r="DN19" s="665"/>
      <c r="DO19" s="665"/>
      <c r="DP19" s="666"/>
      <c r="DQ19" s="670" t="s">
        <v>539</v>
      </c>
      <c r="DR19" s="665"/>
      <c r="DS19" s="665"/>
      <c r="DT19" s="665"/>
      <c r="DU19" s="665"/>
      <c r="DV19" s="665"/>
      <c r="DW19" s="665"/>
      <c r="DX19" s="665"/>
      <c r="DY19" s="665"/>
      <c r="DZ19" s="665"/>
      <c r="EA19" s="665"/>
      <c r="EB19" s="665"/>
      <c r="EC19" s="705"/>
    </row>
    <row r="20" spans="2:133" ht="11.25" customHeight="1" x14ac:dyDescent="0.2">
      <c r="B20" s="661" t="s">
        <v>247</v>
      </c>
      <c r="C20" s="662"/>
      <c r="D20" s="662"/>
      <c r="E20" s="662"/>
      <c r="F20" s="662"/>
      <c r="G20" s="662"/>
      <c r="H20" s="662"/>
      <c r="I20" s="662"/>
      <c r="J20" s="662"/>
      <c r="K20" s="662"/>
      <c r="L20" s="662"/>
      <c r="M20" s="662"/>
      <c r="N20" s="662"/>
      <c r="O20" s="662"/>
      <c r="P20" s="662"/>
      <c r="Q20" s="663"/>
      <c r="R20" s="664">
        <v>1767</v>
      </c>
      <c r="S20" s="665"/>
      <c r="T20" s="665"/>
      <c r="U20" s="665"/>
      <c r="V20" s="665"/>
      <c r="W20" s="665"/>
      <c r="X20" s="665"/>
      <c r="Y20" s="666"/>
      <c r="Z20" s="691">
        <v>0</v>
      </c>
      <c r="AA20" s="691"/>
      <c r="AB20" s="691"/>
      <c r="AC20" s="691"/>
      <c r="AD20" s="692">
        <v>1767</v>
      </c>
      <c r="AE20" s="692"/>
      <c r="AF20" s="692"/>
      <c r="AG20" s="692"/>
      <c r="AH20" s="692"/>
      <c r="AI20" s="692"/>
      <c r="AJ20" s="692"/>
      <c r="AK20" s="692"/>
      <c r="AL20" s="667">
        <v>0.1</v>
      </c>
      <c r="AM20" s="668"/>
      <c r="AN20" s="668"/>
      <c r="AO20" s="693"/>
      <c r="AP20" s="661" t="s">
        <v>554</v>
      </c>
      <c r="AQ20" s="662"/>
      <c r="AR20" s="662"/>
      <c r="AS20" s="662"/>
      <c r="AT20" s="662"/>
      <c r="AU20" s="662"/>
      <c r="AV20" s="662"/>
      <c r="AW20" s="662"/>
      <c r="AX20" s="662"/>
      <c r="AY20" s="662"/>
      <c r="AZ20" s="662"/>
      <c r="BA20" s="662"/>
      <c r="BB20" s="662"/>
      <c r="BC20" s="662"/>
      <c r="BD20" s="662"/>
      <c r="BE20" s="662"/>
      <c r="BF20" s="663"/>
      <c r="BG20" s="664" t="s">
        <v>539</v>
      </c>
      <c r="BH20" s="665"/>
      <c r="BI20" s="665"/>
      <c r="BJ20" s="665"/>
      <c r="BK20" s="665"/>
      <c r="BL20" s="665"/>
      <c r="BM20" s="665"/>
      <c r="BN20" s="666"/>
      <c r="BO20" s="691" t="s">
        <v>539</v>
      </c>
      <c r="BP20" s="691"/>
      <c r="BQ20" s="691"/>
      <c r="BR20" s="691"/>
      <c r="BS20" s="692" t="s">
        <v>539</v>
      </c>
      <c r="BT20" s="692"/>
      <c r="BU20" s="692"/>
      <c r="BV20" s="692"/>
      <c r="BW20" s="692"/>
      <c r="BX20" s="692"/>
      <c r="BY20" s="692"/>
      <c r="BZ20" s="692"/>
      <c r="CA20" s="692"/>
      <c r="CB20" s="750"/>
      <c r="CD20" s="706" t="s">
        <v>248</v>
      </c>
      <c r="CE20" s="703"/>
      <c r="CF20" s="703"/>
      <c r="CG20" s="703"/>
      <c r="CH20" s="703"/>
      <c r="CI20" s="703"/>
      <c r="CJ20" s="703"/>
      <c r="CK20" s="703"/>
      <c r="CL20" s="703"/>
      <c r="CM20" s="703"/>
      <c r="CN20" s="703"/>
      <c r="CO20" s="703"/>
      <c r="CP20" s="703"/>
      <c r="CQ20" s="704"/>
      <c r="CR20" s="664">
        <v>5219451</v>
      </c>
      <c r="CS20" s="665"/>
      <c r="CT20" s="665"/>
      <c r="CU20" s="665"/>
      <c r="CV20" s="665"/>
      <c r="CW20" s="665"/>
      <c r="CX20" s="665"/>
      <c r="CY20" s="666"/>
      <c r="CZ20" s="691">
        <v>100</v>
      </c>
      <c r="DA20" s="691"/>
      <c r="DB20" s="691"/>
      <c r="DC20" s="691"/>
      <c r="DD20" s="670">
        <v>551135</v>
      </c>
      <c r="DE20" s="665"/>
      <c r="DF20" s="665"/>
      <c r="DG20" s="665"/>
      <c r="DH20" s="665"/>
      <c r="DI20" s="665"/>
      <c r="DJ20" s="665"/>
      <c r="DK20" s="665"/>
      <c r="DL20" s="665"/>
      <c r="DM20" s="665"/>
      <c r="DN20" s="665"/>
      <c r="DO20" s="665"/>
      <c r="DP20" s="666"/>
      <c r="DQ20" s="670">
        <v>3927462</v>
      </c>
      <c r="DR20" s="665"/>
      <c r="DS20" s="665"/>
      <c r="DT20" s="665"/>
      <c r="DU20" s="665"/>
      <c r="DV20" s="665"/>
      <c r="DW20" s="665"/>
      <c r="DX20" s="665"/>
      <c r="DY20" s="665"/>
      <c r="DZ20" s="665"/>
      <c r="EA20" s="665"/>
      <c r="EB20" s="665"/>
      <c r="EC20" s="705"/>
    </row>
    <row r="21" spans="2:133" ht="11.25" customHeight="1" x14ac:dyDescent="0.2">
      <c r="B21" s="661" t="s">
        <v>249</v>
      </c>
      <c r="C21" s="662"/>
      <c r="D21" s="662"/>
      <c r="E21" s="662"/>
      <c r="F21" s="662"/>
      <c r="G21" s="662"/>
      <c r="H21" s="662"/>
      <c r="I21" s="662"/>
      <c r="J21" s="662"/>
      <c r="K21" s="662"/>
      <c r="L21" s="662"/>
      <c r="M21" s="662"/>
      <c r="N21" s="662"/>
      <c r="O21" s="662"/>
      <c r="P21" s="662"/>
      <c r="Q21" s="663"/>
      <c r="R21" s="664">
        <v>507</v>
      </c>
      <c r="S21" s="665"/>
      <c r="T21" s="665"/>
      <c r="U21" s="665"/>
      <c r="V21" s="665"/>
      <c r="W21" s="665"/>
      <c r="X21" s="665"/>
      <c r="Y21" s="666"/>
      <c r="Z21" s="691">
        <v>0</v>
      </c>
      <c r="AA21" s="691"/>
      <c r="AB21" s="691"/>
      <c r="AC21" s="691"/>
      <c r="AD21" s="692">
        <v>507</v>
      </c>
      <c r="AE21" s="692"/>
      <c r="AF21" s="692"/>
      <c r="AG21" s="692"/>
      <c r="AH21" s="692"/>
      <c r="AI21" s="692"/>
      <c r="AJ21" s="692"/>
      <c r="AK21" s="692"/>
      <c r="AL21" s="667">
        <v>0</v>
      </c>
      <c r="AM21" s="668"/>
      <c r="AN21" s="668"/>
      <c r="AO21" s="693"/>
      <c r="AP21" s="757" t="s">
        <v>250</v>
      </c>
      <c r="AQ21" s="764"/>
      <c r="AR21" s="764"/>
      <c r="AS21" s="764"/>
      <c r="AT21" s="764"/>
      <c r="AU21" s="764"/>
      <c r="AV21" s="764"/>
      <c r="AW21" s="764"/>
      <c r="AX21" s="764"/>
      <c r="AY21" s="764"/>
      <c r="AZ21" s="764"/>
      <c r="BA21" s="764"/>
      <c r="BB21" s="764"/>
      <c r="BC21" s="764"/>
      <c r="BD21" s="764"/>
      <c r="BE21" s="764"/>
      <c r="BF21" s="759"/>
      <c r="BG21" s="664" t="s">
        <v>539</v>
      </c>
      <c r="BH21" s="665"/>
      <c r="BI21" s="665"/>
      <c r="BJ21" s="665"/>
      <c r="BK21" s="665"/>
      <c r="BL21" s="665"/>
      <c r="BM21" s="665"/>
      <c r="BN21" s="666"/>
      <c r="BO21" s="691" t="s">
        <v>539</v>
      </c>
      <c r="BP21" s="691"/>
      <c r="BQ21" s="691"/>
      <c r="BR21" s="691"/>
      <c r="BS21" s="692" t="s">
        <v>536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555</v>
      </c>
      <c r="C22" s="728"/>
      <c r="D22" s="728"/>
      <c r="E22" s="728"/>
      <c r="F22" s="728"/>
      <c r="G22" s="728"/>
      <c r="H22" s="728"/>
      <c r="I22" s="728"/>
      <c r="J22" s="728"/>
      <c r="K22" s="728"/>
      <c r="L22" s="728"/>
      <c r="M22" s="728"/>
      <c r="N22" s="728"/>
      <c r="O22" s="728"/>
      <c r="P22" s="728"/>
      <c r="Q22" s="729"/>
      <c r="R22" s="664">
        <v>16725</v>
      </c>
      <c r="S22" s="665"/>
      <c r="T22" s="665"/>
      <c r="U22" s="665"/>
      <c r="V22" s="665"/>
      <c r="W22" s="665"/>
      <c r="X22" s="665"/>
      <c r="Y22" s="666"/>
      <c r="Z22" s="691">
        <v>0.3</v>
      </c>
      <c r="AA22" s="691"/>
      <c r="AB22" s="691"/>
      <c r="AC22" s="691"/>
      <c r="AD22" s="692">
        <v>16725</v>
      </c>
      <c r="AE22" s="692"/>
      <c r="AF22" s="692"/>
      <c r="AG22" s="692"/>
      <c r="AH22" s="692"/>
      <c r="AI22" s="692"/>
      <c r="AJ22" s="692"/>
      <c r="AK22" s="692"/>
      <c r="AL22" s="667">
        <v>0.5</v>
      </c>
      <c r="AM22" s="668"/>
      <c r="AN22" s="668"/>
      <c r="AO22" s="693"/>
      <c r="AP22" s="757" t="s">
        <v>556</v>
      </c>
      <c r="AQ22" s="764"/>
      <c r="AR22" s="764"/>
      <c r="AS22" s="764"/>
      <c r="AT22" s="764"/>
      <c r="AU22" s="764"/>
      <c r="AV22" s="764"/>
      <c r="AW22" s="764"/>
      <c r="AX22" s="764"/>
      <c r="AY22" s="764"/>
      <c r="AZ22" s="764"/>
      <c r="BA22" s="764"/>
      <c r="BB22" s="764"/>
      <c r="BC22" s="764"/>
      <c r="BD22" s="764"/>
      <c r="BE22" s="764"/>
      <c r="BF22" s="759"/>
      <c r="BG22" s="664" t="s">
        <v>539</v>
      </c>
      <c r="BH22" s="665"/>
      <c r="BI22" s="665"/>
      <c r="BJ22" s="665"/>
      <c r="BK22" s="665"/>
      <c r="BL22" s="665"/>
      <c r="BM22" s="665"/>
      <c r="BN22" s="666"/>
      <c r="BO22" s="691" t="s">
        <v>533</v>
      </c>
      <c r="BP22" s="691"/>
      <c r="BQ22" s="691"/>
      <c r="BR22" s="691"/>
      <c r="BS22" s="692" t="s">
        <v>539</v>
      </c>
      <c r="BT22" s="692"/>
      <c r="BU22" s="692"/>
      <c r="BV22" s="692"/>
      <c r="BW22" s="692"/>
      <c r="BX22" s="692"/>
      <c r="BY22" s="692"/>
      <c r="BZ22" s="692"/>
      <c r="CA22" s="692"/>
      <c r="CB22" s="750"/>
      <c r="CD22" s="766" t="s">
        <v>251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252</v>
      </c>
      <c r="C23" s="662"/>
      <c r="D23" s="662"/>
      <c r="E23" s="662"/>
      <c r="F23" s="662"/>
      <c r="G23" s="662"/>
      <c r="H23" s="662"/>
      <c r="I23" s="662"/>
      <c r="J23" s="662"/>
      <c r="K23" s="662"/>
      <c r="L23" s="662"/>
      <c r="M23" s="662"/>
      <c r="N23" s="662"/>
      <c r="O23" s="662"/>
      <c r="P23" s="662"/>
      <c r="Q23" s="663"/>
      <c r="R23" s="664">
        <v>1514783</v>
      </c>
      <c r="S23" s="665"/>
      <c r="T23" s="665"/>
      <c r="U23" s="665"/>
      <c r="V23" s="665"/>
      <c r="W23" s="665"/>
      <c r="X23" s="665"/>
      <c r="Y23" s="666"/>
      <c r="Z23" s="691">
        <v>27.4</v>
      </c>
      <c r="AA23" s="691"/>
      <c r="AB23" s="691"/>
      <c r="AC23" s="691"/>
      <c r="AD23" s="692">
        <v>1247808</v>
      </c>
      <c r="AE23" s="692"/>
      <c r="AF23" s="692"/>
      <c r="AG23" s="692"/>
      <c r="AH23" s="692"/>
      <c r="AI23" s="692"/>
      <c r="AJ23" s="692"/>
      <c r="AK23" s="692"/>
      <c r="AL23" s="667">
        <v>37.700000000000003</v>
      </c>
      <c r="AM23" s="668"/>
      <c r="AN23" s="668"/>
      <c r="AO23" s="693"/>
      <c r="AP23" s="757" t="s">
        <v>557</v>
      </c>
      <c r="AQ23" s="764"/>
      <c r="AR23" s="764"/>
      <c r="AS23" s="764"/>
      <c r="AT23" s="764"/>
      <c r="AU23" s="764"/>
      <c r="AV23" s="764"/>
      <c r="AW23" s="764"/>
      <c r="AX23" s="764"/>
      <c r="AY23" s="764"/>
      <c r="AZ23" s="764"/>
      <c r="BA23" s="764"/>
      <c r="BB23" s="764"/>
      <c r="BC23" s="764"/>
      <c r="BD23" s="764"/>
      <c r="BE23" s="764"/>
      <c r="BF23" s="759"/>
      <c r="BG23" s="664" t="s">
        <v>539</v>
      </c>
      <c r="BH23" s="665"/>
      <c r="BI23" s="665"/>
      <c r="BJ23" s="665"/>
      <c r="BK23" s="665"/>
      <c r="BL23" s="665"/>
      <c r="BM23" s="665"/>
      <c r="BN23" s="666"/>
      <c r="BO23" s="691" t="s">
        <v>539</v>
      </c>
      <c r="BP23" s="691"/>
      <c r="BQ23" s="691"/>
      <c r="BR23" s="691"/>
      <c r="BS23" s="692" t="s">
        <v>558</v>
      </c>
      <c r="BT23" s="692"/>
      <c r="BU23" s="692"/>
      <c r="BV23" s="692"/>
      <c r="BW23" s="692"/>
      <c r="BX23" s="692"/>
      <c r="BY23" s="692"/>
      <c r="BZ23" s="692"/>
      <c r="CA23" s="692"/>
      <c r="CB23" s="750"/>
      <c r="CD23" s="766" t="s">
        <v>215</v>
      </c>
      <c r="CE23" s="767"/>
      <c r="CF23" s="767"/>
      <c r="CG23" s="767"/>
      <c r="CH23" s="767"/>
      <c r="CI23" s="767"/>
      <c r="CJ23" s="767"/>
      <c r="CK23" s="767"/>
      <c r="CL23" s="767"/>
      <c r="CM23" s="767"/>
      <c r="CN23" s="767"/>
      <c r="CO23" s="767"/>
      <c r="CP23" s="767"/>
      <c r="CQ23" s="768"/>
      <c r="CR23" s="766" t="s">
        <v>253</v>
      </c>
      <c r="CS23" s="767"/>
      <c r="CT23" s="767"/>
      <c r="CU23" s="767"/>
      <c r="CV23" s="767"/>
      <c r="CW23" s="767"/>
      <c r="CX23" s="767"/>
      <c r="CY23" s="768"/>
      <c r="CZ23" s="766" t="s">
        <v>559</v>
      </c>
      <c r="DA23" s="767"/>
      <c r="DB23" s="767"/>
      <c r="DC23" s="768"/>
      <c r="DD23" s="766" t="s">
        <v>560</v>
      </c>
      <c r="DE23" s="767"/>
      <c r="DF23" s="767"/>
      <c r="DG23" s="767"/>
      <c r="DH23" s="767"/>
      <c r="DI23" s="767"/>
      <c r="DJ23" s="767"/>
      <c r="DK23" s="768"/>
      <c r="DL23" s="775" t="s">
        <v>254</v>
      </c>
      <c r="DM23" s="776"/>
      <c r="DN23" s="776"/>
      <c r="DO23" s="776"/>
      <c r="DP23" s="776"/>
      <c r="DQ23" s="776"/>
      <c r="DR23" s="776"/>
      <c r="DS23" s="776"/>
      <c r="DT23" s="776"/>
      <c r="DU23" s="776"/>
      <c r="DV23" s="777"/>
      <c r="DW23" s="766" t="s">
        <v>255</v>
      </c>
      <c r="DX23" s="767"/>
      <c r="DY23" s="767"/>
      <c r="DZ23" s="767"/>
      <c r="EA23" s="767"/>
      <c r="EB23" s="767"/>
      <c r="EC23" s="768"/>
    </row>
    <row r="24" spans="2:133" ht="11.25" customHeight="1" x14ac:dyDescent="0.2">
      <c r="B24" s="661" t="s">
        <v>561</v>
      </c>
      <c r="C24" s="662"/>
      <c r="D24" s="662"/>
      <c r="E24" s="662"/>
      <c r="F24" s="662"/>
      <c r="G24" s="662"/>
      <c r="H24" s="662"/>
      <c r="I24" s="662"/>
      <c r="J24" s="662"/>
      <c r="K24" s="662"/>
      <c r="L24" s="662"/>
      <c r="M24" s="662"/>
      <c r="N24" s="662"/>
      <c r="O24" s="662"/>
      <c r="P24" s="662"/>
      <c r="Q24" s="663"/>
      <c r="R24" s="664">
        <v>1247808</v>
      </c>
      <c r="S24" s="665"/>
      <c r="T24" s="665"/>
      <c r="U24" s="665"/>
      <c r="V24" s="665"/>
      <c r="W24" s="665"/>
      <c r="X24" s="665"/>
      <c r="Y24" s="666"/>
      <c r="Z24" s="691">
        <v>22.6</v>
      </c>
      <c r="AA24" s="691"/>
      <c r="AB24" s="691"/>
      <c r="AC24" s="691"/>
      <c r="AD24" s="692">
        <v>1247808</v>
      </c>
      <c r="AE24" s="692"/>
      <c r="AF24" s="692"/>
      <c r="AG24" s="692"/>
      <c r="AH24" s="692"/>
      <c r="AI24" s="692"/>
      <c r="AJ24" s="692"/>
      <c r="AK24" s="692"/>
      <c r="AL24" s="667">
        <v>37.700000000000003</v>
      </c>
      <c r="AM24" s="668"/>
      <c r="AN24" s="668"/>
      <c r="AO24" s="693"/>
      <c r="AP24" s="757" t="s">
        <v>562</v>
      </c>
      <c r="AQ24" s="764"/>
      <c r="AR24" s="764"/>
      <c r="AS24" s="764"/>
      <c r="AT24" s="764"/>
      <c r="AU24" s="764"/>
      <c r="AV24" s="764"/>
      <c r="AW24" s="764"/>
      <c r="AX24" s="764"/>
      <c r="AY24" s="764"/>
      <c r="AZ24" s="764"/>
      <c r="BA24" s="764"/>
      <c r="BB24" s="764"/>
      <c r="BC24" s="764"/>
      <c r="BD24" s="764"/>
      <c r="BE24" s="764"/>
      <c r="BF24" s="759"/>
      <c r="BG24" s="664" t="s">
        <v>539</v>
      </c>
      <c r="BH24" s="665"/>
      <c r="BI24" s="665"/>
      <c r="BJ24" s="665"/>
      <c r="BK24" s="665"/>
      <c r="BL24" s="665"/>
      <c r="BM24" s="665"/>
      <c r="BN24" s="666"/>
      <c r="BO24" s="691" t="s">
        <v>541</v>
      </c>
      <c r="BP24" s="691"/>
      <c r="BQ24" s="691"/>
      <c r="BR24" s="691"/>
      <c r="BS24" s="692" t="s">
        <v>563</v>
      </c>
      <c r="BT24" s="692"/>
      <c r="BU24" s="692"/>
      <c r="BV24" s="692"/>
      <c r="BW24" s="692"/>
      <c r="BX24" s="692"/>
      <c r="BY24" s="692"/>
      <c r="BZ24" s="692"/>
      <c r="CA24" s="692"/>
      <c r="CB24" s="750"/>
      <c r="CD24" s="720" t="s">
        <v>256</v>
      </c>
      <c r="CE24" s="721"/>
      <c r="CF24" s="721"/>
      <c r="CG24" s="721"/>
      <c r="CH24" s="721"/>
      <c r="CI24" s="721"/>
      <c r="CJ24" s="721"/>
      <c r="CK24" s="721"/>
      <c r="CL24" s="721"/>
      <c r="CM24" s="721"/>
      <c r="CN24" s="721"/>
      <c r="CO24" s="721"/>
      <c r="CP24" s="721"/>
      <c r="CQ24" s="722"/>
      <c r="CR24" s="717">
        <v>2133817</v>
      </c>
      <c r="CS24" s="718"/>
      <c r="CT24" s="718"/>
      <c r="CU24" s="718"/>
      <c r="CV24" s="718"/>
      <c r="CW24" s="718"/>
      <c r="CX24" s="718"/>
      <c r="CY24" s="761"/>
      <c r="CZ24" s="762">
        <v>40.9</v>
      </c>
      <c r="DA24" s="735"/>
      <c r="DB24" s="735"/>
      <c r="DC24" s="765"/>
      <c r="DD24" s="760">
        <v>1556444</v>
      </c>
      <c r="DE24" s="718"/>
      <c r="DF24" s="718"/>
      <c r="DG24" s="718"/>
      <c r="DH24" s="718"/>
      <c r="DI24" s="718"/>
      <c r="DJ24" s="718"/>
      <c r="DK24" s="761"/>
      <c r="DL24" s="760">
        <v>1529094</v>
      </c>
      <c r="DM24" s="718"/>
      <c r="DN24" s="718"/>
      <c r="DO24" s="718"/>
      <c r="DP24" s="718"/>
      <c r="DQ24" s="718"/>
      <c r="DR24" s="718"/>
      <c r="DS24" s="718"/>
      <c r="DT24" s="718"/>
      <c r="DU24" s="718"/>
      <c r="DV24" s="761"/>
      <c r="DW24" s="762">
        <v>43.1</v>
      </c>
      <c r="DX24" s="735"/>
      <c r="DY24" s="735"/>
      <c r="DZ24" s="735"/>
      <c r="EA24" s="735"/>
      <c r="EB24" s="735"/>
      <c r="EC24" s="763"/>
    </row>
    <row r="25" spans="2:133" ht="11.25" customHeight="1" x14ac:dyDescent="0.2">
      <c r="B25" s="661" t="s">
        <v>564</v>
      </c>
      <c r="C25" s="662"/>
      <c r="D25" s="662"/>
      <c r="E25" s="662"/>
      <c r="F25" s="662"/>
      <c r="G25" s="662"/>
      <c r="H25" s="662"/>
      <c r="I25" s="662"/>
      <c r="J25" s="662"/>
      <c r="K25" s="662"/>
      <c r="L25" s="662"/>
      <c r="M25" s="662"/>
      <c r="N25" s="662"/>
      <c r="O25" s="662"/>
      <c r="P25" s="662"/>
      <c r="Q25" s="663"/>
      <c r="R25" s="664">
        <v>266975</v>
      </c>
      <c r="S25" s="665"/>
      <c r="T25" s="665"/>
      <c r="U25" s="665"/>
      <c r="V25" s="665"/>
      <c r="W25" s="665"/>
      <c r="X25" s="665"/>
      <c r="Y25" s="666"/>
      <c r="Z25" s="691">
        <v>4.8</v>
      </c>
      <c r="AA25" s="691"/>
      <c r="AB25" s="691"/>
      <c r="AC25" s="691"/>
      <c r="AD25" s="692" t="s">
        <v>539</v>
      </c>
      <c r="AE25" s="692"/>
      <c r="AF25" s="692"/>
      <c r="AG25" s="692"/>
      <c r="AH25" s="692"/>
      <c r="AI25" s="692"/>
      <c r="AJ25" s="692"/>
      <c r="AK25" s="692"/>
      <c r="AL25" s="667" t="s">
        <v>539</v>
      </c>
      <c r="AM25" s="668"/>
      <c r="AN25" s="668"/>
      <c r="AO25" s="693"/>
      <c r="AP25" s="757" t="s">
        <v>565</v>
      </c>
      <c r="AQ25" s="764"/>
      <c r="AR25" s="764"/>
      <c r="AS25" s="764"/>
      <c r="AT25" s="764"/>
      <c r="AU25" s="764"/>
      <c r="AV25" s="764"/>
      <c r="AW25" s="764"/>
      <c r="AX25" s="764"/>
      <c r="AY25" s="764"/>
      <c r="AZ25" s="764"/>
      <c r="BA25" s="764"/>
      <c r="BB25" s="764"/>
      <c r="BC25" s="764"/>
      <c r="BD25" s="764"/>
      <c r="BE25" s="764"/>
      <c r="BF25" s="759"/>
      <c r="BG25" s="664" t="s">
        <v>539</v>
      </c>
      <c r="BH25" s="665"/>
      <c r="BI25" s="665"/>
      <c r="BJ25" s="665"/>
      <c r="BK25" s="665"/>
      <c r="BL25" s="665"/>
      <c r="BM25" s="665"/>
      <c r="BN25" s="666"/>
      <c r="BO25" s="691" t="s">
        <v>539</v>
      </c>
      <c r="BP25" s="691"/>
      <c r="BQ25" s="691"/>
      <c r="BR25" s="691"/>
      <c r="BS25" s="692" t="s">
        <v>536</v>
      </c>
      <c r="BT25" s="692"/>
      <c r="BU25" s="692"/>
      <c r="BV25" s="692"/>
      <c r="BW25" s="692"/>
      <c r="BX25" s="692"/>
      <c r="BY25" s="692"/>
      <c r="BZ25" s="692"/>
      <c r="CA25" s="692"/>
      <c r="CB25" s="750"/>
      <c r="CD25" s="706" t="s">
        <v>566</v>
      </c>
      <c r="CE25" s="703"/>
      <c r="CF25" s="703"/>
      <c r="CG25" s="703"/>
      <c r="CH25" s="703"/>
      <c r="CI25" s="703"/>
      <c r="CJ25" s="703"/>
      <c r="CK25" s="703"/>
      <c r="CL25" s="703"/>
      <c r="CM25" s="703"/>
      <c r="CN25" s="703"/>
      <c r="CO25" s="703"/>
      <c r="CP25" s="703"/>
      <c r="CQ25" s="704"/>
      <c r="CR25" s="664">
        <v>1037263</v>
      </c>
      <c r="CS25" s="675"/>
      <c r="CT25" s="675"/>
      <c r="CU25" s="675"/>
      <c r="CV25" s="675"/>
      <c r="CW25" s="675"/>
      <c r="CX25" s="675"/>
      <c r="CY25" s="676"/>
      <c r="CZ25" s="667">
        <v>19.899999999999999</v>
      </c>
      <c r="DA25" s="677"/>
      <c r="DB25" s="677"/>
      <c r="DC25" s="678"/>
      <c r="DD25" s="670">
        <v>948110</v>
      </c>
      <c r="DE25" s="675"/>
      <c r="DF25" s="675"/>
      <c r="DG25" s="675"/>
      <c r="DH25" s="675"/>
      <c r="DI25" s="675"/>
      <c r="DJ25" s="675"/>
      <c r="DK25" s="676"/>
      <c r="DL25" s="670">
        <v>920760</v>
      </c>
      <c r="DM25" s="675"/>
      <c r="DN25" s="675"/>
      <c r="DO25" s="675"/>
      <c r="DP25" s="675"/>
      <c r="DQ25" s="675"/>
      <c r="DR25" s="675"/>
      <c r="DS25" s="675"/>
      <c r="DT25" s="675"/>
      <c r="DU25" s="675"/>
      <c r="DV25" s="676"/>
      <c r="DW25" s="667">
        <v>25.9</v>
      </c>
      <c r="DX25" s="677"/>
      <c r="DY25" s="677"/>
      <c r="DZ25" s="677"/>
      <c r="EA25" s="677"/>
      <c r="EB25" s="677"/>
      <c r="EC25" s="698"/>
    </row>
    <row r="26" spans="2:133" ht="11.25" customHeight="1" x14ac:dyDescent="0.2">
      <c r="B26" s="661" t="s">
        <v>567</v>
      </c>
      <c r="C26" s="662"/>
      <c r="D26" s="662"/>
      <c r="E26" s="662"/>
      <c r="F26" s="662"/>
      <c r="G26" s="662"/>
      <c r="H26" s="662"/>
      <c r="I26" s="662"/>
      <c r="J26" s="662"/>
      <c r="K26" s="662"/>
      <c r="L26" s="662"/>
      <c r="M26" s="662"/>
      <c r="N26" s="662"/>
      <c r="O26" s="662"/>
      <c r="P26" s="662"/>
      <c r="Q26" s="663"/>
      <c r="R26" s="664" t="s">
        <v>539</v>
      </c>
      <c r="S26" s="665"/>
      <c r="T26" s="665"/>
      <c r="U26" s="665"/>
      <c r="V26" s="665"/>
      <c r="W26" s="665"/>
      <c r="X26" s="665"/>
      <c r="Y26" s="666"/>
      <c r="Z26" s="691" t="s">
        <v>539</v>
      </c>
      <c r="AA26" s="691"/>
      <c r="AB26" s="691"/>
      <c r="AC26" s="691"/>
      <c r="AD26" s="692" t="s">
        <v>539</v>
      </c>
      <c r="AE26" s="692"/>
      <c r="AF26" s="692"/>
      <c r="AG26" s="692"/>
      <c r="AH26" s="692"/>
      <c r="AI26" s="692"/>
      <c r="AJ26" s="692"/>
      <c r="AK26" s="692"/>
      <c r="AL26" s="667" t="s">
        <v>539</v>
      </c>
      <c r="AM26" s="668"/>
      <c r="AN26" s="668"/>
      <c r="AO26" s="693"/>
      <c r="AP26" s="757" t="s">
        <v>257</v>
      </c>
      <c r="AQ26" s="758"/>
      <c r="AR26" s="758"/>
      <c r="AS26" s="758"/>
      <c r="AT26" s="758"/>
      <c r="AU26" s="758"/>
      <c r="AV26" s="758"/>
      <c r="AW26" s="758"/>
      <c r="AX26" s="758"/>
      <c r="AY26" s="758"/>
      <c r="AZ26" s="758"/>
      <c r="BA26" s="758"/>
      <c r="BB26" s="758"/>
      <c r="BC26" s="758"/>
      <c r="BD26" s="758"/>
      <c r="BE26" s="758"/>
      <c r="BF26" s="759"/>
      <c r="BG26" s="664" t="s">
        <v>568</v>
      </c>
      <c r="BH26" s="665"/>
      <c r="BI26" s="665"/>
      <c r="BJ26" s="665"/>
      <c r="BK26" s="665"/>
      <c r="BL26" s="665"/>
      <c r="BM26" s="665"/>
      <c r="BN26" s="666"/>
      <c r="BO26" s="691" t="s">
        <v>568</v>
      </c>
      <c r="BP26" s="691"/>
      <c r="BQ26" s="691"/>
      <c r="BR26" s="691"/>
      <c r="BS26" s="692" t="s">
        <v>539</v>
      </c>
      <c r="BT26" s="692"/>
      <c r="BU26" s="692"/>
      <c r="BV26" s="692"/>
      <c r="BW26" s="692"/>
      <c r="BX26" s="692"/>
      <c r="BY26" s="692"/>
      <c r="BZ26" s="692"/>
      <c r="CA26" s="692"/>
      <c r="CB26" s="750"/>
      <c r="CD26" s="706" t="s">
        <v>258</v>
      </c>
      <c r="CE26" s="703"/>
      <c r="CF26" s="703"/>
      <c r="CG26" s="703"/>
      <c r="CH26" s="703"/>
      <c r="CI26" s="703"/>
      <c r="CJ26" s="703"/>
      <c r="CK26" s="703"/>
      <c r="CL26" s="703"/>
      <c r="CM26" s="703"/>
      <c r="CN26" s="703"/>
      <c r="CO26" s="703"/>
      <c r="CP26" s="703"/>
      <c r="CQ26" s="704"/>
      <c r="CR26" s="664">
        <v>595097</v>
      </c>
      <c r="CS26" s="665"/>
      <c r="CT26" s="665"/>
      <c r="CU26" s="665"/>
      <c r="CV26" s="665"/>
      <c r="CW26" s="665"/>
      <c r="CX26" s="665"/>
      <c r="CY26" s="666"/>
      <c r="CZ26" s="667">
        <v>11.4</v>
      </c>
      <c r="DA26" s="677"/>
      <c r="DB26" s="677"/>
      <c r="DC26" s="678"/>
      <c r="DD26" s="670">
        <v>547871</v>
      </c>
      <c r="DE26" s="665"/>
      <c r="DF26" s="665"/>
      <c r="DG26" s="665"/>
      <c r="DH26" s="665"/>
      <c r="DI26" s="665"/>
      <c r="DJ26" s="665"/>
      <c r="DK26" s="666"/>
      <c r="DL26" s="670" t="s">
        <v>539</v>
      </c>
      <c r="DM26" s="665"/>
      <c r="DN26" s="665"/>
      <c r="DO26" s="665"/>
      <c r="DP26" s="665"/>
      <c r="DQ26" s="665"/>
      <c r="DR26" s="665"/>
      <c r="DS26" s="665"/>
      <c r="DT26" s="665"/>
      <c r="DU26" s="665"/>
      <c r="DV26" s="666"/>
      <c r="DW26" s="667" t="s">
        <v>558</v>
      </c>
      <c r="DX26" s="677"/>
      <c r="DY26" s="677"/>
      <c r="DZ26" s="677"/>
      <c r="EA26" s="677"/>
      <c r="EB26" s="677"/>
      <c r="EC26" s="698"/>
    </row>
    <row r="27" spans="2:133" ht="11.25" customHeight="1" x14ac:dyDescent="0.2">
      <c r="B27" s="661" t="s">
        <v>569</v>
      </c>
      <c r="C27" s="662"/>
      <c r="D27" s="662"/>
      <c r="E27" s="662"/>
      <c r="F27" s="662"/>
      <c r="G27" s="662"/>
      <c r="H27" s="662"/>
      <c r="I27" s="662"/>
      <c r="J27" s="662"/>
      <c r="K27" s="662"/>
      <c r="L27" s="662"/>
      <c r="M27" s="662"/>
      <c r="N27" s="662"/>
      <c r="O27" s="662"/>
      <c r="P27" s="662"/>
      <c r="Q27" s="663"/>
      <c r="R27" s="664">
        <v>3570895</v>
      </c>
      <c r="S27" s="665"/>
      <c r="T27" s="665"/>
      <c r="U27" s="665"/>
      <c r="V27" s="665"/>
      <c r="W27" s="665"/>
      <c r="X27" s="665"/>
      <c r="Y27" s="666"/>
      <c r="Z27" s="691">
        <v>64.7</v>
      </c>
      <c r="AA27" s="691"/>
      <c r="AB27" s="691"/>
      <c r="AC27" s="691"/>
      <c r="AD27" s="692">
        <v>3303920</v>
      </c>
      <c r="AE27" s="692"/>
      <c r="AF27" s="692"/>
      <c r="AG27" s="692"/>
      <c r="AH27" s="692"/>
      <c r="AI27" s="692"/>
      <c r="AJ27" s="692"/>
      <c r="AK27" s="692"/>
      <c r="AL27" s="667">
        <v>99.800003051757813</v>
      </c>
      <c r="AM27" s="668"/>
      <c r="AN27" s="668"/>
      <c r="AO27" s="693"/>
      <c r="AP27" s="661" t="s">
        <v>259</v>
      </c>
      <c r="AQ27" s="662"/>
      <c r="AR27" s="662"/>
      <c r="AS27" s="662"/>
      <c r="AT27" s="662"/>
      <c r="AU27" s="662"/>
      <c r="AV27" s="662"/>
      <c r="AW27" s="662"/>
      <c r="AX27" s="662"/>
      <c r="AY27" s="662"/>
      <c r="AZ27" s="662"/>
      <c r="BA27" s="662"/>
      <c r="BB27" s="662"/>
      <c r="BC27" s="662"/>
      <c r="BD27" s="662"/>
      <c r="BE27" s="662"/>
      <c r="BF27" s="663"/>
      <c r="BG27" s="664">
        <v>1685252</v>
      </c>
      <c r="BH27" s="665"/>
      <c r="BI27" s="665"/>
      <c r="BJ27" s="665"/>
      <c r="BK27" s="665"/>
      <c r="BL27" s="665"/>
      <c r="BM27" s="665"/>
      <c r="BN27" s="666"/>
      <c r="BO27" s="691">
        <v>100</v>
      </c>
      <c r="BP27" s="691"/>
      <c r="BQ27" s="691"/>
      <c r="BR27" s="691"/>
      <c r="BS27" s="692">
        <v>30262</v>
      </c>
      <c r="BT27" s="692"/>
      <c r="BU27" s="692"/>
      <c r="BV27" s="692"/>
      <c r="BW27" s="692"/>
      <c r="BX27" s="692"/>
      <c r="BY27" s="692"/>
      <c r="BZ27" s="692"/>
      <c r="CA27" s="692"/>
      <c r="CB27" s="750"/>
      <c r="CD27" s="706" t="s">
        <v>570</v>
      </c>
      <c r="CE27" s="703"/>
      <c r="CF27" s="703"/>
      <c r="CG27" s="703"/>
      <c r="CH27" s="703"/>
      <c r="CI27" s="703"/>
      <c r="CJ27" s="703"/>
      <c r="CK27" s="703"/>
      <c r="CL27" s="703"/>
      <c r="CM27" s="703"/>
      <c r="CN27" s="703"/>
      <c r="CO27" s="703"/>
      <c r="CP27" s="703"/>
      <c r="CQ27" s="704"/>
      <c r="CR27" s="664">
        <v>581613</v>
      </c>
      <c r="CS27" s="675"/>
      <c r="CT27" s="675"/>
      <c r="CU27" s="675"/>
      <c r="CV27" s="675"/>
      <c r="CW27" s="675"/>
      <c r="CX27" s="675"/>
      <c r="CY27" s="676"/>
      <c r="CZ27" s="667">
        <v>11.1</v>
      </c>
      <c r="DA27" s="677"/>
      <c r="DB27" s="677"/>
      <c r="DC27" s="678"/>
      <c r="DD27" s="670">
        <v>93393</v>
      </c>
      <c r="DE27" s="675"/>
      <c r="DF27" s="675"/>
      <c r="DG27" s="675"/>
      <c r="DH27" s="675"/>
      <c r="DI27" s="675"/>
      <c r="DJ27" s="675"/>
      <c r="DK27" s="676"/>
      <c r="DL27" s="670">
        <v>93393</v>
      </c>
      <c r="DM27" s="675"/>
      <c r="DN27" s="675"/>
      <c r="DO27" s="675"/>
      <c r="DP27" s="675"/>
      <c r="DQ27" s="675"/>
      <c r="DR27" s="675"/>
      <c r="DS27" s="675"/>
      <c r="DT27" s="675"/>
      <c r="DU27" s="675"/>
      <c r="DV27" s="676"/>
      <c r="DW27" s="667">
        <v>2.6</v>
      </c>
      <c r="DX27" s="677"/>
      <c r="DY27" s="677"/>
      <c r="DZ27" s="677"/>
      <c r="EA27" s="677"/>
      <c r="EB27" s="677"/>
      <c r="EC27" s="698"/>
    </row>
    <row r="28" spans="2:133" ht="11.25" customHeight="1" x14ac:dyDescent="0.2">
      <c r="B28" s="661" t="s">
        <v>571</v>
      </c>
      <c r="C28" s="662"/>
      <c r="D28" s="662"/>
      <c r="E28" s="662"/>
      <c r="F28" s="662"/>
      <c r="G28" s="662"/>
      <c r="H28" s="662"/>
      <c r="I28" s="662"/>
      <c r="J28" s="662"/>
      <c r="K28" s="662"/>
      <c r="L28" s="662"/>
      <c r="M28" s="662"/>
      <c r="N28" s="662"/>
      <c r="O28" s="662"/>
      <c r="P28" s="662"/>
      <c r="Q28" s="663"/>
      <c r="R28" s="664">
        <v>901</v>
      </c>
      <c r="S28" s="665"/>
      <c r="T28" s="665"/>
      <c r="U28" s="665"/>
      <c r="V28" s="665"/>
      <c r="W28" s="665"/>
      <c r="X28" s="665"/>
      <c r="Y28" s="666"/>
      <c r="Z28" s="691">
        <v>0</v>
      </c>
      <c r="AA28" s="691"/>
      <c r="AB28" s="691"/>
      <c r="AC28" s="691"/>
      <c r="AD28" s="692">
        <v>901</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572</v>
      </c>
      <c r="CE28" s="703"/>
      <c r="CF28" s="703"/>
      <c r="CG28" s="703"/>
      <c r="CH28" s="703"/>
      <c r="CI28" s="703"/>
      <c r="CJ28" s="703"/>
      <c r="CK28" s="703"/>
      <c r="CL28" s="703"/>
      <c r="CM28" s="703"/>
      <c r="CN28" s="703"/>
      <c r="CO28" s="703"/>
      <c r="CP28" s="703"/>
      <c r="CQ28" s="704"/>
      <c r="CR28" s="664">
        <v>514941</v>
      </c>
      <c r="CS28" s="665"/>
      <c r="CT28" s="665"/>
      <c r="CU28" s="665"/>
      <c r="CV28" s="665"/>
      <c r="CW28" s="665"/>
      <c r="CX28" s="665"/>
      <c r="CY28" s="666"/>
      <c r="CZ28" s="667">
        <v>9.9</v>
      </c>
      <c r="DA28" s="677"/>
      <c r="DB28" s="677"/>
      <c r="DC28" s="678"/>
      <c r="DD28" s="670">
        <v>514941</v>
      </c>
      <c r="DE28" s="665"/>
      <c r="DF28" s="665"/>
      <c r="DG28" s="665"/>
      <c r="DH28" s="665"/>
      <c r="DI28" s="665"/>
      <c r="DJ28" s="665"/>
      <c r="DK28" s="666"/>
      <c r="DL28" s="670">
        <v>514941</v>
      </c>
      <c r="DM28" s="665"/>
      <c r="DN28" s="665"/>
      <c r="DO28" s="665"/>
      <c r="DP28" s="665"/>
      <c r="DQ28" s="665"/>
      <c r="DR28" s="665"/>
      <c r="DS28" s="665"/>
      <c r="DT28" s="665"/>
      <c r="DU28" s="665"/>
      <c r="DV28" s="666"/>
      <c r="DW28" s="667">
        <v>14.5</v>
      </c>
      <c r="DX28" s="677"/>
      <c r="DY28" s="677"/>
      <c r="DZ28" s="677"/>
      <c r="EA28" s="677"/>
      <c r="EB28" s="677"/>
      <c r="EC28" s="698"/>
    </row>
    <row r="29" spans="2:133" ht="11.25" customHeight="1" x14ac:dyDescent="0.2">
      <c r="B29" s="661" t="s">
        <v>260</v>
      </c>
      <c r="C29" s="662"/>
      <c r="D29" s="662"/>
      <c r="E29" s="662"/>
      <c r="F29" s="662"/>
      <c r="G29" s="662"/>
      <c r="H29" s="662"/>
      <c r="I29" s="662"/>
      <c r="J29" s="662"/>
      <c r="K29" s="662"/>
      <c r="L29" s="662"/>
      <c r="M29" s="662"/>
      <c r="N29" s="662"/>
      <c r="O29" s="662"/>
      <c r="P29" s="662"/>
      <c r="Q29" s="663"/>
      <c r="R29" s="664">
        <v>8827</v>
      </c>
      <c r="S29" s="665"/>
      <c r="T29" s="665"/>
      <c r="U29" s="665"/>
      <c r="V29" s="665"/>
      <c r="W29" s="665"/>
      <c r="X29" s="665"/>
      <c r="Y29" s="666"/>
      <c r="Z29" s="691">
        <v>0.2</v>
      </c>
      <c r="AA29" s="691"/>
      <c r="AB29" s="691"/>
      <c r="AC29" s="691"/>
      <c r="AD29" s="692">
        <v>79</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261</v>
      </c>
      <c r="CE29" s="752"/>
      <c r="CF29" s="706" t="s">
        <v>573</v>
      </c>
      <c r="CG29" s="703"/>
      <c r="CH29" s="703"/>
      <c r="CI29" s="703"/>
      <c r="CJ29" s="703"/>
      <c r="CK29" s="703"/>
      <c r="CL29" s="703"/>
      <c r="CM29" s="703"/>
      <c r="CN29" s="703"/>
      <c r="CO29" s="703"/>
      <c r="CP29" s="703"/>
      <c r="CQ29" s="704"/>
      <c r="CR29" s="664">
        <v>514941</v>
      </c>
      <c r="CS29" s="675"/>
      <c r="CT29" s="675"/>
      <c r="CU29" s="675"/>
      <c r="CV29" s="675"/>
      <c r="CW29" s="675"/>
      <c r="CX29" s="675"/>
      <c r="CY29" s="676"/>
      <c r="CZ29" s="667">
        <v>9.9</v>
      </c>
      <c r="DA29" s="677"/>
      <c r="DB29" s="677"/>
      <c r="DC29" s="678"/>
      <c r="DD29" s="670">
        <v>514941</v>
      </c>
      <c r="DE29" s="675"/>
      <c r="DF29" s="675"/>
      <c r="DG29" s="675"/>
      <c r="DH29" s="675"/>
      <c r="DI29" s="675"/>
      <c r="DJ29" s="675"/>
      <c r="DK29" s="676"/>
      <c r="DL29" s="670">
        <v>514941</v>
      </c>
      <c r="DM29" s="675"/>
      <c r="DN29" s="675"/>
      <c r="DO29" s="675"/>
      <c r="DP29" s="675"/>
      <c r="DQ29" s="675"/>
      <c r="DR29" s="675"/>
      <c r="DS29" s="675"/>
      <c r="DT29" s="675"/>
      <c r="DU29" s="675"/>
      <c r="DV29" s="676"/>
      <c r="DW29" s="667">
        <v>14.5</v>
      </c>
      <c r="DX29" s="677"/>
      <c r="DY29" s="677"/>
      <c r="DZ29" s="677"/>
      <c r="EA29" s="677"/>
      <c r="EB29" s="677"/>
      <c r="EC29" s="698"/>
    </row>
    <row r="30" spans="2:133" ht="11.25" customHeight="1" x14ac:dyDescent="0.2">
      <c r="B30" s="661" t="s">
        <v>262</v>
      </c>
      <c r="C30" s="662"/>
      <c r="D30" s="662"/>
      <c r="E30" s="662"/>
      <c r="F30" s="662"/>
      <c r="G30" s="662"/>
      <c r="H30" s="662"/>
      <c r="I30" s="662"/>
      <c r="J30" s="662"/>
      <c r="K30" s="662"/>
      <c r="L30" s="662"/>
      <c r="M30" s="662"/>
      <c r="N30" s="662"/>
      <c r="O30" s="662"/>
      <c r="P30" s="662"/>
      <c r="Q30" s="663"/>
      <c r="R30" s="664">
        <v>24746</v>
      </c>
      <c r="S30" s="665"/>
      <c r="T30" s="665"/>
      <c r="U30" s="665"/>
      <c r="V30" s="665"/>
      <c r="W30" s="665"/>
      <c r="X30" s="665"/>
      <c r="Y30" s="666"/>
      <c r="Z30" s="691">
        <v>0.4</v>
      </c>
      <c r="AA30" s="691"/>
      <c r="AB30" s="691"/>
      <c r="AC30" s="691"/>
      <c r="AD30" s="692">
        <v>3098</v>
      </c>
      <c r="AE30" s="692"/>
      <c r="AF30" s="692"/>
      <c r="AG30" s="692"/>
      <c r="AH30" s="692"/>
      <c r="AI30" s="692"/>
      <c r="AJ30" s="692"/>
      <c r="AK30" s="692"/>
      <c r="AL30" s="667">
        <v>0.1</v>
      </c>
      <c r="AM30" s="668"/>
      <c r="AN30" s="668"/>
      <c r="AO30" s="693"/>
      <c r="AP30" s="723" t="s">
        <v>215</v>
      </c>
      <c r="AQ30" s="724"/>
      <c r="AR30" s="724"/>
      <c r="AS30" s="724"/>
      <c r="AT30" s="724"/>
      <c r="AU30" s="724"/>
      <c r="AV30" s="724"/>
      <c r="AW30" s="724"/>
      <c r="AX30" s="724"/>
      <c r="AY30" s="724"/>
      <c r="AZ30" s="724"/>
      <c r="BA30" s="724"/>
      <c r="BB30" s="724"/>
      <c r="BC30" s="724"/>
      <c r="BD30" s="724"/>
      <c r="BE30" s="724"/>
      <c r="BF30" s="725"/>
      <c r="BG30" s="723" t="s">
        <v>263</v>
      </c>
      <c r="BH30" s="748"/>
      <c r="BI30" s="748"/>
      <c r="BJ30" s="748"/>
      <c r="BK30" s="748"/>
      <c r="BL30" s="748"/>
      <c r="BM30" s="748"/>
      <c r="BN30" s="748"/>
      <c r="BO30" s="748"/>
      <c r="BP30" s="748"/>
      <c r="BQ30" s="749"/>
      <c r="BR30" s="723" t="s">
        <v>264</v>
      </c>
      <c r="BS30" s="748"/>
      <c r="BT30" s="748"/>
      <c r="BU30" s="748"/>
      <c r="BV30" s="748"/>
      <c r="BW30" s="748"/>
      <c r="BX30" s="748"/>
      <c r="BY30" s="748"/>
      <c r="BZ30" s="748"/>
      <c r="CA30" s="748"/>
      <c r="CB30" s="749"/>
      <c r="CD30" s="753"/>
      <c r="CE30" s="754"/>
      <c r="CF30" s="706" t="s">
        <v>574</v>
      </c>
      <c r="CG30" s="703"/>
      <c r="CH30" s="703"/>
      <c r="CI30" s="703"/>
      <c r="CJ30" s="703"/>
      <c r="CK30" s="703"/>
      <c r="CL30" s="703"/>
      <c r="CM30" s="703"/>
      <c r="CN30" s="703"/>
      <c r="CO30" s="703"/>
      <c r="CP30" s="703"/>
      <c r="CQ30" s="704"/>
      <c r="CR30" s="664">
        <v>485022</v>
      </c>
      <c r="CS30" s="665"/>
      <c r="CT30" s="665"/>
      <c r="CU30" s="665"/>
      <c r="CV30" s="665"/>
      <c r="CW30" s="665"/>
      <c r="CX30" s="665"/>
      <c r="CY30" s="666"/>
      <c r="CZ30" s="667">
        <v>9.3000000000000007</v>
      </c>
      <c r="DA30" s="677"/>
      <c r="DB30" s="677"/>
      <c r="DC30" s="678"/>
      <c r="DD30" s="670">
        <v>485022</v>
      </c>
      <c r="DE30" s="665"/>
      <c r="DF30" s="665"/>
      <c r="DG30" s="665"/>
      <c r="DH30" s="665"/>
      <c r="DI30" s="665"/>
      <c r="DJ30" s="665"/>
      <c r="DK30" s="666"/>
      <c r="DL30" s="670">
        <v>485022</v>
      </c>
      <c r="DM30" s="665"/>
      <c r="DN30" s="665"/>
      <c r="DO30" s="665"/>
      <c r="DP30" s="665"/>
      <c r="DQ30" s="665"/>
      <c r="DR30" s="665"/>
      <c r="DS30" s="665"/>
      <c r="DT30" s="665"/>
      <c r="DU30" s="665"/>
      <c r="DV30" s="666"/>
      <c r="DW30" s="667">
        <v>13.7</v>
      </c>
      <c r="DX30" s="677"/>
      <c r="DY30" s="677"/>
      <c r="DZ30" s="677"/>
      <c r="EA30" s="677"/>
      <c r="EB30" s="677"/>
      <c r="EC30" s="698"/>
    </row>
    <row r="31" spans="2:133" ht="11.25" customHeight="1" x14ac:dyDescent="0.2">
      <c r="B31" s="661" t="s">
        <v>265</v>
      </c>
      <c r="C31" s="662"/>
      <c r="D31" s="662"/>
      <c r="E31" s="662"/>
      <c r="F31" s="662"/>
      <c r="G31" s="662"/>
      <c r="H31" s="662"/>
      <c r="I31" s="662"/>
      <c r="J31" s="662"/>
      <c r="K31" s="662"/>
      <c r="L31" s="662"/>
      <c r="M31" s="662"/>
      <c r="N31" s="662"/>
      <c r="O31" s="662"/>
      <c r="P31" s="662"/>
      <c r="Q31" s="663"/>
      <c r="R31" s="664">
        <v>4777</v>
      </c>
      <c r="S31" s="665"/>
      <c r="T31" s="665"/>
      <c r="U31" s="665"/>
      <c r="V31" s="665"/>
      <c r="W31" s="665"/>
      <c r="X31" s="665"/>
      <c r="Y31" s="666"/>
      <c r="Z31" s="691">
        <v>0.1</v>
      </c>
      <c r="AA31" s="691"/>
      <c r="AB31" s="691"/>
      <c r="AC31" s="691"/>
      <c r="AD31" s="692" t="s">
        <v>541</v>
      </c>
      <c r="AE31" s="692"/>
      <c r="AF31" s="692"/>
      <c r="AG31" s="692"/>
      <c r="AH31" s="692"/>
      <c r="AI31" s="692"/>
      <c r="AJ31" s="692"/>
      <c r="AK31" s="692"/>
      <c r="AL31" s="667" t="s">
        <v>536</v>
      </c>
      <c r="AM31" s="668"/>
      <c r="AN31" s="668"/>
      <c r="AO31" s="693"/>
      <c r="AP31" s="737" t="s">
        <v>266</v>
      </c>
      <c r="AQ31" s="738"/>
      <c r="AR31" s="738"/>
      <c r="AS31" s="738"/>
      <c r="AT31" s="743" t="s">
        <v>267</v>
      </c>
      <c r="AU31" s="366"/>
      <c r="AV31" s="366"/>
      <c r="AW31" s="366"/>
      <c r="AX31" s="730" t="s">
        <v>184</v>
      </c>
      <c r="AY31" s="731"/>
      <c r="AZ31" s="731"/>
      <c r="BA31" s="731"/>
      <c r="BB31" s="731"/>
      <c r="BC31" s="731"/>
      <c r="BD31" s="731"/>
      <c r="BE31" s="731"/>
      <c r="BF31" s="732"/>
      <c r="BG31" s="733">
        <v>99.7</v>
      </c>
      <c r="BH31" s="734"/>
      <c r="BI31" s="734"/>
      <c r="BJ31" s="734"/>
      <c r="BK31" s="734"/>
      <c r="BL31" s="734"/>
      <c r="BM31" s="735">
        <v>99.3</v>
      </c>
      <c r="BN31" s="734"/>
      <c r="BO31" s="734"/>
      <c r="BP31" s="734"/>
      <c r="BQ31" s="736"/>
      <c r="BR31" s="733">
        <v>99.7</v>
      </c>
      <c r="BS31" s="734"/>
      <c r="BT31" s="734"/>
      <c r="BU31" s="734"/>
      <c r="BV31" s="734"/>
      <c r="BW31" s="734"/>
      <c r="BX31" s="735">
        <v>99.4</v>
      </c>
      <c r="BY31" s="734"/>
      <c r="BZ31" s="734"/>
      <c r="CA31" s="734"/>
      <c r="CB31" s="736"/>
      <c r="CD31" s="753"/>
      <c r="CE31" s="754"/>
      <c r="CF31" s="706" t="s">
        <v>575</v>
      </c>
      <c r="CG31" s="703"/>
      <c r="CH31" s="703"/>
      <c r="CI31" s="703"/>
      <c r="CJ31" s="703"/>
      <c r="CK31" s="703"/>
      <c r="CL31" s="703"/>
      <c r="CM31" s="703"/>
      <c r="CN31" s="703"/>
      <c r="CO31" s="703"/>
      <c r="CP31" s="703"/>
      <c r="CQ31" s="704"/>
      <c r="CR31" s="664">
        <v>29919</v>
      </c>
      <c r="CS31" s="675"/>
      <c r="CT31" s="675"/>
      <c r="CU31" s="675"/>
      <c r="CV31" s="675"/>
      <c r="CW31" s="675"/>
      <c r="CX31" s="675"/>
      <c r="CY31" s="676"/>
      <c r="CZ31" s="667">
        <v>0.6</v>
      </c>
      <c r="DA31" s="677"/>
      <c r="DB31" s="677"/>
      <c r="DC31" s="678"/>
      <c r="DD31" s="670">
        <v>29919</v>
      </c>
      <c r="DE31" s="675"/>
      <c r="DF31" s="675"/>
      <c r="DG31" s="675"/>
      <c r="DH31" s="675"/>
      <c r="DI31" s="675"/>
      <c r="DJ31" s="675"/>
      <c r="DK31" s="676"/>
      <c r="DL31" s="670">
        <v>29919</v>
      </c>
      <c r="DM31" s="675"/>
      <c r="DN31" s="675"/>
      <c r="DO31" s="675"/>
      <c r="DP31" s="675"/>
      <c r="DQ31" s="675"/>
      <c r="DR31" s="675"/>
      <c r="DS31" s="675"/>
      <c r="DT31" s="675"/>
      <c r="DU31" s="675"/>
      <c r="DV31" s="676"/>
      <c r="DW31" s="667">
        <v>0.8</v>
      </c>
      <c r="DX31" s="677"/>
      <c r="DY31" s="677"/>
      <c r="DZ31" s="677"/>
      <c r="EA31" s="677"/>
      <c r="EB31" s="677"/>
      <c r="EC31" s="698"/>
    </row>
    <row r="32" spans="2:133" ht="11.25" customHeight="1" x14ac:dyDescent="0.2">
      <c r="B32" s="661" t="s">
        <v>268</v>
      </c>
      <c r="C32" s="662"/>
      <c r="D32" s="662"/>
      <c r="E32" s="662"/>
      <c r="F32" s="662"/>
      <c r="G32" s="662"/>
      <c r="H32" s="662"/>
      <c r="I32" s="662"/>
      <c r="J32" s="662"/>
      <c r="K32" s="662"/>
      <c r="L32" s="662"/>
      <c r="M32" s="662"/>
      <c r="N32" s="662"/>
      <c r="O32" s="662"/>
      <c r="P32" s="662"/>
      <c r="Q32" s="663"/>
      <c r="R32" s="664">
        <v>754937</v>
      </c>
      <c r="S32" s="665"/>
      <c r="T32" s="665"/>
      <c r="U32" s="665"/>
      <c r="V32" s="665"/>
      <c r="W32" s="665"/>
      <c r="X32" s="665"/>
      <c r="Y32" s="666"/>
      <c r="Z32" s="691">
        <v>13.7</v>
      </c>
      <c r="AA32" s="691"/>
      <c r="AB32" s="691"/>
      <c r="AC32" s="691"/>
      <c r="AD32" s="692" t="s">
        <v>576</v>
      </c>
      <c r="AE32" s="692"/>
      <c r="AF32" s="692"/>
      <c r="AG32" s="692"/>
      <c r="AH32" s="692"/>
      <c r="AI32" s="692"/>
      <c r="AJ32" s="692"/>
      <c r="AK32" s="692"/>
      <c r="AL32" s="667" t="s">
        <v>539</v>
      </c>
      <c r="AM32" s="668"/>
      <c r="AN32" s="668"/>
      <c r="AO32" s="693"/>
      <c r="AP32" s="739"/>
      <c r="AQ32" s="740"/>
      <c r="AR32" s="740"/>
      <c r="AS32" s="740"/>
      <c r="AT32" s="744"/>
      <c r="AU32" s="362" t="s">
        <v>577</v>
      </c>
      <c r="AV32" s="362"/>
      <c r="AW32" s="362"/>
      <c r="AX32" s="661" t="s">
        <v>269</v>
      </c>
      <c r="AY32" s="662"/>
      <c r="AZ32" s="662"/>
      <c r="BA32" s="662"/>
      <c r="BB32" s="662"/>
      <c r="BC32" s="662"/>
      <c r="BD32" s="662"/>
      <c r="BE32" s="662"/>
      <c r="BF32" s="663"/>
      <c r="BG32" s="746">
        <v>99.7</v>
      </c>
      <c r="BH32" s="675"/>
      <c r="BI32" s="675"/>
      <c r="BJ32" s="675"/>
      <c r="BK32" s="675"/>
      <c r="BL32" s="675"/>
      <c r="BM32" s="668">
        <v>99.3</v>
      </c>
      <c r="BN32" s="747"/>
      <c r="BO32" s="747"/>
      <c r="BP32" s="747"/>
      <c r="BQ32" s="702"/>
      <c r="BR32" s="746">
        <v>99.7</v>
      </c>
      <c r="BS32" s="675"/>
      <c r="BT32" s="675"/>
      <c r="BU32" s="675"/>
      <c r="BV32" s="675"/>
      <c r="BW32" s="675"/>
      <c r="BX32" s="668">
        <v>99.3</v>
      </c>
      <c r="BY32" s="747"/>
      <c r="BZ32" s="747"/>
      <c r="CA32" s="747"/>
      <c r="CB32" s="702"/>
      <c r="CD32" s="755"/>
      <c r="CE32" s="756"/>
      <c r="CF32" s="706" t="s">
        <v>578</v>
      </c>
      <c r="CG32" s="703"/>
      <c r="CH32" s="703"/>
      <c r="CI32" s="703"/>
      <c r="CJ32" s="703"/>
      <c r="CK32" s="703"/>
      <c r="CL32" s="703"/>
      <c r="CM32" s="703"/>
      <c r="CN32" s="703"/>
      <c r="CO32" s="703"/>
      <c r="CP32" s="703"/>
      <c r="CQ32" s="704"/>
      <c r="CR32" s="664" t="s">
        <v>539</v>
      </c>
      <c r="CS32" s="665"/>
      <c r="CT32" s="665"/>
      <c r="CU32" s="665"/>
      <c r="CV32" s="665"/>
      <c r="CW32" s="665"/>
      <c r="CX32" s="665"/>
      <c r="CY32" s="666"/>
      <c r="CZ32" s="667" t="s">
        <v>539</v>
      </c>
      <c r="DA32" s="677"/>
      <c r="DB32" s="677"/>
      <c r="DC32" s="678"/>
      <c r="DD32" s="670" t="s">
        <v>579</v>
      </c>
      <c r="DE32" s="665"/>
      <c r="DF32" s="665"/>
      <c r="DG32" s="665"/>
      <c r="DH32" s="665"/>
      <c r="DI32" s="665"/>
      <c r="DJ32" s="665"/>
      <c r="DK32" s="666"/>
      <c r="DL32" s="670" t="s">
        <v>580</v>
      </c>
      <c r="DM32" s="665"/>
      <c r="DN32" s="665"/>
      <c r="DO32" s="665"/>
      <c r="DP32" s="665"/>
      <c r="DQ32" s="665"/>
      <c r="DR32" s="665"/>
      <c r="DS32" s="665"/>
      <c r="DT32" s="665"/>
      <c r="DU32" s="665"/>
      <c r="DV32" s="666"/>
      <c r="DW32" s="667" t="s">
        <v>579</v>
      </c>
      <c r="DX32" s="677"/>
      <c r="DY32" s="677"/>
      <c r="DZ32" s="677"/>
      <c r="EA32" s="677"/>
      <c r="EB32" s="677"/>
      <c r="EC32" s="698"/>
    </row>
    <row r="33" spans="2:133" ht="11.25" customHeight="1" x14ac:dyDescent="0.2">
      <c r="B33" s="727" t="s">
        <v>270</v>
      </c>
      <c r="C33" s="728"/>
      <c r="D33" s="728"/>
      <c r="E33" s="728"/>
      <c r="F33" s="728"/>
      <c r="G33" s="728"/>
      <c r="H33" s="728"/>
      <c r="I33" s="728"/>
      <c r="J33" s="728"/>
      <c r="K33" s="728"/>
      <c r="L33" s="728"/>
      <c r="M33" s="728"/>
      <c r="N33" s="728"/>
      <c r="O33" s="728"/>
      <c r="P33" s="728"/>
      <c r="Q33" s="729"/>
      <c r="R33" s="664" t="s">
        <v>539</v>
      </c>
      <c r="S33" s="665"/>
      <c r="T33" s="665"/>
      <c r="U33" s="665"/>
      <c r="V33" s="665"/>
      <c r="W33" s="665"/>
      <c r="X33" s="665"/>
      <c r="Y33" s="666"/>
      <c r="Z33" s="691" t="s">
        <v>539</v>
      </c>
      <c r="AA33" s="691"/>
      <c r="AB33" s="691"/>
      <c r="AC33" s="691"/>
      <c r="AD33" s="692" t="s">
        <v>581</v>
      </c>
      <c r="AE33" s="692"/>
      <c r="AF33" s="692"/>
      <c r="AG33" s="692"/>
      <c r="AH33" s="692"/>
      <c r="AI33" s="692"/>
      <c r="AJ33" s="692"/>
      <c r="AK33" s="692"/>
      <c r="AL33" s="667" t="s">
        <v>539</v>
      </c>
      <c r="AM33" s="668"/>
      <c r="AN33" s="668"/>
      <c r="AO33" s="693"/>
      <c r="AP33" s="741"/>
      <c r="AQ33" s="742"/>
      <c r="AR33" s="742"/>
      <c r="AS33" s="742"/>
      <c r="AT33" s="745"/>
      <c r="AU33" s="360"/>
      <c r="AV33" s="360"/>
      <c r="AW33" s="360"/>
      <c r="AX33" s="641" t="s">
        <v>271</v>
      </c>
      <c r="AY33" s="642"/>
      <c r="AZ33" s="642"/>
      <c r="BA33" s="642"/>
      <c r="BB33" s="642"/>
      <c r="BC33" s="642"/>
      <c r="BD33" s="642"/>
      <c r="BE33" s="642"/>
      <c r="BF33" s="643"/>
      <c r="BG33" s="726">
        <v>99.7</v>
      </c>
      <c r="BH33" s="645"/>
      <c r="BI33" s="645"/>
      <c r="BJ33" s="645"/>
      <c r="BK33" s="645"/>
      <c r="BL33" s="645"/>
      <c r="BM33" s="683">
        <v>99.3</v>
      </c>
      <c r="BN33" s="645"/>
      <c r="BO33" s="645"/>
      <c r="BP33" s="645"/>
      <c r="BQ33" s="694"/>
      <c r="BR33" s="726">
        <v>99.8</v>
      </c>
      <c r="BS33" s="645"/>
      <c r="BT33" s="645"/>
      <c r="BU33" s="645"/>
      <c r="BV33" s="645"/>
      <c r="BW33" s="645"/>
      <c r="BX33" s="683">
        <v>99.4</v>
      </c>
      <c r="BY33" s="645"/>
      <c r="BZ33" s="645"/>
      <c r="CA33" s="645"/>
      <c r="CB33" s="694"/>
      <c r="CD33" s="706" t="s">
        <v>272</v>
      </c>
      <c r="CE33" s="703"/>
      <c r="CF33" s="703"/>
      <c r="CG33" s="703"/>
      <c r="CH33" s="703"/>
      <c r="CI33" s="703"/>
      <c r="CJ33" s="703"/>
      <c r="CK33" s="703"/>
      <c r="CL33" s="703"/>
      <c r="CM33" s="703"/>
      <c r="CN33" s="703"/>
      <c r="CO33" s="703"/>
      <c r="CP33" s="703"/>
      <c r="CQ33" s="704"/>
      <c r="CR33" s="664">
        <v>2529314</v>
      </c>
      <c r="CS33" s="675"/>
      <c r="CT33" s="675"/>
      <c r="CU33" s="675"/>
      <c r="CV33" s="675"/>
      <c r="CW33" s="675"/>
      <c r="CX33" s="675"/>
      <c r="CY33" s="676"/>
      <c r="CZ33" s="667">
        <v>48.5</v>
      </c>
      <c r="DA33" s="677"/>
      <c r="DB33" s="677"/>
      <c r="DC33" s="678"/>
      <c r="DD33" s="670">
        <v>2151494</v>
      </c>
      <c r="DE33" s="675"/>
      <c r="DF33" s="675"/>
      <c r="DG33" s="675"/>
      <c r="DH33" s="675"/>
      <c r="DI33" s="675"/>
      <c r="DJ33" s="675"/>
      <c r="DK33" s="676"/>
      <c r="DL33" s="670">
        <v>1446876</v>
      </c>
      <c r="DM33" s="675"/>
      <c r="DN33" s="675"/>
      <c r="DO33" s="675"/>
      <c r="DP33" s="675"/>
      <c r="DQ33" s="675"/>
      <c r="DR33" s="675"/>
      <c r="DS33" s="675"/>
      <c r="DT33" s="675"/>
      <c r="DU33" s="675"/>
      <c r="DV33" s="676"/>
      <c r="DW33" s="667">
        <v>40.700000000000003</v>
      </c>
      <c r="DX33" s="677"/>
      <c r="DY33" s="677"/>
      <c r="DZ33" s="677"/>
      <c r="EA33" s="677"/>
      <c r="EB33" s="677"/>
      <c r="EC33" s="698"/>
    </row>
    <row r="34" spans="2:133" ht="11.25" customHeight="1" x14ac:dyDescent="0.2">
      <c r="B34" s="661" t="s">
        <v>273</v>
      </c>
      <c r="C34" s="662"/>
      <c r="D34" s="662"/>
      <c r="E34" s="662"/>
      <c r="F34" s="662"/>
      <c r="G34" s="662"/>
      <c r="H34" s="662"/>
      <c r="I34" s="662"/>
      <c r="J34" s="662"/>
      <c r="K34" s="662"/>
      <c r="L34" s="662"/>
      <c r="M34" s="662"/>
      <c r="N34" s="662"/>
      <c r="O34" s="662"/>
      <c r="P34" s="662"/>
      <c r="Q34" s="663"/>
      <c r="R34" s="664">
        <v>239199</v>
      </c>
      <c r="S34" s="665"/>
      <c r="T34" s="665"/>
      <c r="U34" s="665"/>
      <c r="V34" s="665"/>
      <c r="W34" s="665"/>
      <c r="X34" s="665"/>
      <c r="Y34" s="666"/>
      <c r="Z34" s="691">
        <v>4.3</v>
      </c>
      <c r="AA34" s="691"/>
      <c r="AB34" s="691"/>
      <c r="AC34" s="691"/>
      <c r="AD34" s="692" t="s">
        <v>539</v>
      </c>
      <c r="AE34" s="692"/>
      <c r="AF34" s="692"/>
      <c r="AG34" s="692"/>
      <c r="AH34" s="692"/>
      <c r="AI34" s="692"/>
      <c r="AJ34" s="692"/>
      <c r="AK34" s="692"/>
      <c r="AL34" s="667" t="s">
        <v>539</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582</v>
      </c>
      <c r="CE34" s="703"/>
      <c r="CF34" s="703"/>
      <c r="CG34" s="703"/>
      <c r="CH34" s="703"/>
      <c r="CI34" s="703"/>
      <c r="CJ34" s="703"/>
      <c r="CK34" s="703"/>
      <c r="CL34" s="703"/>
      <c r="CM34" s="703"/>
      <c r="CN34" s="703"/>
      <c r="CO34" s="703"/>
      <c r="CP34" s="703"/>
      <c r="CQ34" s="704"/>
      <c r="CR34" s="664">
        <v>768483</v>
      </c>
      <c r="CS34" s="665"/>
      <c r="CT34" s="665"/>
      <c r="CU34" s="665"/>
      <c r="CV34" s="665"/>
      <c r="CW34" s="665"/>
      <c r="CX34" s="665"/>
      <c r="CY34" s="666"/>
      <c r="CZ34" s="667">
        <v>14.7</v>
      </c>
      <c r="DA34" s="677"/>
      <c r="DB34" s="677"/>
      <c r="DC34" s="678"/>
      <c r="DD34" s="670">
        <v>598220</v>
      </c>
      <c r="DE34" s="665"/>
      <c r="DF34" s="665"/>
      <c r="DG34" s="665"/>
      <c r="DH34" s="665"/>
      <c r="DI34" s="665"/>
      <c r="DJ34" s="665"/>
      <c r="DK34" s="666"/>
      <c r="DL34" s="670">
        <v>527245</v>
      </c>
      <c r="DM34" s="665"/>
      <c r="DN34" s="665"/>
      <c r="DO34" s="665"/>
      <c r="DP34" s="665"/>
      <c r="DQ34" s="665"/>
      <c r="DR34" s="665"/>
      <c r="DS34" s="665"/>
      <c r="DT34" s="665"/>
      <c r="DU34" s="665"/>
      <c r="DV34" s="666"/>
      <c r="DW34" s="667">
        <v>14.8</v>
      </c>
      <c r="DX34" s="677"/>
      <c r="DY34" s="677"/>
      <c r="DZ34" s="677"/>
      <c r="EA34" s="677"/>
      <c r="EB34" s="677"/>
      <c r="EC34" s="698"/>
    </row>
    <row r="35" spans="2:133" ht="11.25" customHeight="1" x14ac:dyDescent="0.2">
      <c r="B35" s="661" t="s">
        <v>274</v>
      </c>
      <c r="C35" s="662"/>
      <c r="D35" s="662"/>
      <c r="E35" s="662"/>
      <c r="F35" s="662"/>
      <c r="G35" s="662"/>
      <c r="H35" s="662"/>
      <c r="I35" s="662"/>
      <c r="J35" s="662"/>
      <c r="K35" s="662"/>
      <c r="L35" s="662"/>
      <c r="M35" s="662"/>
      <c r="N35" s="662"/>
      <c r="O35" s="662"/>
      <c r="P35" s="662"/>
      <c r="Q35" s="663"/>
      <c r="R35" s="664">
        <v>4017</v>
      </c>
      <c r="S35" s="665"/>
      <c r="T35" s="665"/>
      <c r="U35" s="665"/>
      <c r="V35" s="665"/>
      <c r="W35" s="665"/>
      <c r="X35" s="665"/>
      <c r="Y35" s="666"/>
      <c r="Z35" s="691">
        <v>0.1</v>
      </c>
      <c r="AA35" s="691"/>
      <c r="AB35" s="691"/>
      <c r="AC35" s="691"/>
      <c r="AD35" s="692">
        <v>1135</v>
      </c>
      <c r="AE35" s="692"/>
      <c r="AF35" s="692"/>
      <c r="AG35" s="692"/>
      <c r="AH35" s="692"/>
      <c r="AI35" s="692"/>
      <c r="AJ35" s="692"/>
      <c r="AK35" s="692"/>
      <c r="AL35" s="667">
        <v>0</v>
      </c>
      <c r="AM35" s="668"/>
      <c r="AN35" s="668"/>
      <c r="AO35" s="693"/>
      <c r="AP35" s="218"/>
      <c r="AQ35" s="723" t="s">
        <v>275</v>
      </c>
      <c r="AR35" s="724"/>
      <c r="AS35" s="724"/>
      <c r="AT35" s="724"/>
      <c r="AU35" s="724"/>
      <c r="AV35" s="724"/>
      <c r="AW35" s="724"/>
      <c r="AX35" s="724"/>
      <c r="AY35" s="724"/>
      <c r="AZ35" s="724"/>
      <c r="BA35" s="724"/>
      <c r="BB35" s="724"/>
      <c r="BC35" s="724"/>
      <c r="BD35" s="724"/>
      <c r="BE35" s="724"/>
      <c r="BF35" s="725"/>
      <c r="BG35" s="723" t="s">
        <v>276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583</v>
      </c>
      <c r="CE35" s="703"/>
      <c r="CF35" s="703"/>
      <c r="CG35" s="703"/>
      <c r="CH35" s="703"/>
      <c r="CI35" s="703"/>
      <c r="CJ35" s="703"/>
      <c r="CK35" s="703"/>
      <c r="CL35" s="703"/>
      <c r="CM35" s="703"/>
      <c r="CN35" s="703"/>
      <c r="CO35" s="703"/>
      <c r="CP35" s="703"/>
      <c r="CQ35" s="704"/>
      <c r="CR35" s="664">
        <v>105751</v>
      </c>
      <c r="CS35" s="675"/>
      <c r="CT35" s="675"/>
      <c r="CU35" s="675"/>
      <c r="CV35" s="675"/>
      <c r="CW35" s="675"/>
      <c r="CX35" s="675"/>
      <c r="CY35" s="676"/>
      <c r="CZ35" s="667">
        <v>2</v>
      </c>
      <c r="DA35" s="677"/>
      <c r="DB35" s="677"/>
      <c r="DC35" s="678"/>
      <c r="DD35" s="670">
        <v>87227</v>
      </c>
      <c r="DE35" s="675"/>
      <c r="DF35" s="675"/>
      <c r="DG35" s="675"/>
      <c r="DH35" s="675"/>
      <c r="DI35" s="675"/>
      <c r="DJ35" s="675"/>
      <c r="DK35" s="676"/>
      <c r="DL35" s="670">
        <v>87227</v>
      </c>
      <c r="DM35" s="675"/>
      <c r="DN35" s="675"/>
      <c r="DO35" s="675"/>
      <c r="DP35" s="675"/>
      <c r="DQ35" s="675"/>
      <c r="DR35" s="675"/>
      <c r="DS35" s="675"/>
      <c r="DT35" s="675"/>
      <c r="DU35" s="675"/>
      <c r="DV35" s="676"/>
      <c r="DW35" s="667">
        <v>2.5</v>
      </c>
      <c r="DX35" s="677"/>
      <c r="DY35" s="677"/>
      <c r="DZ35" s="677"/>
      <c r="EA35" s="677"/>
      <c r="EB35" s="677"/>
      <c r="EC35" s="698"/>
    </row>
    <row r="36" spans="2:133" ht="11.25" customHeight="1" x14ac:dyDescent="0.2">
      <c r="B36" s="661" t="s">
        <v>277</v>
      </c>
      <c r="C36" s="662"/>
      <c r="D36" s="662"/>
      <c r="E36" s="662"/>
      <c r="F36" s="662"/>
      <c r="G36" s="662"/>
      <c r="H36" s="662"/>
      <c r="I36" s="662"/>
      <c r="J36" s="662"/>
      <c r="K36" s="662"/>
      <c r="L36" s="662"/>
      <c r="M36" s="662"/>
      <c r="N36" s="662"/>
      <c r="O36" s="662"/>
      <c r="P36" s="662"/>
      <c r="Q36" s="663"/>
      <c r="R36" s="664">
        <v>20857</v>
      </c>
      <c r="S36" s="665"/>
      <c r="T36" s="665"/>
      <c r="U36" s="665"/>
      <c r="V36" s="665"/>
      <c r="W36" s="665"/>
      <c r="X36" s="665"/>
      <c r="Y36" s="666"/>
      <c r="Z36" s="691">
        <v>0.4</v>
      </c>
      <c r="AA36" s="691"/>
      <c r="AB36" s="691"/>
      <c r="AC36" s="691"/>
      <c r="AD36" s="692" t="s">
        <v>539</v>
      </c>
      <c r="AE36" s="692"/>
      <c r="AF36" s="692"/>
      <c r="AG36" s="692"/>
      <c r="AH36" s="692"/>
      <c r="AI36" s="692"/>
      <c r="AJ36" s="692"/>
      <c r="AK36" s="692"/>
      <c r="AL36" s="667" t="s">
        <v>581</v>
      </c>
      <c r="AM36" s="668"/>
      <c r="AN36" s="668"/>
      <c r="AO36" s="693"/>
      <c r="AP36" s="218"/>
      <c r="AQ36" s="714" t="s">
        <v>584</v>
      </c>
      <c r="AR36" s="715"/>
      <c r="AS36" s="715"/>
      <c r="AT36" s="715"/>
      <c r="AU36" s="715"/>
      <c r="AV36" s="715"/>
      <c r="AW36" s="715"/>
      <c r="AX36" s="715"/>
      <c r="AY36" s="716"/>
      <c r="AZ36" s="717">
        <v>551823</v>
      </c>
      <c r="BA36" s="718"/>
      <c r="BB36" s="718"/>
      <c r="BC36" s="718"/>
      <c r="BD36" s="718"/>
      <c r="BE36" s="718"/>
      <c r="BF36" s="719"/>
      <c r="BG36" s="720" t="s">
        <v>278</v>
      </c>
      <c r="BH36" s="721"/>
      <c r="BI36" s="721"/>
      <c r="BJ36" s="721"/>
      <c r="BK36" s="721"/>
      <c r="BL36" s="721"/>
      <c r="BM36" s="721"/>
      <c r="BN36" s="721"/>
      <c r="BO36" s="721"/>
      <c r="BP36" s="721"/>
      <c r="BQ36" s="721"/>
      <c r="BR36" s="721"/>
      <c r="BS36" s="721"/>
      <c r="BT36" s="721"/>
      <c r="BU36" s="722"/>
      <c r="BV36" s="717">
        <v>67444</v>
      </c>
      <c r="BW36" s="718"/>
      <c r="BX36" s="718"/>
      <c r="BY36" s="718"/>
      <c r="BZ36" s="718"/>
      <c r="CA36" s="718"/>
      <c r="CB36" s="719"/>
      <c r="CD36" s="706" t="s">
        <v>279</v>
      </c>
      <c r="CE36" s="703"/>
      <c r="CF36" s="703"/>
      <c r="CG36" s="703"/>
      <c r="CH36" s="703"/>
      <c r="CI36" s="703"/>
      <c r="CJ36" s="703"/>
      <c r="CK36" s="703"/>
      <c r="CL36" s="703"/>
      <c r="CM36" s="703"/>
      <c r="CN36" s="703"/>
      <c r="CO36" s="703"/>
      <c r="CP36" s="703"/>
      <c r="CQ36" s="704"/>
      <c r="CR36" s="664">
        <v>866537</v>
      </c>
      <c r="CS36" s="665"/>
      <c r="CT36" s="665"/>
      <c r="CU36" s="665"/>
      <c r="CV36" s="665"/>
      <c r="CW36" s="665"/>
      <c r="CX36" s="665"/>
      <c r="CY36" s="666"/>
      <c r="CZ36" s="667">
        <v>16.600000000000001</v>
      </c>
      <c r="DA36" s="677"/>
      <c r="DB36" s="677"/>
      <c r="DC36" s="678"/>
      <c r="DD36" s="670">
        <v>758179</v>
      </c>
      <c r="DE36" s="665"/>
      <c r="DF36" s="665"/>
      <c r="DG36" s="665"/>
      <c r="DH36" s="665"/>
      <c r="DI36" s="665"/>
      <c r="DJ36" s="665"/>
      <c r="DK36" s="666"/>
      <c r="DL36" s="670">
        <v>574466</v>
      </c>
      <c r="DM36" s="665"/>
      <c r="DN36" s="665"/>
      <c r="DO36" s="665"/>
      <c r="DP36" s="665"/>
      <c r="DQ36" s="665"/>
      <c r="DR36" s="665"/>
      <c r="DS36" s="665"/>
      <c r="DT36" s="665"/>
      <c r="DU36" s="665"/>
      <c r="DV36" s="666"/>
      <c r="DW36" s="667">
        <v>16.2</v>
      </c>
      <c r="DX36" s="677"/>
      <c r="DY36" s="677"/>
      <c r="DZ36" s="677"/>
      <c r="EA36" s="677"/>
      <c r="EB36" s="677"/>
      <c r="EC36" s="698"/>
    </row>
    <row r="37" spans="2:133" ht="11.25" customHeight="1" x14ac:dyDescent="0.2">
      <c r="B37" s="661" t="s">
        <v>280</v>
      </c>
      <c r="C37" s="662"/>
      <c r="D37" s="662"/>
      <c r="E37" s="662"/>
      <c r="F37" s="662"/>
      <c r="G37" s="662"/>
      <c r="H37" s="662"/>
      <c r="I37" s="662"/>
      <c r="J37" s="662"/>
      <c r="K37" s="662"/>
      <c r="L37" s="662"/>
      <c r="M37" s="662"/>
      <c r="N37" s="662"/>
      <c r="O37" s="662"/>
      <c r="P37" s="662"/>
      <c r="Q37" s="663"/>
      <c r="R37" s="664">
        <v>40630</v>
      </c>
      <c r="S37" s="665"/>
      <c r="T37" s="665"/>
      <c r="U37" s="665"/>
      <c r="V37" s="665"/>
      <c r="W37" s="665"/>
      <c r="X37" s="665"/>
      <c r="Y37" s="666"/>
      <c r="Z37" s="691">
        <v>0.7</v>
      </c>
      <c r="AA37" s="691"/>
      <c r="AB37" s="691"/>
      <c r="AC37" s="691"/>
      <c r="AD37" s="692" t="s">
        <v>581</v>
      </c>
      <c r="AE37" s="692"/>
      <c r="AF37" s="692"/>
      <c r="AG37" s="692"/>
      <c r="AH37" s="692"/>
      <c r="AI37" s="692"/>
      <c r="AJ37" s="692"/>
      <c r="AK37" s="692"/>
      <c r="AL37" s="667" t="s">
        <v>126</v>
      </c>
      <c r="AM37" s="668"/>
      <c r="AN37" s="668"/>
      <c r="AO37" s="693"/>
      <c r="AQ37" s="699" t="s">
        <v>585</v>
      </c>
      <c r="AR37" s="700"/>
      <c r="AS37" s="700"/>
      <c r="AT37" s="700"/>
      <c r="AU37" s="700"/>
      <c r="AV37" s="700"/>
      <c r="AW37" s="700"/>
      <c r="AX37" s="700"/>
      <c r="AY37" s="701"/>
      <c r="AZ37" s="664">
        <v>156786</v>
      </c>
      <c r="BA37" s="665"/>
      <c r="BB37" s="665"/>
      <c r="BC37" s="665"/>
      <c r="BD37" s="675"/>
      <c r="BE37" s="675"/>
      <c r="BF37" s="702"/>
      <c r="BG37" s="706" t="s">
        <v>281</v>
      </c>
      <c r="BH37" s="703"/>
      <c r="BI37" s="703"/>
      <c r="BJ37" s="703"/>
      <c r="BK37" s="703"/>
      <c r="BL37" s="703"/>
      <c r="BM37" s="703"/>
      <c r="BN37" s="703"/>
      <c r="BO37" s="703"/>
      <c r="BP37" s="703"/>
      <c r="BQ37" s="703"/>
      <c r="BR37" s="703"/>
      <c r="BS37" s="703"/>
      <c r="BT37" s="703"/>
      <c r="BU37" s="704"/>
      <c r="BV37" s="664">
        <v>56793</v>
      </c>
      <c r="BW37" s="665"/>
      <c r="BX37" s="665"/>
      <c r="BY37" s="665"/>
      <c r="BZ37" s="665"/>
      <c r="CA37" s="665"/>
      <c r="CB37" s="705"/>
      <c r="CD37" s="706" t="s">
        <v>586</v>
      </c>
      <c r="CE37" s="703"/>
      <c r="CF37" s="703"/>
      <c r="CG37" s="703"/>
      <c r="CH37" s="703"/>
      <c r="CI37" s="703"/>
      <c r="CJ37" s="703"/>
      <c r="CK37" s="703"/>
      <c r="CL37" s="703"/>
      <c r="CM37" s="703"/>
      <c r="CN37" s="703"/>
      <c r="CO37" s="703"/>
      <c r="CP37" s="703"/>
      <c r="CQ37" s="704"/>
      <c r="CR37" s="664">
        <v>175517</v>
      </c>
      <c r="CS37" s="675"/>
      <c r="CT37" s="675"/>
      <c r="CU37" s="675"/>
      <c r="CV37" s="675"/>
      <c r="CW37" s="675"/>
      <c r="CX37" s="675"/>
      <c r="CY37" s="676"/>
      <c r="CZ37" s="667">
        <v>3.4</v>
      </c>
      <c r="DA37" s="677"/>
      <c r="DB37" s="677"/>
      <c r="DC37" s="678"/>
      <c r="DD37" s="670">
        <v>164727</v>
      </c>
      <c r="DE37" s="675"/>
      <c r="DF37" s="675"/>
      <c r="DG37" s="675"/>
      <c r="DH37" s="675"/>
      <c r="DI37" s="675"/>
      <c r="DJ37" s="675"/>
      <c r="DK37" s="676"/>
      <c r="DL37" s="670">
        <v>157303</v>
      </c>
      <c r="DM37" s="675"/>
      <c r="DN37" s="675"/>
      <c r="DO37" s="675"/>
      <c r="DP37" s="675"/>
      <c r="DQ37" s="675"/>
      <c r="DR37" s="675"/>
      <c r="DS37" s="675"/>
      <c r="DT37" s="675"/>
      <c r="DU37" s="675"/>
      <c r="DV37" s="676"/>
      <c r="DW37" s="667">
        <v>4.4000000000000004</v>
      </c>
      <c r="DX37" s="677"/>
      <c r="DY37" s="677"/>
      <c r="DZ37" s="677"/>
      <c r="EA37" s="677"/>
      <c r="EB37" s="677"/>
      <c r="EC37" s="698"/>
    </row>
    <row r="38" spans="2:133" ht="11.25" customHeight="1" x14ac:dyDescent="0.2">
      <c r="B38" s="661" t="s">
        <v>282</v>
      </c>
      <c r="C38" s="662"/>
      <c r="D38" s="662"/>
      <c r="E38" s="662"/>
      <c r="F38" s="662"/>
      <c r="G38" s="662"/>
      <c r="H38" s="662"/>
      <c r="I38" s="662"/>
      <c r="J38" s="662"/>
      <c r="K38" s="662"/>
      <c r="L38" s="662"/>
      <c r="M38" s="662"/>
      <c r="N38" s="662"/>
      <c r="O38" s="662"/>
      <c r="P38" s="662"/>
      <c r="Q38" s="663"/>
      <c r="R38" s="664">
        <v>285154</v>
      </c>
      <c r="S38" s="665"/>
      <c r="T38" s="665"/>
      <c r="U38" s="665"/>
      <c r="V38" s="665"/>
      <c r="W38" s="665"/>
      <c r="X38" s="665"/>
      <c r="Y38" s="666"/>
      <c r="Z38" s="691">
        <v>5.2</v>
      </c>
      <c r="AA38" s="691"/>
      <c r="AB38" s="691"/>
      <c r="AC38" s="691"/>
      <c r="AD38" s="692" t="s">
        <v>539</v>
      </c>
      <c r="AE38" s="692"/>
      <c r="AF38" s="692"/>
      <c r="AG38" s="692"/>
      <c r="AH38" s="692"/>
      <c r="AI38" s="692"/>
      <c r="AJ38" s="692"/>
      <c r="AK38" s="692"/>
      <c r="AL38" s="667" t="s">
        <v>539</v>
      </c>
      <c r="AM38" s="668"/>
      <c r="AN38" s="668"/>
      <c r="AO38" s="693"/>
      <c r="AQ38" s="699" t="s">
        <v>587</v>
      </c>
      <c r="AR38" s="700"/>
      <c r="AS38" s="700"/>
      <c r="AT38" s="700"/>
      <c r="AU38" s="700"/>
      <c r="AV38" s="700"/>
      <c r="AW38" s="700"/>
      <c r="AX38" s="700"/>
      <c r="AY38" s="701"/>
      <c r="AZ38" s="664">
        <v>84132</v>
      </c>
      <c r="BA38" s="665"/>
      <c r="BB38" s="665"/>
      <c r="BC38" s="665"/>
      <c r="BD38" s="675"/>
      <c r="BE38" s="675"/>
      <c r="BF38" s="702"/>
      <c r="BG38" s="706" t="s">
        <v>283</v>
      </c>
      <c r="BH38" s="703"/>
      <c r="BI38" s="703"/>
      <c r="BJ38" s="703"/>
      <c r="BK38" s="703"/>
      <c r="BL38" s="703"/>
      <c r="BM38" s="703"/>
      <c r="BN38" s="703"/>
      <c r="BO38" s="703"/>
      <c r="BP38" s="703"/>
      <c r="BQ38" s="703"/>
      <c r="BR38" s="703"/>
      <c r="BS38" s="703"/>
      <c r="BT38" s="703"/>
      <c r="BU38" s="704"/>
      <c r="BV38" s="664">
        <v>1010</v>
      </c>
      <c r="BW38" s="665"/>
      <c r="BX38" s="665"/>
      <c r="BY38" s="665"/>
      <c r="BZ38" s="665"/>
      <c r="CA38" s="665"/>
      <c r="CB38" s="705"/>
      <c r="CD38" s="706" t="s">
        <v>588</v>
      </c>
      <c r="CE38" s="703"/>
      <c r="CF38" s="703"/>
      <c r="CG38" s="703"/>
      <c r="CH38" s="703"/>
      <c r="CI38" s="703"/>
      <c r="CJ38" s="703"/>
      <c r="CK38" s="703"/>
      <c r="CL38" s="703"/>
      <c r="CM38" s="703"/>
      <c r="CN38" s="703"/>
      <c r="CO38" s="703"/>
      <c r="CP38" s="703"/>
      <c r="CQ38" s="704"/>
      <c r="CR38" s="664">
        <v>360205</v>
      </c>
      <c r="CS38" s="665"/>
      <c r="CT38" s="665"/>
      <c r="CU38" s="665"/>
      <c r="CV38" s="665"/>
      <c r="CW38" s="665"/>
      <c r="CX38" s="665"/>
      <c r="CY38" s="666"/>
      <c r="CZ38" s="667">
        <v>6.9</v>
      </c>
      <c r="DA38" s="677"/>
      <c r="DB38" s="677"/>
      <c r="DC38" s="678"/>
      <c r="DD38" s="670">
        <v>301214</v>
      </c>
      <c r="DE38" s="665"/>
      <c r="DF38" s="665"/>
      <c r="DG38" s="665"/>
      <c r="DH38" s="665"/>
      <c r="DI38" s="665"/>
      <c r="DJ38" s="665"/>
      <c r="DK38" s="666"/>
      <c r="DL38" s="670">
        <v>257938</v>
      </c>
      <c r="DM38" s="665"/>
      <c r="DN38" s="665"/>
      <c r="DO38" s="665"/>
      <c r="DP38" s="665"/>
      <c r="DQ38" s="665"/>
      <c r="DR38" s="665"/>
      <c r="DS38" s="665"/>
      <c r="DT38" s="665"/>
      <c r="DU38" s="665"/>
      <c r="DV38" s="666"/>
      <c r="DW38" s="667">
        <v>7.3</v>
      </c>
      <c r="DX38" s="677"/>
      <c r="DY38" s="677"/>
      <c r="DZ38" s="677"/>
      <c r="EA38" s="677"/>
      <c r="EB38" s="677"/>
      <c r="EC38" s="698"/>
    </row>
    <row r="39" spans="2:133" ht="11.25" customHeight="1" x14ac:dyDescent="0.2">
      <c r="B39" s="661" t="s">
        <v>284</v>
      </c>
      <c r="C39" s="662"/>
      <c r="D39" s="662"/>
      <c r="E39" s="662"/>
      <c r="F39" s="662"/>
      <c r="G39" s="662"/>
      <c r="H39" s="662"/>
      <c r="I39" s="662"/>
      <c r="J39" s="662"/>
      <c r="K39" s="662"/>
      <c r="L39" s="662"/>
      <c r="M39" s="662"/>
      <c r="N39" s="662"/>
      <c r="O39" s="662"/>
      <c r="P39" s="662"/>
      <c r="Q39" s="663"/>
      <c r="R39" s="664">
        <v>148083</v>
      </c>
      <c r="S39" s="665"/>
      <c r="T39" s="665"/>
      <c r="U39" s="665"/>
      <c r="V39" s="665"/>
      <c r="W39" s="665"/>
      <c r="X39" s="665"/>
      <c r="Y39" s="666"/>
      <c r="Z39" s="691">
        <v>2.7</v>
      </c>
      <c r="AA39" s="691"/>
      <c r="AB39" s="691"/>
      <c r="AC39" s="691"/>
      <c r="AD39" s="692">
        <v>1565</v>
      </c>
      <c r="AE39" s="692"/>
      <c r="AF39" s="692"/>
      <c r="AG39" s="692"/>
      <c r="AH39" s="692"/>
      <c r="AI39" s="692"/>
      <c r="AJ39" s="692"/>
      <c r="AK39" s="692"/>
      <c r="AL39" s="667">
        <v>0</v>
      </c>
      <c r="AM39" s="668"/>
      <c r="AN39" s="668"/>
      <c r="AO39" s="693"/>
      <c r="AQ39" s="699" t="s">
        <v>589</v>
      </c>
      <c r="AR39" s="700"/>
      <c r="AS39" s="700"/>
      <c r="AT39" s="700"/>
      <c r="AU39" s="700"/>
      <c r="AV39" s="700"/>
      <c r="AW39" s="700"/>
      <c r="AX39" s="700"/>
      <c r="AY39" s="701"/>
      <c r="AZ39" s="664" t="s">
        <v>539</v>
      </c>
      <c r="BA39" s="665"/>
      <c r="BB39" s="665"/>
      <c r="BC39" s="665"/>
      <c r="BD39" s="675"/>
      <c r="BE39" s="675"/>
      <c r="BF39" s="702"/>
      <c r="BG39" s="706" t="s">
        <v>285</v>
      </c>
      <c r="BH39" s="703"/>
      <c r="BI39" s="703"/>
      <c r="BJ39" s="703"/>
      <c r="BK39" s="703"/>
      <c r="BL39" s="703"/>
      <c r="BM39" s="703"/>
      <c r="BN39" s="703"/>
      <c r="BO39" s="703"/>
      <c r="BP39" s="703"/>
      <c r="BQ39" s="703"/>
      <c r="BR39" s="703"/>
      <c r="BS39" s="703"/>
      <c r="BT39" s="703"/>
      <c r="BU39" s="704"/>
      <c r="BV39" s="664">
        <v>1596</v>
      </c>
      <c r="BW39" s="665"/>
      <c r="BX39" s="665"/>
      <c r="BY39" s="665"/>
      <c r="BZ39" s="665"/>
      <c r="CA39" s="665"/>
      <c r="CB39" s="705"/>
      <c r="CD39" s="706" t="s">
        <v>590</v>
      </c>
      <c r="CE39" s="703"/>
      <c r="CF39" s="703"/>
      <c r="CG39" s="703"/>
      <c r="CH39" s="703"/>
      <c r="CI39" s="703"/>
      <c r="CJ39" s="703"/>
      <c r="CK39" s="703"/>
      <c r="CL39" s="703"/>
      <c r="CM39" s="703"/>
      <c r="CN39" s="703"/>
      <c r="CO39" s="703"/>
      <c r="CP39" s="703"/>
      <c r="CQ39" s="704"/>
      <c r="CR39" s="664">
        <v>428215</v>
      </c>
      <c r="CS39" s="675"/>
      <c r="CT39" s="675"/>
      <c r="CU39" s="675"/>
      <c r="CV39" s="675"/>
      <c r="CW39" s="675"/>
      <c r="CX39" s="675"/>
      <c r="CY39" s="676"/>
      <c r="CZ39" s="667">
        <v>8.1999999999999993</v>
      </c>
      <c r="DA39" s="677"/>
      <c r="DB39" s="677"/>
      <c r="DC39" s="678"/>
      <c r="DD39" s="670">
        <v>406654</v>
      </c>
      <c r="DE39" s="675"/>
      <c r="DF39" s="675"/>
      <c r="DG39" s="675"/>
      <c r="DH39" s="675"/>
      <c r="DI39" s="675"/>
      <c r="DJ39" s="675"/>
      <c r="DK39" s="676"/>
      <c r="DL39" s="670" t="s">
        <v>539</v>
      </c>
      <c r="DM39" s="675"/>
      <c r="DN39" s="675"/>
      <c r="DO39" s="675"/>
      <c r="DP39" s="675"/>
      <c r="DQ39" s="675"/>
      <c r="DR39" s="675"/>
      <c r="DS39" s="675"/>
      <c r="DT39" s="675"/>
      <c r="DU39" s="675"/>
      <c r="DV39" s="676"/>
      <c r="DW39" s="667" t="s">
        <v>568</v>
      </c>
      <c r="DX39" s="677"/>
      <c r="DY39" s="677"/>
      <c r="DZ39" s="677"/>
      <c r="EA39" s="677"/>
      <c r="EB39" s="677"/>
      <c r="EC39" s="698"/>
    </row>
    <row r="40" spans="2:133" ht="11.25" customHeight="1" x14ac:dyDescent="0.2">
      <c r="B40" s="661" t="s">
        <v>286</v>
      </c>
      <c r="C40" s="662"/>
      <c r="D40" s="662"/>
      <c r="E40" s="662"/>
      <c r="F40" s="662"/>
      <c r="G40" s="662"/>
      <c r="H40" s="662"/>
      <c r="I40" s="662"/>
      <c r="J40" s="662"/>
      <c r="K40" s="662"/>
      <c r="L40" s="662"/>
      <c r="M40" s="662"/>
      <c r="N40" s="662"/>
      <c r="O40" s="662"/>
      <c r="P40" s="662"/>
      <c r="Q40" s="663"/>
      <c r="R40" s="664">
        <v>419601</v>
      </c>
      <c r="S40" s="665"/>
      <c r="T40" s="665"/>
      <c r="U40" s="665"/>
      <c r="V40" s="665"/>
      <c r="W40" s="665"/>
      <c r="X40" s="665"/>
      <c r="Y40" s="666"/>
      <c r="Z40" s="691">
        <v>7.6</v>
      </c>
      <c r="AA40" s="691"/>
      <c r="AB40" s="691"/>
      <c r="AC40" s="691"/>
      <c r="AD40" s="692" t="s">
        <v>539</v>
      </c>
      <c r="AE40" s="692"/>
      <c r="AF40" s="692"/>
      <c r="AG40" s="692"/>
      <c r="AH40" s="692"/>
      <c r="AI40" s="692"/>
      <c r="AJ40" s="692"/>
      <c r="AK40" s="692"/>
      <c r="AL40" s="667" t="s">
        <v>539</v>
      </c>
      <c r="AM40" s="668"/>
      <c r="AN40" s="668"/>
      <c r="AO40" s="693"/>
      <c r="AQ40" s="699" t="s">
        <v>591</v>
      </c>
      <c r="AR40" s="700"/>
      <c r="AS40" s="700"/>
      <c r="AT40" s="700"/>
      <c r="AU40" s="700"/>
      <c r="AV40" s="700"/>
      <c r="AW40" s="700"/>
      <c r="AX40" s="700"/>
      <c r="AY40" s="701"/>
      <c r="AZ40" s="664" t="s">
        <v>539</v>
      </c>
      <c r="BA40" s="665"/>
      <c r="BB40" s="665"/>
      <c r="BC40" s="665"/>
      <c r="BD40" s="675"/>
      <c r="BE40" s="675"/>
      <c r="BF40" s="702"/>
      <c r="BG40" s="707" t="s">
        <v>592</v>
      </c>
      <c r="BH40" s="708"/>
      <c r="BI40" s="708"/>
      <c r="BJ40" s="708"/>
      <c r="BK40" s="708"/>
      <c r="BL40" s="364"/>
      <c r="BM40" s="703" t="s">
        <v>593</v>
      </c>
      <c r="BN40" s="703"/>
      <c r="BO40" s="703"/>
      <c r="BP40" s="703"/>
      <c r="BQ40" s="703"/>
      <c r="BR40" s="703"/>
      <c r="BS40" s="703"/>
      <c r="BT40" s="703"/>
      <c r="BU40" s="704"/>
      <c r="BV40" s="664">
        <v>96</v>
      </c>
      <c r="BW40" s="665"/>
      <c r="BX40" s="665"/>
      <c r="BY40" s="665"/>
      <c r="BZ40" s="665"/>
      <c r="CA40" s="665"/>
      <c r="CB40" s="705"/>
      <c r="CD40" s="706" t="s">
        <v>594</v>
      </c>
      <c r="CE40" s="703"/>
      <c r="CF40" s="703"/>
      <c r="CG40" s="703"/>
      <c r="CH40" s="703"/>
      <c r="CI40" s="703"/>
      <c r="CJ40" s="703"/>
      <c r="CK40" s="703"/>
      <c r="CL40" s="703"/>
      <c r="CM40" s="703"/>
      <c r="CN40" s="703"/>
      <c r="CO40" s="703"/>
      <c r="CP40" s="703"/>
      <c r="CQ40" s="704"/>
      <c r="CR40" s="664">
        <v>123</v>
      </c>
      <c r="CS40" s="665"/>
      <c r="CT40" s="665"/>
      <c r="CU40" s="665"/>
      <c r="CV40" s="665"/>
      <c r="CW40" s="665"/>
      <c r="CX40" s="665"/>
      <c r="CY40" s="666"/>
      <c r="CZ40" s="667">
        <v>0</v>
      </c>
      <c r="DA40" s="677"/>
      <c r="DB40" s="677"/>
      <c r="DC40" s="678"/>
      <c r="DD40" s="670" t="s">
        <v>539</v>
      </c>
      <c r="DE40" s="665"/>
      <c r="DF40" s="665"/>
      <c r="DG40" s="665"/>
      <c r="DH40" s="665"/>
      <c r="DI40" s="665"/>
      <c r="DJ40" s="665"/>
      <c r="DK40" s="666"/>
      <c r="DL40" s="670" t="s">
        <v>539</v>
      </c>
      <c r="DM40" s="665"/>
      <c r="DN40" s="665"/>
      <c r="DO40" s="665"/>
      <c r="DP40" s="665"/>
      <c r="DQ40" s="665"/>
      <c r="DR40" s="665"/>
      <c r="DS40" s="665"/>
      <c r="DT40" s="665"/>
      <c r="DU40" s="665"/>
      <c r="DV40" s="666"/>
      <c r="DW40" s="667" t="s">
        <v>539</v>
      </c>
      <c r="DX40" s="677"/>
      <c r="DY40" s="677"/>
      <c r="DZ40" s="677"/>
      <c r="EA40" s="677"/>
      <c r="EB40" s="677"/>
      <c r="EC40" s="698"/>
    </row>
    <row r="41" spans="2:133" ht="11.25" customHeight="1" x14ac:dyDescent="0.2">
      <c r="B41" s="661" t="s">
        <v>287</v>
      </c>
      <c r="C41" s="662"/>
      <c r="D41" s="662"/>
      <c r="E41" s="662"/>
      <c r="F41" s="662"/>
      <c r="G41" s="662"/>
      <c r="H41" s="662"/>
      <c r="I41" s="662"/>
      <c r="J41" s="662"/>
      <c r="K41" s="662"/>
      <c r="L41" s="662"/>
      <c r="M41" s="662"/>
      <c r="N41" s="662"/>
      <c r="O41" s="662"/>
      <c r="P41" s="662"/>
      <c r="Q41" s="663"/>
      <c r="R41" s="664" t="s">
        <v>539</v>
      </c>
      <c r="S41" s="665"/>
      <c r="T41" s="665"/>
      <c r="U41" s="665"/>
      <c r="V41" s="665"/>
      <c r="W41" s="665"/>
      <c r="X41" s="665"/>
      <c r="Y41" s="666"/>
      <c r="Z41" s="691" t="s">
        <v>126</v>
      </c>
      <c r="AA41" s="691"/>
      <c r="AB41" s="691"/>
      <c r="AC41" s="691"/>
      <c r="AD41" s="692" t="s">
        <v>539</v>
      </c>
      <c r="AE41" s="692"/>
      <c r="AF41" s="692"/>
      <c r="AG41" s="692"/>
      <c r="AH41" s="692"/>
      <c r="AI41" s="692"/>
      <c r="AJ41" s="692"/>
      <c r="AK41" s="692"/>
      <c r="AL41" s="667" t="s">
        <v>539</v>
      </c>
      <c r="AM41" s="668"/>
      <c r="AN41" s="668"/>
      <c r="AO41" s="693"/>
      <c r="AQ41" s="699" t="s">
        <v>595</v>
      </c>
      <c r="AR41" s="700"/>
      <c r="AS41" s="700"/>
      <c r="AT41" s="700"/>
      <c r="AU41" s="700"/>
      <c r="AV41" s="700"/>
      <c r="AW41" s="700"/>
      <c r="AX41" s="700"/>
      <c r="AY41" s="701"/>
      <c r="AZ41" s="664">
        <v>68391</v>
      </c>
      <c r="BA41" s="665"/>
      <c r="BB41" s="665"/>
      <c r="BC41" s="665"/>
      <c r="BD41" s="675"/>
      <c r="BE41" s="675"/>
      <c r="BF41" s="702"/>
      <c r="BG41" s="707"/>
      <c r="BH41" s="708"/>
      <c r="BI41" s="708"/>
      <c r="BJ41" s="708"/>
      <c r="BK41" s="708"/>
      <c r="BL41" s="364"/>
      <c r="BM41" s="703" t="s">
        <v>596</v>
      </c>
      <c r="BN41" s="703"/>
      <c r="BO41" s="703"/>
      <c r="BP41" s="703"/>
      <c r="BQ41" s="703"/>
      <c r="BR41" s="703"/>
      <c r="BS41" s="703"/>
      <c r="BT41" s="703"/>
      <c r="BU41" s="704"/>
      <c r="BV41" s="664">
        <v>1</v>
      </c>
      <c r="BW41" s="665"/>
      <c r="BX41" s="665"/>
      <c r="BY41" s="665"/>
      <c r="BZ41" s="665"/>
      <c r="CA41" s="665"/>
      <c r="CB41" s="705"/>
      <c r="CD41" s="706" t="s">
        <v>597</v>
      </c>
      <c r="CE41" s="703"/>
      <c r="CF41" s="703"/>
      <c r="CG41" s="703"/>
      <c r="CH41" s="703"/>
      <c r="CI41" s="703"/>
      <c r="CJ41" s="703"/>
      <c r="CK41" s="703"/>
      <c r="CL41" s="703"/>
      <c r="CM41" s="703"/>
      <c r="CN41" s="703"/>
      <c r="CO41" s="703"/>
      <c r="CP41" s="703"/>
      <c r="CQ41" s="704"/>
      <c r="CR41" s="664" t="s">
        <v>539</v>
      </c>
      <c r="CS41" s="675"/>
      <c r="CT41" s="675"/>
      <c r="CU41" s="675"/>
      <c r="CV41" s="675"/>
      <c r="CW41" s="675"/>
      <c r="CX41" s="675"/>
      <c r="CY41" s="676"/>
      <c r="CZ41" s="667" t="s">
        <v>539</v>
      </c>
      <c r="DA41" s="677"/>
      <c r="DB41" s="677"/>
      <c r="DC41" s="678"/>
      <c r="DD41" s="670" t="s">
        <v>539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598</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539</v>
      </c>
      <c r="AA42" s="691"/>
      <c r="AB42" s="691"/>
      <c r="AC42" s="691"/>
      <c r="AD42" s="692" t="s">
        <v>568</v>
      </c>
      <c r="AE42" s="692"/>
      <c r="AF42" s="692"/>
      <c r="AG42" s="692"/>
      <c r="AH42" s="692"/>
      <c r="AI42" s="692"/>
      <c r="AJ42" s="692"/>
      <c r="AK42" s="692"/>
      <c r="AL42" s="667" t="s">
        <v>539</v>
      </c>
      <c r="AM42" s="668"/>
      <c r="AN42" s="668"/>
      <c r="AO42" s="693"/>
      <c r="AQ42" s="711" t="s">
        <v>599</v>
      </c>
      <c r="AR42" s="712"/>
      <c r="AS42" s="712"/>
      <c r="AT42" s="712"/>
      <c r="AU42" s="712"/>
      <c r="AV42" s="712"/>
      <c r="AW42" s="712"/>
      <c r="AX42" s="712"/>
      <c r="AY42" s="713"/>
      <c r="AZ42" s="644">
        <v>242514</v>
      </c>
      <c r="BA42" s="679"/>
      <c r="BB42" s="679"/>
      <c r="BC42" s="679"/>
      <c r="BD42" s="645"/>
      <c r="BE42" s="645"/>
      <c r="BF42" s="694"/>
      <c r="BG42" s="709"/>
      <c r="BH42" s="710"/>
      <c r="BI42" s="710"/>
      <c r="BJ42" s="710"/>
      <c r="BK42" s="710"/>
      <c r="BL42" s="365"/>
      <c r="BM42" s="695" t="s">
        <v>600</v>
      </c>
      <c r="BN42" s="695"/>
      <c r="BO42" s="695"/>
      <c r="BP42" s="695"/>
      <c r="BQ42" s="695"/>
      <c r="BR42" s="695"/>
      <c r="BS42" s="695"/>
      <c r="BT42" s="695"/>
      <c r="BU42" s="696"/>
      <c r="BV42" s="644">
        <v>375</v>
      </c>
      <c r="BW42" s="679"/>
      <c r="BX42" s="679"/>
      <c r="BY42" s="679"/>
      <c r="BZ42" s="679"/>
      <c r="CA42" s="679"/>
      <c r="CB42" s="697"/>
      <c r="CD42" s="661" t="s">
        <v>288</v>
      </c>
      <c r="CE42" s="662"/>
      <c r="CF42" s="662"/>
      <c r="CG42" s="662"/>
      <c r="CH42" s="662"/>
      <c r="CI42" s="662"/>
      <c r="CJ42" s="662"/>
      <c r="CK42" s="662"/>
      <c r="CL42" s="662"/>
      <c r="CM42" s="662"/>
      <c r="CN42" s="662"/>
      <c r="CO42" s="662"/>
      <c r="CP42" s="662"/>
      <c r="CQ42" s="663"/>
      <c r="CR42" s="664">
        <v>556320</v>
      </c>
      <c r="CS42" s="675"/>
      <c r="CT42" s="675"/>
      <c r="CU42" s="675"/>
      <c r="CV42" s="675"/>
      <c r="CW42" s="675"/>
      <c r="CX42" s="675"/>
      <c r="CY42" s="676"/>
      <c r="CZ42" s="667">
        <v>10.7</v>
      </c>
      <c r="DA42" s="677"/>
      <c r="DB42" s="677"/>
      <c r="DC42" s="678"/>
      <c r="DD42" s="670">
        <v>219524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601</v>
      </c>
      <c r="C43" s="662"/>
      <c r="D43" s="662"/>
      <c r="E43" s="662"/>
      <c r="F43" s="662"/>
      <c r="G43" s="662"/>
      <c r="H43" s="662"/>
      <c r="I43" s="662"/>
      <c r="J43" s="662"/>
      <c r="K43" s="662"/>
      <c r="L43" s="662"/>
      <c r="M43" s="662"/>
      <c r="N43" s="662"/>
      <c r="O43" s="662"/>
      <c r="P43" s="662"/>
      <c r="Q43" s="663"/>
      <c r="R43" s="664">
        <v>240401</v>
      </c>
      <c r="S43" s="665"/>
      <c r="T43" s="665"/>
      <c r="U43" s="665"/>
      <c r="V43" s="665"/>
      <c r="W43" s="665"/>
      <c r="X43" s="665"/>
      <c r="Y43" s="666"/>
      <c r="Z43" s="691">
        <v>4.4000000000000004</v>
      </c>
      <c r="AA43" s="691"/>
      <c r="AB43" s="691"/>
      <c r="AC43" s="691"/>
      <c r="AD43" s="692" t="s">
        <v>126</v>
      </c>
      <c r="AE43" s="692"/>
      <c r="AF43" s="692"/>
      <c r="AG43" s="692"/>
      <c r="AH43" s="692"/>
      <c r="AI43" s="692"/>
      <c r="AJ43" s="692"/>
      <c r="AK43" s="692"/>
      <c r="AL43" s="667" t="s">
        <v>539</v>
      </c>
      <c r="AM43" s="668"/>
      <c r="AN43" s="668"/>
      <c r="AO43" s="693"/>
      <c r="BV43" s="219"/>
      <c r="BW43" s="219"/>
      <c r="BX43" s="219"/>
      <c r="BY43" s="219"/>
      <c r="BZ43" s="219"/>
      <c r="CA43" s="219"/>
      <c r="CB43" s="219"/>
      <c r="CD43" s="661" t="s">
        <v>602</v>
      </c>
      <c r="CE43" s="662"/>
      <c r="CF43" s="662"/>
      <c r="CG43" s="662"/>
      <c r="CH43" s="662"/>
      <c r="CI43" s="662"/>
      <c r="CJ43" s="662"/>
      <c r="CK43" s="662"/>
      <c r="CL43" s="662"/>
      <c r="CM43" s="662"/>
      <c r="CN43" s="662"/>
      <c r="CO43" s="662"/>
      <c r="CP43" s="662"/>
      <c r="CQ43" s="663"/>
      <c r="CR43" s="664">
        <v>6501</v>
      </c>
      <c r="CS43" s="675"/>
      <c r="CT43" s="675"/>
      <c r="CU43" s="675"/>
      <c r="CV43" s="675"/>
      <c r="CW43" s="675"/>
      <c r="CX43" s="675"/>
      <c r="CY43" s="676"/>
      <c r="CZ43" s="667">
        <v>0.1</v>
      </c>
      <c r="DA43" s="677"/>
      <c r="DB43" s="677"/>
      <c r="DC43" s="678"/>
      <c r="DD43" s="670">
        <v>6501</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603</v>
      </c>
      <c r="C44" s="642"/>
      <c r="D44" s="642"/>
      <c r="E44" s="642"/>
      <c r="F44" s="642"/>
      <c r="G44" s="642"/>
      <c r="H44" s="642"/>
      <c r="I44" s="642"/>
      <c r="J44" s="642"/>
      <c r="K44" s="642"/>
      <c r="L44" s="642"/>
      <c r="M44" s="642"/>
      <c r="N44" s="642"/>
      <c r="O44" s="642"/>
      <c r="P44" s="642"/>
      <c r="Q44" s="643"/>
      <c r="R44" s="644">
        <v>5522624</v>
      </c>
      <c r="S44" s="679"/>
      <c r="T44" s="679"/>
      <c r="U44" s="679"/>
      <c r="V44" s="679"/>
      <c r="W44" s="679"/>
      <c r="X44" s="679"/>
      <c r="Y44" s="680"/>
      <c r="Z44" s="681">
        <v>100</v>
      </c>
      <c r="AA44" s="681"/>
      <c r="AB44" s="681"/>
      <c r="AC44" s="681"/>
      <c r="AD44" s="682">
        <v>3310698</v>
      </c>
      <c r="AE44" s="682"/>
      <c r="AF44" s="682"/>
      <c r="AG44" s="682"/>
      <c r="AH44" s="682"/>
      <c r="AI44" s="682"/>
      <c r="AJ44" s="682"/>
      <c r="AK44" s="682"/>
      <c r="AL44" s="647">
        <v>100</v>
      </c>
      <c r="AM44" s="683"/>
      <c r="AN44" s="683"/>
      <c r="AO44" s="684"/>
      <c r="CD44" s="685" t="s">
        <v>261</v>
      </c>
      <c r="CE44" s="686"/>
      <c r="CF44" s="661" t="s">
        <v>604</v>
      </c>
      <c r="CG44" s="662"/>
      <c r="CH44" s="662"/>
      <c r="CI44" s="662"/>
      <c r="CJ44" s="662"/>
      <c r="CK44" s="662"/>
      <c r="CL44" s="662"/>
      <c r="CM44" s="662"/>
      <c r="CN44" s="662"/>
      <c r="CO44" s="662"/>
      <c r="CP44" s="662"/>
      <c r="CQ44" s="663"/>
      <c r="CR44" s="664">
        <v>551135</v>
      </c>
      <c r="CS44" s="665"/>
      <c r="CT44" s="665"/>
      <c r="CU44" s="665"/>
      <c r="CV44" s="665"/>
      <c r="CW44" s="665"/>
      <c r="CX44" s="665"/>
      <c r="CY44" s="666"/>
      <c r="CZ44" s="667">
        <v>10.6</v>
      </c>
      <c r="DA44" s="668"/>
      <c r="DB44" s="668"/>
      <c r="DC44" s="669"/>
      <c r="DD44" s="670">
        <v>214339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605</v>
      </c>
      <c r="CG45" s="662"/>
      <c r="CH45" s="662"/>
      <c r="CI45" s="662"/>
      <c r="CJ45" s="662"/>
      <c r="CK45" s="662"/>
      <c r="CL45" s="662"/>
      <c r="CM45" s="662"/>
      <c r="CN45" s="662"/>
      <c r="CO45" s="662"/>
      <c r="CP45" s="662"/>
      <c r="CQ45" s="663"/>
      <c r="CR45" s="664">
        <v>193929</v>
      </c>
      <c r="CS45" s="675"/>
      <c r="CT45" s="675"/>
      <c r="CU45" s="675"/>
      <c r="CV45" s="675"/>
      <c r="CW45" s="675"/>
      <c r="CX45" s="675"/>
      <c r="CY45" s="676"/>
      <c r="CZ45" s="667">
        <v>3.7</v>
      </c>
      <c r="DA45" s="677"/>
      <c r="DB45" s="677"/>
      <c r="DC45" s="678"/>
      <c r="DD45" s="670">
        <v>20398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289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606</v>
      </c>
      <c r="CG46" s="662"/>
      <c r="CH46" s="662"/>
      <c r="CI46" s="662"/>
      <c r="CJ46" s="662"/>
      <c r="CK46" s="662"/>
      <c r="CL46" s="662"/>
      <c r="CM46" s="662"/>
      <c r="CN46" s="662"/>
      <c r="CO46" s="662"/>
      <c r="CP46" s="662"/>
      <c r="CQ46" s="663"/>
      <c r="CR46" s="664">
        <v>325267</v>
      </c>
      <c r="CS46" s="665"/>
      <c r="CT46" s="665"/>
      <c r="CU46" s="665"/>
      <c r="CV46" s="665"/>
      <c r="CW46" s="665"/>
      <c r="CX46" s="665"/>
      <c r="CY46" s="666"/>
      <c r="CZ46" s="667">
        <v>6.2</v>
      </c>
      <c r="DA46" s="668"/>
      <c r="DB46" s="668"/>
      <c r="DC46" s="669"/>
      <c r="DD46" s="670">
        <v>190602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290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607</v>
      </c>
      <c r="CG47" s="662"/>
      <c r="CH47" s="662"/>
      <c r="CI47" s="662"/>
      <c r="CJ47" s="662"/>
      <c r="CK47" s="662"/>
      <c r="CL47" s="662"/>
      <c r="CM47" s="662"/>
      <c r="CN47" s="662"/>
      <c r="CO47" s="662"/>
      <c r="CP47" s="662"/>
      <c r="CQ47" s="663"/>
      <c r="CR47" s="664">
        <v>5185</v>
      </c>
      <c r="CS47" s="675"/>
      <c r="CT47" s="675"/>
      <c r="CU47" s="675"/>
      <c r="CV47" s="675"/>
      <c r="CW47" s="675"/>
      <c r="CX47" s="675"/>
      <c r="CY47" s="676"/>
      <c r="CZ47" s="667">
        <v>0.1</v>
      </c>
      <c r="DA47" s="677"/>
      <c r="DB47" s="677"/>
      <c r="DC47" s="678"/>
      <c r="DD47" s="670">
        <v>5185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291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608</v>
      </c>
      <c r="CG48" s="662"/>
      <c r="CH48" s="662"/>
      <c r="CI48" s="662"/>
      <c r="CJ48" s="662"/>
      <c r="CK48" s="662"/>
      <c r="CL48" s="662"/>
      <c r="CM48" s="662"/>
      <c r="CN48" s="662"/>
      <c r="CO48" s="662"/>
      <c r="CP48" s="662"/>
      <c r="CQ48" s="663"/>
      <c r="CR48" s="664" t="s">
        <v>539</v>
      </c>
      <c r="CS48" s="665"/>
      <c r="CT48" s="665"/>
      <c r="CU48" s="665"/>
      <c r="CV48" s="665"/>
      <c r="CW48" s="665"/>
      <c r="CX48" s="665"/>
      <c r="CY48" s="666"/>
      <c r="CZ48" s="667" t="s">
        <v>536</v>
      </c>
      <c r="DA48" s="668"/>
      <c r="DB48" s="668"/>
      <c r="DC48" s="669"/>
      <c r="DD48" s="670" t="s">
        <v>580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609</v>
      </c>
      <c r="CE49" s="642"/>
      <c r="CF49" s="642"/>
      <c r="CG49" s="642"/>
      <c r="CH49" s="642"/>
      <c r="CI49" s="642"/>
      <c r="CJ49" s="642"/>
      <c r="CK49" s="642"/>
      <c r="CL49" s="642"/>
      <c r="CM49" s="642"/>
      <c r="CN49" s="642"/>
      <c r="CO49" s="642"/>
      <c r="CP49" s="642"/>
      <c r="CQ49" s="643"/>
      <c r="CR49" s="644">
        <v>5219451</v>
      </c>
      <c r="CS49" s="645"/>
      <c r="CT49" s="645"/>
      <c r="CU49" s="645"/>
      <c r="CV49" s="645"/>
      <c r="CW49" s="645"/>
      <c r="CX49" s="645"/>
      <c r="CY49" s="646"/>
      <c r="CZ49" s="647">
        <v>100</v>
      </c>
      <c r="DA49" s="648"/>
      <c r="DB49" s="648"/>
      <c r="DC49" s="649"/>
      <c r="DD49" s="650">
        <v>3927462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292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293</v>
      </c>
      <c r="DK2" s="1156"/>
      <c r="DL2" s="1156"/>
      <c r="DM2" s="1156"/>
      <c r="DN2" s="1156"/>
      <c r="DO2" s="1157"/>
      <c r="DP2" s="224"/>
      <c r="DQ2" s="1155" t="s">
        <v>294</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295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296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297</v>
      </c>
      <c r="B5" s="1060"/>
      <c r="C5" s="1060"/>
      <c r="D5" s="1060"/>
      <c r="E5" s="1060"/>
      <c r="F5" s="1060"/>
      <c r="G5" s="1060"/>
      <c r="H5" s="1060"/>
      <c r="I5" s="1060"/>
      <c r="J5" s="1060"/>
      <c r="K5" s="1060"/>
      <c r="L5" s="1060"/>
      <c r="M5" s="1060"/>
      <c r="N5" s="1060"/>
      <c r="O5" s="1060"/>
      <c r="P5" s="1061"/>
      <c r="Q5" s="1065" t="s">
        <v>298</v>
      </c>
      <c r="R5" s="1066"/>
      <c r="S5" s="1066"/>
      <c r="T5" s="1066"/>
      <c r="U5" s="1067"/>
      <c r="V5" s="1065" t="s">
        <v>299</v>
      </c>
      <c r="W5" s="1066"/>
      <c r="X5" s="1066"/>
      <c r="Y5" s="1066"/>
      <c r="Z5" s="1067"/>
      <c r="AA5" s="1065" t="s">
        <v>300</v>
      </c>
      <c r="AB5" s="1066"/>
      <c r="AC5" s="1066"/>
      <c r="AD5" s="1066"/>
      <c r="AE5" s="1066"/>
      <c r="AF5" s="1158" t="s">
        <v>301</v>
      </c>
      <c r="AG5" s="1066"/>
      <c r="AH5" s="1066"/>
      <c r="AI5" s="1066"/>
      <c r="AJ5" s="1079"/>
      <c r="AK5" s="1066" t="s">
        <v>302</v>
      </c>
      <c r="AL5" s="1066"/>
      <c r="AM5" s="1066"/>
      <c r="AN5" s="1066"/>
      <c r="AO5" s="1067"/>
      <c r="AP5" s="1065" t="s">
        <v>303</v>
      </c>
      <c r="AQ5" s="1066"/>
      <c r="AR5" s="1066"/>
      <c r="AS5" s="1066"/>
      <c r="AT5" s="1067"/>
      <c r="AU5" s="1065" t="s">
        <v>304</v>
      </c>
      <c r="AV5" s="1066"/>
      <c r="AW5" s="1066"/>
      <c r="AX5" s="1066"/>
      <c r="AY5" s="1079"/>
      <c r="AZ5" s="228"/>
      <c r="BA5" s="228"/>
      <c r="BB5" s="228"/>
      <c r="BC5" s="228"/>
      <c r="BD5" s="228"/>
      <c r="BE5" s="229"/>
      <c r="BF5" s="229"/>
      <c r="BG5" s="229"/>
      <c r="BH5" s="229"/>
      <c r="BI5" s="229"/>
      <c r="BJ5" s="229"/>
      <c r="BK5" s="229"/>
      <c r="BL5" s="229"/>
      <c r="BM5" s="229"/>
      <c r="BN5" s="229"/>
      <c r="BO5" s="229"/>
      <c r="BP5" s="229"/>
      <c r="BQ5" s="1059" t="s">
        <v>305</v>
      </c>
      <c r="BR5" s="1060"/>
      <c r="BS5" s="1060"/>
      <c r="BT5" s="1060"/>
      <c r="BU5" s="1060"/>
      <c r="BV5" s="1060"/>
      <c r="BW5" s="1060"/>
      <c r="BX5" s="1060"/>
      <c r="BY5" s="1060"/>
      <c r="BZ5" s="1060"/>
      <c r="CA5" s="1060"/>
      <c r="CB5" s="1060"/>
      <c r="CC5" s="1060"/>
      <c r="CD5" s="1060"/>
      <c r="CE5" s="1060"/>
      <c r="CF5" s="1060"/>
      <c r="CG5" s="1061"/>
      <c r="CH5" s="1065" t="s">
        <v>306</v>
      </c>
      <c r="CI5" s="1066"/>
      <c r="CJ5" s="1066"/>
      <c r="CK5" s="1066"/>
      <c r="CL5" s="1067"/>
      <c r="CM5" s="1065" t="s">
        <v>307</v>
      </c>
      <c r="CN5" s="1066"/>
      <c r="CO5" s="1066"/>
      <c r="CP5" s="1066"/>
      <c r="CQ5" s="1067"/>
      <c r="CR5" s="1065" t="s">
        <v>308</v>
      </c>
      <c r="CS5" s="1066"/>
      <c r="CT5" s="1066"/>
      <c r="CU5" s="1066"/>
      <c r="CV5" s="1067"/>
      <c r="CW5" s="1065" t="s">
        <v>309</v>
      </c>
      <c r="CX5" s="1066"/>
      <c r="CY5" s="1066"/>
      <c r="CZ5" s="1066"/>
      <c r="DA5" s="1067"/>
      <c r="DB5" s="1065" t="s">
        <v>310</v>
      </c>
      <c r="DC5" s="1066"/>
      <c r="DD5" s="1066"/>
      <c r="DE5" s="1066"/>
      <c r="DF5" s="1067"/>
      <c r="DG5" s="1148" t="s">
        <v>311</v>
      </c>
      <c r="DH5" s="1149"/>
      <c r="DI5" s="1149"/>
      <c r="DJ5" s="1149"/>
      <c r="DK5" s="1150"/>
      <c r="DL5" s="1148" t="s">
        <v>312</v>
      </c>
      <c r="DM5" s="1149"/>
      <c r="DN5" s="1149"/>
      <c r="DO5" s="1149"/>
      <c r="DP5" s="1150"/>
      <c r="DQ5" s="1065" t="s">
        <v>313</v>
      </c>
      <c r="DR5" s="1066"/>
      <c r="DS5" s="1066"/>
      <c r="DT5" s="1066"/>
      <c r="DU5" s="1067"/>
      <c r="DV5" s="1065" t="s">
        <v>304</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314</v>
      </c>
      <c r="C7" s="1112"/>
      <c r="D7" s="1112"/>
      <c r="E7" s="1112"/>
      <c r="F7" s="1112"/>
      <c r="G7" s="1112"/>
      <c r="H7" s="1112"/>
      <c r="I7" s="1112"/>
      <c r="J7" s="1112"/>
      <c r="K7" s="1112"/>
      <c r="L7" s="1112"/>
      <c r="M7" s="1112"/>
      <c r="N7" s="1112"/>
      <c r="O7" s="1112"/>
      <c r="P7" s="1113"/>
      <c r="Q7" s="1166">
        <v>5513</v>
      </c>
      <c r="R7" s="1167"/>
      <c r="S7" s="1167"/>
      <c r="T7" s="1167"/>
      <c r="U7" s="1167"/>
      <c r="V7" s="1167">
        <v>5211</v>
      </c>
      <c r="W7" s="1167"/>
      <c r="X7" s="1167"/>
      <c r="Y7" s="1167"/>
      <c r="Z7" s="1167"/>
      <c r="AA7" s="1167">
        <v>303</v>
      </c>
      <c r="AB7" s="1167"/>
      <c r="AC7" s="1167"/>
      <c r="AD7" s="1167"/>
      <c r="AE7" s="1168"/>
      <c r="AF7" s="1169">
        <v>240</v>
      </c>
      <c r="AG7" s="1170"/>
      <c r="AH7" s="1170"/>
      <c r="AI7" s="1170"/>
      <c r="AJ7" s="1171"/>
      <c r="AK7" s="1172">
        <v>32</v>
      </c>
      <c r="AL7" s="1173"/>
      <c r="AM7" s="1173"/>
      <c r="AN7" s="1173"/>
      <c r="AO7" s="1173"/>
      <c r="AP7" s="1173">
        <v>5174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2">
      <c r="A8" s="234">
        <v>2</v>
      </c>
      <c r="B8" s="1094" t="s">
        <v>315</v>
      </c>
      <c r="C8" s="1095"/>
      <c r="D8" s="1095"/>
      <c r="E8" s="1095"/>
      <c r="F8" s="1095"/>
      <c r="G8" s="1095"/>
      <c r="H8" s="1095"/>
      <c r="I8" s="1095"/>
      <c r="J8" s="1095"/>
      <c r="K8" s="1095"/>
      <c r="L8" s="1095"/>
      <c r="M8" s="1095"/>
      <c r="N8" s="1095"/>
      <c r="O8" s="1095"/>
      <c r="P8" s="1096"/>
      <c r="Q8" s="1102">
        <v>3</v>
      </c>
      <c r="R8" s="1103"/>
      <c r="S8" s="1103"/>
      <c r="T8" s="1103"/>
      <c r="U8" s="1103"/>
      <c r="V8" s="1103">
        <v>3</v>
      </c>
      <c r="W8" s="1103"/>
      <c r="X8" s="1103"/>
      <c r="Y8" s="1103"/>
      <c r="Z8" s="1103"/>
      <c r="AA8" s="1103">
        <v>0</v>
      </c>
      <c r="AB8" s="1103"/>
      <c r="AC8" s="1103"/>
      <c r="AD8" s="1103"/>
      <c r="AE8" s="1104"/>
      <c r="AF8" s="1099">
        <v>0</v>
      </c>
      <c r="AG8" s="1100"/>
      <c r="AH8" s="1100"/>
      <c r="AI8" s="1100"/>
      <c r="AJ8" s="1101"/>
      <c r="AK8" s="1144">
        <v>3</v>
      </c>
      <c r="AL8" s="1145"/>
      <c r="AM8" s="1145"/>
      <c r="AN8" s="1145"/>
      <c r="AO8" s="1145"/>
      <c r="AP8" s="1145" t="s">
        <v>508</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2">
      <c r="A9" s="234">
        <v>3</v>
      </c>
      <c r="B9" s="1094" t="s">
        <v>316</v>
      </c>
      <c r="C9" s="1095"/>
      <c r="D9" s="1095"/>
      <c r="E9" s="1095"/>
      <c r="F9" s="1095"/>
      <c r="G9" s="1095"/>
      <c r="H9" s="1095"/>
      <c r="I9" s="1095"/>
      <c r="J9" s="1095"/>
      <c r="K9" s="1095"/>
      <c r="L9" s="1095"/>
      <c r="M9" s="1095"/>
      <c r="N9" s="1095"/>
      <c r="O9" s="1095"/>
      <c r="P9" s="1096"/>
      <c r="Q9" s="1102">
        <v>6</v>
      </c>
      <c r="R9" s="1103"/>
      <c r="S9" s="1103"/>
      <c r="T9" s="1103"/>
      <c r="U9" s="1103"/>
      <c r="V9" s="1103">
        <v>6</v>
      </c>
      <c r="W9" s="1103"/>
      <c r="X9" s="1103"/>
      <c r="Y9" s="1103"/>
      <c r="Z9" s="1103"/>
      <c r="AA9" s="1103">
        <v>1</v>
      </c>
      <c r="AB9" s="1103"/>
      <c r="AC9" s="1103"/>
      <c r="AD9" s="1103"/>
      <c r="AE9" s="1104"/>
      <c r="AF9" s="1099">
        <v>1</v>
      </c>
      <c r="AG9" s="1100"/>
      <c r="AH9" s="1100"/>
      <c r="AI9" s="1100"/>
      <c r="AJ9" s="1101"/>
      <c r="AK9" s="1144">
        <v>5</v>
      </c>
      <c r="AL9" s="1145"/>
      <c r="AM9" s="1145"/>
      <c r="AN9" s="1145"/>
      <c r="AO9" s="1145"/>
      <c r="AP9" s="1145" t="s">
        <v>508</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317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318</v>
      </c>
      <c r="B23" s="1001" t="s">
        <v>319</v>
      </c>
      <c r="C23" s="1002"/>
      <c r="D23" s="1002"/>
      <c r="E23" s="1002"/>
      <c r="F23" s="1002"/>
      <c r="G23" s="1002"/>
      <c r="H23" s="1002"/>
      <c r="I23" s="1002"/>
      <c r="J23" s="1002"/>
      <c r="K23" s="1002"/>
      <c r="L23" s="1002"/>
      <c r="M23" s="1002"/>
      <c r="N23" s="1002"/>
      <c r="O23" s="1002"/>
      <c r="P23" s="1012"/>
      <c r="Q23" s="1131">
        <v>5523</v>
      </c>
      <c r="R23" s="1125"/>
      <c r="S23" s="1125"/>
      <c r="T23" s="1125"/>
      <c r="U23" s="1125"/>
      <c r="V23" s="1125">
        <v>5219</v>
      </c>
      <c r="W23" s="1125"/>
      <c r="X23" s="1125"/>
      <c r="Y23" s="1125"/>
      <c r="Z23" s="1125"/>
      <c r="AA23" s="1125">
        <v>303</v>
      </c>
      <c r="AB23" s="1125"/>
      <c r="AC23" s="1125"/>
      <c r="AD23" s="1125"/>
      <c r="AE23" s="1132"/>
      <c r="AF23" s="1133">
        <v>240</v>
      </c>
      <c r="AG23" s="1125"/>
      <c r="AH23" s="1125"/>
      <c r="AI23" s="1125"/>
      <c r="AJ23" s="1134"/>
      <c r="AK23" s="1135"/>
      <c r="AL23" s="1136"/>
      <c r="AM23" s="1136"/>
      <c r="AN23" s="1136"/>
      <c r="AO23" s="1136"/>
      <c r="AP23" s="1125">
        <v>5174</v>
      </c>
      <c r="AQ23" s="1125"/>
      <c r="AR23" s="1125"/>
      <c r="AS23" s="1125"/>
      <c r="AT23" s="1125"/>
      <c r="AU23" s="1126"/>
      <c r="AV23" s="1126"/>
      <c r="AW23" s="1126"/>
      <c r="AX23" s="1126"/>
      <c r="AY23" s="1127"/>
      <c r="AZ23" s="1128" t="s">
        <v>320</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321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322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297</v>
      </c>
      <c r="B26" s="1060"/>
      <c r="C26" s="1060"/>
      <c r="D26" s="1060"/>
      <c r="E26" s="1060"/>
      <c r="F26" s="1060"/>
      <c r="G26" s="1060"/>
      <c r="H26" s="1060"/>
      <c r="I26" s="1060"/>
      <c r="J26" s="1060"/>
      <c r="K26" s="1060"/>
      <c r="L26" s="1060"/>
      <c r="M26" s="1060"/>
      <c r="N26" s="1060"/>
      <c r="O26" s="1060"/>
      <c r="P26" s="1061"/>
      <c r="Q26" s="1065" t="s">
        <v>323</v>
      </c>
      <c r="R26" s="1066"/>
      <c r="S26" s="1066"/>
      <c r="T26" s="1066"/>
      <c r="U26" s="1067"/>
      <c r="V26" s="1065" t="s">
        <v>324</v>
      </c>
      <c r="W26" s="1066"/>
      <c r="X26" s="1066"/>
      <c r="Y26" s="1066"/>
      <c r="Z26" s="1067"/>
      <c r="AA26" s="1065" t="s">
        <v>325</v>
      </c>
      <c r="AB26" s="1066"/>
      <c r="AC26" s="1066"/>
      <c r="AD26" s="1066"/>
      <c r="AE26" s="1066"/>
      <c r="AF26" s="1119" t="s">
        <v>326</v>
      </c>
      <c r="AG26" s="1072"/>
      <c r="AH26" s="1072"/>
      <c r="AI26" s="1072"/>
      <c r="AJ26" s="1120"/>
      <c r="AK26" s="1066" t="s">
        <v>327</v>
      </c>
      <c r="AL26" s="1066"/>
      <c r="AM26" s="1066"/>
      <c r="AN26" s="1066"/>
      <c r="AO26" s="1067"/>
      <c r="AP26" s="1065" t="s">
        <v>328</v>
      </c>
      <c r="AQ26" s="1066"/>
      <c r="AR26" s="1066"/>
      <c r="AS26" s="1066"/>
      <c r="AT26" s="1067"/>
      <c r="AU26" s="1065" t="s">
        <v>329</v>
      </c>
      <c r="AV26" s="1066"/>
      <c r="AW26" s="1066"/>
      <c r="AX26" s="1066"/>
      <c r="AY26" s="1067"/>
      <c r="AZ26" s="1065" t="s">
        <v>330</v>
      </c>
      <c r="BA26" s="1066"/>
      <c r="BB26" s="1066"/>
      <c r="BC26" s="1066"/>
      <c r="BD26" s="1067"/>
      <c r="BE26" s="1065" t="s">
        <v>304</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331</v>
      </c>
      <c r="C28" s="1112"/>
      <c r="D28" s="1112"/>
      <c r="E28" s="1112"/>
      <c r="F28" s="1112"/>
      <c r="G28" s="1112"/>
      <c r="H28" s="1112"/>
      <c r="I28" s="1112"/>
      <c r="J28" s="1112"/>
      <c r="K28" s="1112"/>
      <c r="L28" s="1112"/>
      <c r="M28" s="1112"/>
      <c r="N28" s="1112"/>
      <c r="O28" s="1112"/>
      <c r="P28" s="1113"/>
      <c r="Q28" s="1114">
        <v>899</v>
      </c>
      <c r="R28" s="1115"/>
      <c r="S28" s="1115"/>
      <c r="T28" s="1115"/>
      <c r="U28" s="1115"/>
      <c r="V28" s="1115">
        <v>831</v>
      </c>
      <c r="W28" s="1115"/>
      <c r="X28" s="1115"/>
      <c r="Y28" s="1115"/>
      <c r="Z28" s="1115"/>
      <c r="AA28" s="1115">
        <v>67</v>
      </c>
      <c r="AB28" s="1115"/>
      <c r="AC28" s="1115"/>
      <c r="AD28" s="1115"/>
      <c r="AE28" s="1116"/>
      <c r="AF28" s="1117">
        <v>67</v>
      </c>
      <c r="AG28" s="1115"/>
      <c r="AH28" s="1115"/>
      <c r="AI28" s="1115"/>
      <c r="AJ28" s="1118"/>
      <c r="AK28" s="1106">
        <v>68</v>
      </c>
      <c r="AL28" s="1107"/>
      <c r="AM28" s="1107"/>
      <c r="AN28" s="1107"/>
      <c r="AO28" s="1107"/>
      <c r="AP28" s="1107" t="s">
        <v>508</v>
      </c>
      <c r="AQ28" s="1107"/>
      <c r="AR28" s="1107"/>
      <c r="AS28" s="1107"/>
      <c r="AT28" s="1107"/>
      <c r="AU28" s="1107" t="s">
        <v>508</v>
      </c>
      <c r="AV28" s="1107"/>
      <c r="AW28" s="1107"/>
      <c r="AX28" s="1107"/>
      <c r="AY28" s="1107"/>
      <c r="AZ28" s="1108" t="s">
        <v>610</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332</v>
      </c>
      <c r="C29" s="1095"/>
      <c r="D29" s="1095"/>
      <c r="E29" s="1095"/>
      <c r="F29" s="1095"/>
      <c r="G29" s="1095"/>
      <c r="H29" s="1095"/>
      <c r="I29" s="1095"/>
      <c r="J29" s="1095"/>
      <c r="K29" s="1095"/>
      <c r="L29" s="1095"/>
      <c r="M29" s="1095"/>
      <c r="N29" s="1095"/>
      <c r="O29" s="1095"/>
      <c r="P29" s="1096"/>
      <c r="Q29" s="1102">
        <v>862</v>
      </c>
      <c r="R29" s="1103"/>
      <c r="S29" s="1103"/>
      <c r="T29" s="1103"/>
      <c r="U29" s="1103"/>
      <c r="V29" s="1103">
        <v>815</v>
      </c>
      <c r="W29" s="1103"/>
      <c r="X29" s="1103"/>
      <c r="Y29" s="1103"/>
      <c r="Z29" s="1103"/>
      <c r="AA29" s="1103">
        <v>48</v>
      </c>
      <c r="AB29" s="1103"/>
      <c r="AC29" s="1103"/>
      <c r="AD29" s="1103"/>
      <c r="AE29" s="1104"/>
      <c r="AF29" s="1099">
        <v>48</v>
      </c>
      <c r="AG29" s="1100"/>
      <c r="AH29" s="1100"/>
      <c r="AI29" s="1100"/>
      <c r="AJ29" s="1101"/>
      <c r="AK29" s="1044">
        <v>116</v>
      </c>
      <c r="AL29" s="1035"/>
      <c r="AM29" s="1035"/>
      <c r="AN29" s="1035"/>
      <c r="AO29" s="1035"/>
      <c r="AP29" s="1035" t="s">
        <v>508</v>
      </c>
      <c r="AQ29" s="1035"/>
      <c r="AR29" s="1035"/>
      <c r="AS29" s="1035"/>
      <c r="AT29" s="1035"/>
      <c r="AU29" s="1035" t="s">
        <v>508</v>
      </c>
      <c r="AV29" s="1035"/>
      <c r="AW29" s="1035"/>
      <c r="AX29" s="1035"/>
      <c r="AY29" s="1035"/>
      <c r="AZ29" s="1105" t="s">
        <v>610</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333</v>
      </c>
      <c r="C30" s="1095"/>
      <c r="D30" s="1095"/>
      <c r="E30" s="1095"/>
      <c r="F30" s="1095"/>
      <c r="G30" s="1095"/>
      <c r="H30" s="1095"/>
      <c r="I30" s="1095"/>
      <c r="J30" s="1095"/>
      <c r="K30" s="1095"/>
      <c r="L30" s="1095"/>
      <c r="M30" s="1095"/>
      <c r="N30" s="1095"/>
      <c r="O30" s="1095"/>
      <c r="P30" s="1096"/>
      <c r="Q30" s="1102">
        <v>112</v>
      </c>
      <c r="R30" s="1103"/>
      <c r="S30" s="1103"/>
      <c r="T30" s="1103"/>
      <c r="U30" s="1103"/>
      <c r="V30" s="1103">
        <v>110</v>
      </c>
      <c r="W30" s="1103"/>
      <c r="X30" s="1103"/>
      <c r="Y30" s="1103"/>
      <c r="Z30" s="1103"/>
      <c r="AA30" s="1103">
        <v>2</v>
      </c>
      <c r="AB30" s="1103"/>
      <c r="AC30" s="1103"/>
      <c r="AD30" s="1103"/>
      <c r="AE30" s="1104"/>
      <c r="AF30" s="1099">
        <v>2</v>
      </c>
      <c r="AG30" s="1100"/>
      <c r="AH30" s="1100"/>
      <c r="AI30" s="1100"/>
      <c r="AJ30" s="1101"/>
      <c r="AK30" s="1044">
        <v>28</v>
      </c>
      <c r="AL30" s="1035"/>
      <c r="AM30" s="1035"/>
      <c r="AN30" s="1035"/>
      <c r="AO30" s="1035"/>
      <c r="AP30" s="1035" t="s">
        <v>508</v>
      </c>
      <c r="AQ30" s="1035"/>
      <c r="AR30" s="1035"/>
      <c r="AS30" s="1035"/>
      <c r="AT30" s="1035"/>
      <c r="AU30" s="1035" t="s">
        <v>508</v>
      </c>
      <c r="AV30" s="1035"/>
      <c r="AW30" s="1035"/>
      <c r="AX30" s="1035"/>
      <c r="AY30" s="1035"/>
      <c r="AZ30" s="1105" t="s">
        <v>610</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334</v>
      </c>
      <c r="C31" s="1095"/>
      <c r="D31" s="1095"/>
      <c r="E31" s="1095"/>
      <c r="F31" s="1095"/>
      <c r="G31" s="1095"/>
      <c r="H31" s="1095"/>
      <c r="I31" s="1095"/>
      <c r="J31" s="1095"/>
      <c r="K31" s="1095"/>
      <c r="L31" s="1095"/>
      <c r="M31" s="1095"/>
      <c r="N31" s="1095"/>
      <c r="O31" s="1095"/>
      <c r="P31" s="1096"/>
      <c r="Q31" s="1102">
        <v>364</v>
      </c>
      <c r="R31" s="1103"/>
      <c r="S31" s="1103"/>
      <c r="T31" s="1103"/>
      <c r="U31" s="1103"/>
      <c r="V31" s="1103">
        <v>290</v>
      </c>
      <c r="W31" s="1103"/>
      <c r="X31" s="1103"/>
      <c r="Y31" s="1103"/>
      <c r="Z31" s="1103"/>
      <c r="AA31" s="1103">
        <v>73</v>
      </c>
      <c r="AB31" s="1103"/>
      <c r="AC31" s="1103"/>
      <c r="AD31" s="1103"/>
      <c r="AE31" s="1104"/>
      <c r="AF31" s="1099">
        <v>618</v>
      </c>
      <c r="AG31" s="1100"/>
      <c r="AH31" s="1100"/>
      <c r="AI31" s="1100"/>
      <c r="AJ31" s="1101"/>
      <c r="AK31" s="1044">
        <v>84</v>
      </c>
      <c r="AL31" s="1035"/>
      <c r="AM31" s="1035"/>
      <c r="AN31" s="1035"/>
      <c r="AO31" s="1035"/>
      <c r="AP31" s="1035">
        <v>2698</v>
      </c>
      <c r="AQ31" s="1035"/>
      <c r="AR31" s="1035"/>
      <c r="AS31" s="1035"/>
      <c r="AT31" s="1035"/>
      <c r="AU31" s="1035">
        <v>923</v>
      </c>
      <c r="AV31" s="1035"/>
      <c r="AW31" s="1035"/>
      <c r="AX31" s="1035"/>
      <c r="AY31" s="1035"/>
      <c r="AZ31" s="1105" t="s">
        <v>610</v>
      </c>
      <c r="BA31" s="1105"/>
      <c r="BB31" s="1105"/>
      <c r="BC31" s="1105"/>
      <c r="BD31" s="1105"/>
      <c r="BE31" s="1036" t="s">
        <v>335</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336</v>
      </c>
      <c r="C32" s="1095"/>
      <c r="D32" s="1095"/>
      <c r="E32" s="1095"/>
      <c r="F32" s="1095"/>
      <c r="G32" s="1095"/>
      <c r="H32" s="1095"/>
      <c r="I32" s="1095"/>
      <c r="J32" s="1095"/>
      <c r="K32" s="1095"/>
      <c r="L32" s="1095"/>
      <c r="M32" s="1095"/>
      <c r="N32" s="1095"/>
      <c r="O32" s="1095"/>
      <c r="P32" s="1096"/>
      <c r="Q32" s="1102">
        <v>368</v>
      </c>
      <c r="R32" s="1103"/>
      <c r="S32" s="1103"/>
      <c r="T32" s="1103"/>
      <c r="U32" s="1103"/>
      <c r="V32" s="1103">
        <v>363</v>
      </c>
      <c r="W32" s="1103"/>
      <c r="X32" s="1103"/>
      <c r="Y32" s="1103"/>
      <c r="Z32" s="1103"/>
      <c r="AA32" s="1103">
        <v>5</v>
      </c>
      <c r="AB32" s="1103"/>
      <c r="AC32" s="1103"/>
      <c r="AD32" s="1103"/>
      <c r="AE32" s="1104"/>
      <c r="AF32" s="1099">
        <v>30</v>
      </c>
      <c r="AG32" s="1100"/>
      <c r="AH32" s="1100"/>
      <c r="AI32" s="1100"/>
      <c r="AJ32" s="1101"/>
      <c r="AK32" s="1044">
        <v>107</v>
      </c>
      <c r="AL32" s="1035"/>
      <c r="AM32" s="1035"/>
      <c r="AN32" s="1035"/>
      <c r="AO32" s="1035"/>
      <c r="AP32" s="1035">
        <v>2311</v>
      </c>
      <c r="AQ32" s="1035"/>
      <c r="AR32" s="1035"/>
      <c r="AS32" s="1035"/>
      <c r="AT32" s="1035"/>
      <c r="AU32" s="1035">
        <v>617</v>
      </c>
      <c r="AV32" s="1035"/>
      <c r="AW32" s="1035"/>
      <c r="AX32" s="1035"/>
      <c r="AY32" s="1035"/>
      <c r="AZ32" s="1105" t="s">
        <v>610</v>
      </c>
      <c r="BA32" s="1105"/>
      <c r="BB32" s="1105"/>
      <c r="BC32" s="1105"/>
      <c r="BD32" s="1105"/>
      <c r="BE32" s="1036" t="s">
        <v>337</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338</v>
      </c>
      <c r="C33" s="1095"/>
      <c r="D33" s="1095"/>
      <c r="E33" s="1095"/>
      <c r="F33" s="1095"/>
      <c r="G33" s="1095"/>
      <c r="H33" s="1095"/>
      <c r="I33" s="1095"/>
      <c r="J33" s="1095"/>
      <c r="K33" s="1095"/>
      <c r="L33" s="1095"/>
      <c r="M33" s="1095"/>
      <c r="N33" s="1095"/>
      <c r="O33" s="1095"/>
      <c r="P33" s="1096"/>
      <c r="Q33" s="1102">
        <v>57</v>
      </c>
      <c r="R33" s="1103"/>
      <c r="S33" s="1103"/>
      <c r="T33" s="1103"/>
      <c r="U33" s="1103"/>
      <c r="V33" s="1103">
        <v>55</v>
      </c>
      <c r="W33" s="1103"/>
      <c r="X33" s="1103"/>
      <c r="Y33" s="1103"/>
      <c r="Z33" s="1103"/>
      <c r="AA33" s="1103">
        <v>2</v>
      </c>
      <c r="AB33" s="1103"/>
      <c r="AC33" s="1103"/>
      <c r="AD33" s="1103"/>
      <c r="AE33" s="1104"/>
      <c r="AF33" s="1099">
        <v>2</v>
      </c>
      <c r="AG33" s="1100"/>
      <c r="AH33" s="1100"/>
      <c r="AI33" s="1100"/>
      <c r="AJ33" s="1101"/>
      <c r="AK33" s="1044">
        <v>49</v>
      </c>
      <c r="AL33" s="1035"/>
      <c r="AM33" s="1035"/>
      <c r="AN33" s="1035"/>
      <c r="AO33" s="1035"/>
      <c r="AP33" s="1035">
        <v>331</v>
      </c>
      <c r="AQ33" s="1035"/>
      <c r="AR33" s="1035"/>
      <c r="AS33" s="1035"/>
      <c r="AT33" s="1035"/>
      <c r="AU33" s="1035">
        <v>330</v>
      </c>
      <c r="AV33" s="1035"/>
      <c r="AW33" s="1035"/>
      <c r="AX33" s="1035"/>
      <c r="AY33" s="1035"/>
      <c r="AZ33" s="1105" t="s">
        <v>610</v>
      </c>
      <c r="BA33" s="1105"/>
      <c r="BB33" s="1105"/>
      <c r="BC33" s="1105"/>
      <c r="BD33" s="1105"/>
      <c r="BE33" s="1036" t="s">
        <v>339</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340</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318</v>
      </c>
      <c r="B63" s="1001" t="s">
        <v>341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767</v>
      </c>
      <c r="AG63" s="1023"/>
      <c r="AH63" s="1023"/>
      <c r="AI63" s="1023"/>
      <c r="AJ63" s="1086"/>
      <c r="AK63" s="1087"/>
      <c r="AL63" s="1027"/>
      <c r="AM63" s="1027"/>
      <c r="AN63" s="1027"/>
      <c r="AO63" s="1027"/>
      <c r="AP63" s="1023">
        <v>5340</v>
      </c>
      <c r="AQ63" s="1023"/>
      <c r="AR63" s="1023"/>
      <c r="AS63" s="1023"/>
      <c r="AT63" s="1023"/>
      <c r="AU63" s="1023">
        <v>1870</v>
      </c>
      <c r="AV63" s="1023"/>
      <c r="AW63" s="1023"/>
      <c r="AX63" s="1023"/>
      <c r="AY63" s="1023"/>
      <c r="AZ63" s="1081"/>
      <c r="BA63" s="1081"/>
      <c r="BB63" s="1081"/>
      <c r="BC63" s="1081"/>
      <c r="BD63" s="1081"/>
      <c r="BE63" s="1024"/>
      <c r="BF63" s="1024"/>
      <c r="BG63" s="1024"/>
      <c r="BH63" s="1024"/>
      <c r="BI63" s="1025"/>
      <c r="BJ63" s="1082" t="s">
        <v>342</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344</v>
      </c>
      <c r="B66" s="1060"/>
      <c r="C66" s="1060"/>
      <c r="D66" s="1060"/>
      <c r="E66" s="1060"/>
      <c r="F66" s="1060"/>
      <c r="G66" s="1060"/>
      <c r="H66" s="1060"/>
      <c r="I66" s="1060"/>
      <c r="J66" s="1060"/>
      <c r="K66" s="1060"/>
      <c r="L66" s="1060"/>
      <c r="M66" s="1060"/>
      <c r="N66" s="1060"/>
      <c r="O66" s="1060"/>
      <c r="P66" s="1061"/>
      <c r="Q66" s="1065" t="s">
        <v>345</v>
      </c>
      <c r="R66" s="1066"/>
      <c r="S66" s="1066"/>
      <c r="T66" s="1066"/>
      <c r="U66" s="1067"/>
      <c r="V66" s="1065" t="s">
        <v>346</v>
      </c>
      <c r="W66" s="1066"/>
      <c r="X66" s="1066"/>
      <c r="Y66" s="1066"/>
      <c r="Z66" s="1067"/>
      <c r="AA66" s="1065" t="s">
        <v>325</v>
      </c>
      <c r="AB66" s="1066"/>
      <c r="AC66" s="1066"/>
      <c r="AD66" s="1066"/>
      <c r="AE66" s="1067"/>
      <c r="AF66" s="1071" t="s">
        <v>347</v>
      </c>
      <c r="AG66" s="1072"/>
      <c r="AH66" s="1072"/>
      <c r="AI66" s="1072"/>
      <c r="AJ66" s="1073"/>
      <c r="AK66" s="1065" t="s">
        <v>348</v>
      </c>
      <c r="AL66" s="1060"/>
      <c r="AM66" s="1060"/>
      <c r="AN66" s="1060"/>
      <c r="AO66" s="1061"/>
      <c r="AP66" s="1065" t="s">
        <v>349</v>
      </c>
      <c r="AQ66" s="1066"/>
      <c r="AR66" s="1066"/>
      <c r="AS66" s="1066"/>
      <c r="AT66" s="1067"/>
      <c r="AU66" s="1065" t="s">
        <v>350</v>
      </c>
      <c r="AV66" s="1066"/>
      <c r="AW66" s="1066"/>
      <c r="AX66" s="1066"/>
      <c r="AY66" s="1067"/>
      <c r="AZ66" s="1065" t="s">
        <v>304</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509</v>
      </c>
      <c r="C68" s="1050"/>
      <c r="D68" s="1050"/>
      <c r="E68" s="1050"/>
      <c r="F68" s="1050"/>
      <c r="G68" s="1050"/>
      <c r="H68" s="1050"/>
      <c r="I68" s="1050"/>
      <c r="J68" s="1050"/>
      <c r="K68" s="1050"/>
      <c r="L68" s="1050"/>
      <c r="M68" s="1050"/>
      <c r="N68" s="1050"/>
      <c r="O68" s="1050"/>
      <c r="P68" s="1051"/>
      <c r="Q68" s="1052">
        <v>695</v>
      </c>
      <c r="R68" s="1046"/>
      <c r="S68" s="1046"/>
      <c r="T68" s="1046"/>
      <c r="U68" s="1046"/>
      <c r="V68" s="1046">
        <v>673</v>
      </c>
      <c r="W68" s="1046"/>
      <c r="X68" s="1046"/>
      <c r="Y68" s="1046"/>
      <c r="Z68" s="1046"/>
      <c r="AA68" s="1046">
        <v>22</v>
      </c>
      <c r="AB68" s="1046"/>
      <c r="AC68" s="1046"/>
      <c r="AD68" s="1046"/>
      <c r="AE68" s="1046"/>
      <c r="AF68" s="1046">
        <v>14</v>
      </c>
      <c r="AG68" s="1046"/>
      <c r="AH68" s="1046"/>
      <c r="AI68" s="1046"/>
      <c r="AJ68" s="1046"/>
      <c r="AK68" s="1046">
        <v>25</v>
      </c>
      <c r="AL68" s="1046"/>
      <c r="AM68" s="1046"/>
      <c r="AN68" s="1046"/>
      <c r="AO68" s="1046"/>
      <c r="AP68" s="1046">
        <v>200</v>
      </c>
      <c r="AQ68" s="1046"/>
      <c r="AR68" s="1046"/>
      <c r="AS68" s="1046"/>
      <c r="AT68" s="1046"/>
      <c r="AU68" s="1046">
        <v>21</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510</v>
      </c>
      <c r="C69" s="1039"/>
      <c r="D69" s="1039"/>
      <c r="E69" s="1039"/>
      <c r="F69" s="1039"/>
      <c r="G69" s="1039"/>
      <c r="H69" s="1039"/>
      <c r="I69" s="1039"/>
      <c r="J69" s="1039"/>
      <c r="K69" s="1039"/>
      <c r="L69" s="1039"/>
      <c r="M69" s="1039"/>
      <c r="N69" s="1039"/>
      <c r="O69" s="1039"/>
      <c r="P69" s="1040"/>
      <c r="Q69" s="1041">
        <v>649</v>
      </c>
      <c r="R69" s="1035"/>
      <c r="S69" s="1035"/>
      <c r="T69" s="1035"/>
      <c r="U69" s="1035"/>
      <c r="V69" s="1035">
        <v>604</v>
      </c>
      <c r="W69" s="1035"/>
      <c r="X69" s="1035"/>
      <c r="Y69" s="1035"/>
      <c r="Z69" s="1035"/>
      <c r="AA69" s="1035">
        <v>45</v>
      </c>
      <c r="AB69" s="1035"/>
      <c r="AC69" s="1035"/>
      <c r="AD69" s="1035"/>
      <c r="AE69" s="1035"/>
      <c r="AF69" s="1035">
        <v>15</v>
      </c>
      <c r="AG69" s="1035"/>
      <c r="AH69" s="1035"/>
      <c r="AI69" s="1035"/>
      <c r="AJ69" s="1035"/>
      <c r="AK69" s="1035">
        <v>27</v>
      </c>
      <c r="AL69" s="1035"/>
      <c r="AM69" s="1035"/>
      <c r="AN69" s="1035"/>
      <c r="AO69" s="1035"/>
      <c r="AP69" s="1035" t="s">
        <v>610</v>
      </c>
      <c r="AQ69" s="1035"/>
      <c r="AR69" s="1035"/>
      <c r="AS69" s="1035"/>
      <c r="AT69" s="1035"/>
      <c r="AU69" s="1035" t="s">
        <v>520</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511</v>
      </c>
      <c r="C70" s="1039"/>
      <c r="D70" s="1039"/>
      <c r="E70" s="1039"/>
      <c r="F70" s="1039"/>
      <c r="G70" s="1039"/>
      <c r="H70" s="1039"/>
      <c r="I70" s="1039"/>
      <c r="J70" s="1039"/>
      <c r="K70" s="1039"/>
      <c r="L70" s="1039"/>
      <c r="M70" s="1039"/>
      <c r="N70" s="1039"/>
      <c r="O70" s="1039"/>
      <c r="P70" s="1040"/>
      <c r="Q70" s="1041">
        <v>62</v>
      </c>
      <c r="R70" s="1035"/>
      <c r="S70" s="1035"/>
      <c r="T70" s="1035"/>
      <c r="U70" s="1035"/>
      <c r="V70" s="1035">
        <v>55</v>
      </c>
      <c r="W70" s="1035"/>
      <c r="X70" s="1035"/>
      <c r="Y70" s="1035"/>
      <c r="Z70" s="1035"/>
      <c r="AA70" s="1035">
        <v>7</v>
      </c>
      <c r="AB70" s="1035"/>
      <c r="AC70" s="1035"/>
      <c r="AD70" s="1035"/>
      <c r="AE70" s="1035"/>
      <c r="AF70" s="1035">
        <v>7</v>
      </c>
      <c r="AG70" s="1035"/>
      <c r="AH70" s="1035"/>
      <c r="AI70" s="1035"/>
      <c r="AJ70" s="1035"/>
      <c r="AK70" s="1035">
        <v>12</v>
      </c>
      <c r="AL70" s="1035"/>
      <c r="AM70" s="1035"/>
      <c r="AN70" s="1035"/>
      <c r="AO70" s="1035"/>
      <c r="AP70" s="1035" t="s">
        <v>610</v>
      </c>
      <c r="AQ70" s="1035"/>
      <c r="AR70" s="1035"/>
      <c r="AS70" s="1035"/>
      <c r="AT70" s="1035"/>
      <c r="AU70" s="1035" t="s">
        <v>520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512</v>
      </c>
      <c r="C71" s="1039"/>
      <c r="D71" s="1039"/>
      <c r="E71" s="1039"/>
      <c r="F71" s="1039"/>
      <c r="G71" s="1039"/>
      <c r="H71" s="1039"/>
      <c r="I71" s="1039"/>
      <c r="J71" s="1039"/>
      <c r="K71" s="1039"/>
      <c r="L71" s="1039"/>
      <c r="M71" s="1039"/>
      <c r="N71" s="1039"/>
      <c r="O71" s="1039"/>
      <c r="P71" s="1040"/>
      <c r="Q71" s="1041">
        <v>29</v>
      </c>
      <c r="R71" s="1035"/>
      <c r="S71" s="1035"/>
      <c r="T71" s="1035"/>
      <c r="U71" s="1035"/>
      <c r="V71" s="1035">
        <v>26</v>
      </c>
      <c r="W71" s="1035"/>
      <c r="X71" s="1035"/>
      <c r="Y71" s="1035"/>
      <c r="Z71" s="1035"/>
      <c r="AA71" s="1035">
        <v>3</v>
      </c>
      <c r="AB71" s="1035"/>
      <c r="AC71" s="1035"/>
      <c r="AD71" s="1035"/>
      <c r="AE71" s="1035"/>
      <c r="AF71" s="1035">
        <v>3</v>
      </c>
      <c r="AG71" s="1035"/>
      <c r="AH71" s="1035"/>
      <c r="AI71" s="1035"/>
      <c r="AJ71" s="1035"/>
      <c r="AK71" s="1035" t="s">
        <v>610</v>
      </c>
      <c r="AL71" s="1035"/>
      <c r="AM71" s="1035"/>
      <c r="AN71" s="1035"/>
      <c r="AO71" s="1035"/>
      <c r="AP71" s="1035" t="s">
        <v>610</v>
      </c>
      <c r="AQ71" s="1035"/>
      <c r="AR71" s="1035"/>
      <c r="AS71" s="1035"/>
      <c r="AT71" s="1035"/>
      <c r="AU71" s="1035" t="s">
        <v>520</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513</v>
      </c>
      <c r="C72" s="1039"/>
      <c r="D72" s="1039"/>
      <c r="E72" s="1039"/>
      <c r="F72" s="1039"/>
      <c r="G72" s="1039"/>
      <c r="H72" s="1039"/>
      <c r="I72" s="1039"/>
      <c r="J72" s="1039"/>
      <c r="K72" s="1039"/>
      <c r="L72" s="1039"/>
      <c r="M72" s="1039"/>
      <c r="N72" s="1039"/>
      <c r="O72" s="1039"/>
      <c r="P72" s="1040"/>
      <c r="Q72" s="1041">
        <v>41</v>
      </c>
      <c r="R72" s="1035"/>
      <c r="S72" s="1035"/>
      <c r="T72" s="1035"/>
      <c r="U72" s="1035"/>
      <c r="V72" s="1035">
        <v>37</v>
      </c>
      <c r="W72" s="1035"/>
      <c r="X72" s="1035"/>
      <c r="Y72" s="1035"/>
      <c r="Z72" s="1035"/>
      <c r="AA72" s="1035">
        <v>4</v>
      </c>
      <c r="AB72" s="1035"/>
      <c r="AC72" s="1035"/>
      <c r="AD72" s="1035"/>
      <c r="AE72" s="1035"/>
      <c r="AF72" s="1035">
        <v>4</v>
      </c>
      <c r="AG72" s="1035"/>
      <c r="AH72" s="1035"/>
      <c r="AI72" s="1035"/>
      <c r="AJ72" s="1035"/>
      <c r="AK72" s="1035" t="s">
        <v>610</v>
      </c>
      <c r="AL72" s="1035"/>
      <c r="AM72" s="1035"/>
      <c r="AN72" s="1035"/>
      <c r="AO72" s="1035"/>
      <c r="AP72" s="1035" t="s">
        <v>610</v>
      </c>
      <c r="AQ72" s="1035"/>
      <c r="AR72" s="1035"/>
      <c r="AS72" s="1035"/>
      <c r="AT72" s="1035"/>
      <c r="AU72" s="1035" t="s">
        <v>520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514</v>
      </c>
      <c r="C73" s="1039"/>
      <c r="D73" s="1039"/>
      <c r="E73" s="1039"/>
      <c r="F73" s="1039"/>
      <c r="G73" s="1039"/>
      <c r="H73" s="1039"/>
      <c r="I73" s="1039"/>
      <c r="J73" s="1039"/>
      <c r="K73" s="1039"/>
      <c r="L73" s="1039"/>
      <c r="M73" s="1039"/>
      <c r="N73" s="1039"/>
      <c r="O73" s="1039"/>
      <c r="P73" s="1040"/>
      <c r="Q73" s="1041">
        <v>28</v>
      </c>
      <c r="R73" s="1035"/>
      <c r="S73" s="1035"/>
      <c r="T73" s="1035"/>
      <c r="U73" s="1035"/>
      <c r="V73" s="1035">
        <v>26</v>
      </c>
      <c r="W73" s="1035"/>
      <c r="X73" s="1035"/>
      <c r="Y73" s="1035"/>
      <c r="Z73" s="1035"/>
      <c r="AA73" s="1035">
        <v>2</v>
      </c>
      <c r="AB73" s="1035"/>
      <c r="AC73" s="1035"/>
      <c r="AD73" s="1035"/>
      <c r="AE73" s="1035"/>
      <c r="AF73" s="1035">
        <v>2</v>
      </c>
      <c r="AG73" s="1035"/>
      <c r="AH73" s="1035"/>
      <c r="AI73" s="1035"/>
      <c r="AJ73" s="1035"/>
      <c r="AK73" s="1035" t="s">
        <v>610</v>
      </c>
      <c r="AL73" s="1035"/>
      <c r="AM73" s="1035"/>
      <c r="AN73" s="1035"/>
      <c r="AO73" s="1035"/>
      <c r="AP73" s="1035">
        <v>1</v>
      </c>
      <c r="AQ73" s="1035"/>
      <c r="AR73" s="1035"/>
      <c r="AS73" s="1035"/>
      <c r="AT73" s="1035"/>
      <c r="AU73" s="1035" t="s">
        <v>520</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515</v>
      </c>
      <c r="C74" s="1039"/>
      <c r="D74" s="1039"/>
      <c r="E74" s="1039"/>
      <c r="F74" s="1039"/>
      <c r="G74" s="1039"/>
      <c r="H74" s="1039"/>
      <c r="I74" s="1039"/>
      <c r="J74" s="1039"/>
      <c r="K74" s="1039"/>
      <c r="L74" s="1039"/>
      <c r="M74" s="1039"/>
      <c r="N74" s="1039"/>
      <c r="O74" s="1039"/>
      <c r="P74" s="1040"/>
      <c r="Q74" s="1041">
        <v>32</v>
      </c>
      <c r="R74" s="1035"/>
      <c r="S74" s="1035"/>
      <c r="T74" s="1035"/>
      <c r="U74" s="1035"/>
      <c r="V74" s="1035">
        <v>32</v>
      </c>
      <c r="W74" s="1035"/>
      <c r="X74" s="1035"/>
      <c r="Y74" s="1035"/>
      <c r="Z74" s="1035"/>
      <c r="AA74" s="1035">
        <v>1</v>
      </c>
      <c r="AB74" s="1035"/>
      <c r="AC74" s="1035"/>
      <c r="AD74" s="1035"/>
      <c r="AE74" s="1035"/>
      <c r="AF74" s="1035">
        <v>1</v>
      </c>
      <c r="AG74" s="1035"/>
      <c r="AH74" s="1035"/>
      <c r="AI74" s="1035"/>
      <c r="AJ74" s="1035"/>
      <c r="AK74" s="1035">
        <v>1</v>
      </c>
      <c r="AL74" s="1035"/>
      <c r="AM74" s="1035"/>
      <c r="AN74" s="1035"/>
      <c r="AO74" s="1035"/>
      <c r="AP74" s="1035" t="s">
        <v>610</v>
      </c>
      <c r="AQ74" s="1035"/>
      <c r="AR74" s="1035"/>
      <c r="AS74" s="1035"/>
      <c r="AT74" s="1035"/>
      <c r="AU74" s="1035" t="s">
        <v>520</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516</v>
      </c>
      <c r="C75" s="1039"/>
      <c r="D75" s="1039"/>
      <c r="E75" s="1039"/>
      <c r="F75" s="1039"/>
      <c r="G75" s="1039"/>
      <c r="H75" s="1039"/>
      <c r="I75" s="1039"/>
      <c r="J75" s="1039"/>
      <c r="K75" s="1039"/>
      <c r="L75" s="1039"/>
      <c r="M75" s="1039"/>
      <c r="N75" s="1039"/>
      <c r="O75" s="1039"/>
      <c r="P75" s="1040"/>
      <c r="Q75" s="1042">
        <v>3147</v>
      </c>
      <c r="R75" s="1043"/>
      <c r="S75" s="1043"/>
      <c r="T75" s="1043"/>
      <c r="U75" s="1044"/>
      <c r="V75" s="1045">
        <v>2856</v>
      </c>
      <c r="W75" s="1043"/>
      <c r="X75" s="1043"/>
      <c r="Y75" s="1043"/>
      <c r="Z75" s="1044"/>
      <c r="AA75" s="1045">
        <v>292</v>
      </c>
      <c r="AB75" s="1043"/>
      <c r="AC75" s="1043"/>
      <c r="AD75" s="1043"/>
      <c r="AE75" s="1044"/>
      <c r="AF75" s="1045">
        <v>292</v>
      </c>
      <c r="AG75" s="1043"/>
      <c r="AH75" s="1043"/>
      <c r="AI75" s="1043"/>
      <c r="AJ75" s="1044"/>
      <c r="AK75" s="1045">
        <v>59</v>
      </c>
      <c r="AL75" s="1043"/>
      <c r="AM75" s="1043"/>
      <c r="AN75" s="1043"/>
      <c r="AO75" s="1044"/>
      <c r="AP75" s="1045" t="s">
        <v>610</v>
      </c>
      <c r="AQ75" s="1043"/>
      <c r="AR75" s="1043"/>
      <c r="AS75" s="1043"/>
      <c r="AT75" s="1044"/>
      <c r="AU75" s="1045" t="s">
        <v>520</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517</v>
      </c>
      <c r="C76" s="1039"/>
      <c r="D76" s="1039"/>
      <c r="E76" s="1039"/>
      <c r="F76" s="1039"/>
      <c r="G76" s="1039"/>
      <c r="H76" s="1039"/>
      <c r="I76" s="1039"/>
      <c r="J76" s="1039"/>
      <c r="K76" s="1039"/>
      <c r="L76" s="1039"/>
      <c r="M76" s="1039"/>
      <c r="N76" s="1039"/>
      <c r="O76" s="1039"/>
      <c r="P76" s="1040"/>
      <c r="Q76" s="1042">
        <v>75</v>
      </c>
      <c r="R76" s="1043"/>
      <c r="S76" s="1043"/>
      <c r="T76" s="1043"/>
      <c r="U76" s="1044"/>
      <c r="V76" s="1045">
        <v>70</v>
      </c>
      <c r="W76" s="1043"/>
      <c r="X76" s="1043"/>
      <c r="Y76" s="1043"/>
      <c r="Z76" s="1044"/>
      <c r="AA76" s="1045">
        <v>5</v>
      </c>
      <c r="AB76" s="1043"/>
      <c r="AC76" s="1043"/>
      <c r="AD76" s="1043"/>
      <c r="AE76" s="1044"/>
      <c r="AF76" s="1045">
        <v>5</v>
      </c>
      <c r="AG76" s="1043"/>
      <c r="AH76" s="1043"/>
      <c r="AI76" s="1043"/>
      <c r="AJ76" s="1044"/>
      <c r="AK76" s="1045" t="s">
        <v>610</v>
      </c>
      <c r="AL76" s="1043"/>
      <c r="AM76" s="1043"/>
      <c r="AN76" s="1043"/>
      <c r="AO76" s="1044"/>
      <c r="AP76" s="1045" t="s">
        <v>610</v>
      </c>
      <c r="AQ76" s="1043"/>
      <c r="AR76" s="1043"/>
      <c r="AS76" s="1043"/>
      <c r="AT76" s="1044"/>
      <c r="AU76" s="1045" t="s">
        <v>520</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518</v>
      </c>
      <c r="C77" s="1039"/>
      <c r="D77" s="1039"/>
      <c r="E77" s="1039"/>
      <c r="F77" s="1039"/>
      <c r="G77" s="1039"/>
      <c r="H77" s="1039"/>
      <c r="I77" s="1039"/>
      <c r="J77" s="1039"/>
      <c r="K77" s="1039"/>
      <c r="L77" s="1039"/>
      <c r="M77" s="1039"/>
      <c r="N77" s="1039"/>
      <c r="O77" s="1039"/>
      <c r="P77" s="1040"/>
      <c r="Q77" s="1042">
        <v>174</v>
      </c>
      <c r="R77" s="1043"/>
      <c r="S77" s="1043"/>
      <c r="T77" s="1043"/>
      <c r="U77" s="1044"/>
      <c r="V77" s="1045">
        <v>164</v>
      </c>
      <c r="W77" s="1043"/>
      <c r="X77" s="1043"/>
      <c r="Y77" s="1043"/>
      <c r="Z77" s="1044"/>
      <c r="AA77" s="1045">
        <v>9</v>
      </c>
      <c r="AB77" s="1043"/>
      <c r="AC77" s="1043"/>
      <c r="AD77" s="1043"/>
      <c r="AE77" s="1044"/>
      <c r="AF77" s="1045">
        <v>9</v>
      </c>
      <c r="AG77" s="1043"/>
      <c r="AH77" s="1043"/>
      <c r="AI77" s="1043"/>
      <c r="AJ77" s="1044"/>
      <c r="AK77" s="1045" t="s">
        <v>610</v>
      </c>
      <c r="AL77" s="1043"/>
      <c r="AM77" s="1043"/>
      <c r="AN77" s="1043"/>
      <c r="AO77" s="1044"/>
      <c r="AP77" s="1045" t="s">
        <v>610</v>
      </c>
      <c r="AQ77" s="1043"/>
      <c r="AR77" s="1043"/>
      <c r="AS77" s="1043"/>
      <c r="AT77" s="1044"/>
      <c r="AU77" s="1045" t="s">
        <v>520</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t="s">
        <v>519</v>
      </c>
      <c r="C78" s="1039"/>
      <c r="D78" s="1039"/>
      <c r="E78" s="1039"/>
      <c r="F78" s="1039"/>
      <c r="G78" s="1039"/>
      <c r="H78" s="1039"/>
      <c r="I78" s="1039"/>
      <c r="J78" s="1039"/>
      <c r="K78" s="1039"/>
      <c r="L78" s="1039"/>
      <c r="M78" s="1039"/>
      <c r="N78" s="1039"/>
      <c r="O78" s="1039"/>
      <c r="P78" s="1040"/>
      <c r="Q78" s="1041">
        <v>176517</v>
      </c>
      <c r="R78" s="1035"/>
      <c r="S78" s="1035"/>
      <c r="T78" s="1035"/>
      <c r="U78" s="1035"/>
      <c r="V78" s="1035">
        <v>168383</v>
      </c>
      <c r="W78" s="1035"/>
      <c r="X78" s="1035"/>
      <c r="Y78" s="1035"/>
      <c r="Z78" s="1035"/>
      <c r="AA78" s="1035">
        <v>8134</v>
      </c>
      <c r="AB78" s="1035"/>
      <c r="AC78" s="1035"/>
      <c r="AD78" s="1035"/>
      <c r="AE78" s="1035"/>
      <c r="AF78" s="1035">
        <v>8134</v>
      </c>
      <c r="AG78" s="1035"/>
      <c r="AH78" s="1035"/>
      <c r="AI78" s="1035"/>
      <c r="AJ78" s="1035"/>
      <c r="AK78" s="1035">
        <v>1658</v>
      </c>
      <c r="AL78" s="1035"/>
      <c r="AM78" s="1035"/>
      <c r="AN78" s="1035"/>
      <c r="AO78" s="1035"/>
      <c r="AP78" s="1035" t="s">
        <v>610</v>
      </c>
      <c r="AQ78" s="1035"/>
      <c r="AR78" s="1035"/>
      <c r="AS78" s="1035"/>
      <c r="AT78" s="1035"/>
      <c r="AU78" s="1035" t="s">
        <v>520</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318</v>
      </c>
      <c r="B88" s="1001" t="s">
        <v>351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8486</v>
      </c>
      <c r="AG88" s="1023"/>
      <c r="AH88" s="1023"/>
      <c r="AI88" s="1023"/>
      <c r="AJ88" s="1023"/>
      <c r="AK88" s="1027"/>
      <c r="AL88" s="1027"/>
      <c r="AM88" s="1027"/>
      <c r="AN88" s="1027"/>
      <c r="AO88" s="1027"/>
      <c r="AP88" s="1023">
        <v>201</v>
      </c>
      <c r="AQ88" s="1023"/>
      <c r="AR88" s="1023"/>
      <c r="AS88" s="1023"/>
      <c r="AT88" s="1023"/>
      <c r="AU88" s="1023">
        <v>21</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318</v>
      </c>
      <c r="BR102" s="1001" t="s">
        <v>352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357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358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359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360</v>
      </c>
      <c r="AB109" s="960"/>
      <c r="AC109" s="960"/>
      <c r="AD109" s="960"/>
      <c r="AE109" s="961"/>
      <c r="AF109" s="962" t="s">
        <v>361</v>
      </c>
      <c r="AG109" s="960"/>
      <c r="AH109" s="960"/>
      <c r="AI109" s="960"/>
      <c r="AJ109" s="961"/>
      <c r="AK109" s="962" t="s">
        <v>263</v>
      </c>
      <c r="AL109" s="960"/>
      <c r="AM109" s="960"/>
      <c r="AN109" s="960"/>
      <c r="AO109" s="961"/>
      <c r="AP109" s="962" t="s">
        <v>362</v>
      </c>
      <c r="AQ109" s="960"/>
      <c r="AR109" s="960"/>
      <c r="AS109" s="960"/>
      <c r="AT109" s="993"/>
      <c r="AU109" s="959" t="s">
        <v>359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360</v>
      </c>
      <c r="BR109" s="960"/>
      <c r="BS109" s="960"/>
      <c r="BT109" s="960"/>
      <c r="BU109" s="961"/>
      <c r="BV109" s="962" t="s">
        <v>361</v>
      </c>
      <c r="BW109" s="960"/>
      <c r="BX109" s="960"/>
      <c r="BY109" s="960"/>
      <c r="BZ109" s="961"/>
      <c r="CA109" s="962" t="s">
        <v>263</v>
      </c>
      <c r="CB109" s="960"/>
      <c r="CC109" s="960"/>
      <c r="CD109" s="960"/>
      <c r="CE109" s="961"/>
      <c r="CF109" s="1000" t="s">
        <v>362</v>
      </c>
      <c r="CG109" s="1000"/>
      <c r="CH109" s="1000"/>
      <c r="CI109" s="1000"/>
      <c r="CJ109" s="1000"/>
      <c r="CK109" s="962" t="s">
        <v>363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360</v>
      </c>
      <c r="DH109" s="960"/>
      <c r="DI109" s="960"/>
      <c r="DJ109" s="960"/>
      <c r="DK109" s="961"/>
      <c r="DL109" s="962" t="s">
        <v>361</v>
      </c>
      <c r="DM109" s="960"/>
      <c r="DN109" s="960"/>
      <c r="DO109" s="960"/>
      <c r="DP109" s="961"/>
      <c r="DQ109" s="962" t="s">
        <v>263</v>
      </c>
      <c r="DR109" s="960"/>
      <c r="DS109" s="960"/>
      <c r="DT109" s="960"/>
      <c r="DU109" s="961"/>
      <c r="DV109" s="962" t="s">
        <v>362</v>
      </c>
      <c r="DW109" s="960"/>
      <c r="DX109" s="960"/>
      <c r="DY109" s="960"/>
      <c r="DZ109" s="993"/>
    </row>
    <row r="110" spans="1:131" s="226" customFormat="1" ht="26.25" customHeight="1" x14ac:dyDescent="0.2">
      <c r="A110" s="871" t="s">
        <v>364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465243</v>
      </c>
      <c r="AB110" s="953"/>
      <c r="AC110" s="953"/>
      <c r="AD110" s="953"/>
      <c r="AE110" s="954"/>
      <c r="AF110" s="955">
        <v>482146</v>
      </c>
      <c r="AG110" s="953"/>
      <c r="AH110" s="953"/>
      <c r="AI110" s="953"/>
      <c r="AJ110" s="954"/>
      <c r="AK110" s="955">
        <v>514941</v>
      </c>
      <c r="AL110" s="953"/>
      <c r="AM110" s="953"/>
      <c r="AN110" s="953"/>
      <c r="AO110" s="954"/>
      <c r="AP110" s="956">
        <v>16.8</v>
      </c>
      <c r="AQ110" s="957"/>
      <c r="AR110" s="957"/>
      <c r="AS110" s="957"/>
      <c r="AT110" s="958"/>
      <c r="AU110" s="994" t="s">
        <v>72</v>
      </c>
      <c r="AV110" s="995"/>
      <c r="AW110" s="995"/>
      <c r="AX110" s="995"/>
      <c r="AY110" s="995"/>
      <c r="AZ110" s="924" t="s">
        <v>365</v>
      </c>
      <c r="BA110" s="872"/>
      <c r="BB110" s="872"/>
      <c r="BC110" s="872"/>
      <c r="BD110" s="872"/>
      <c r="BE110" s="872"/>
      <c r="BF110" s="872"/>
      <c r="BG110" s="872"/>
      <c r="BH110" s="872"/>
      <c r="BI110" s="872"/>
      <c r="BJ110" s="872"/>
      <c r="BK110" s="872"/>
      <c r="BL110" s="872"/>
      <c r="BM110" s="872"/>
      <c r="BN110" s="872"/>
      <c r="BO110" s="872"/>
      <c r="BP110" s="873"/>
      <c r="BQ110" s="925">
        <v>5279779</v>
      </c>
      <c r="BR110" s="906"/>
      <c r="BS110" s="906"/>
      <c r="BT110" s="906"/>
      <c r="BU110" s="906"/>
      <c r="BV110" s="906">
        <v>5239621</v>
      </c>
      <c r="BW110" s="906"/>
      <c r="BX110" s="906"/>
      <c r="BY110" s="906"/>
      <c r="BZ110" s="906"/>
      <c r="CA110" s="906">
        <v>5174200</v>
      </c>
      <c r="CB110" s="906"/>
      <c r="CC110" s="906"/>
      <c r="CD110" s="906"/>
      <c r="CE110" s="906"/>
      <c r="CF110" s="930">
        <v>169</v>
      </c>
      <c r="CG110" s="931"/>
      <c r="CH110" s="931"/>
      <c r="CI110" s="931"/>
      <c r="CJ110" s="931"/>
      <c r="CK110" s="990" t="s">
        <v>366</v>
      </c>
      <c r="CL110" s="883"/>
      <c r="CM110" s="924" t="s">
        <v>367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320</v>
      </c>
      <c r="DH110" s="906"/>
      <c r="DI110" s="906"/>
      <c r="DJ110" s="906"/>
      <c r="DK110" s="906"/>
      <c r="DL110" s="906" t="s">
        <v>368</v>
      </c>
      <c r="DM110" s="906"/>
      <c r="DN110" s="906"/>
      <c r="DO110" s="906"/>
      <c r="DP110" s="906"/>
      <c r="DQ110" s="906" t="s">
        <v>320</v>
      </c>
      <c r="DR110" s="906"/>
      <c r="DS110" s="906"/>
      <c r="DT110" s="906"/>
      <c r="DU110" s="906"/>
      <c r="DV110" s="907" t="s">
        <v>320</v>
      </c>
      <c r="DW110" s="907"/>
      <c r="DX110" s="907"/>
      <c r="DY110" s="907"/>
      <c r="DZ110" s="908"/>
    </row>
    <row r="111" spans="1:131" s="226" customFormat="1" ht="26.25" customHeight="1" x14ac:dyDescent="0.2">
      <c r="A111" s="838" t="s">
        <v>369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342</v>
      </c>
      <c r="AB111" s="983"/>
      <c r="AC111" s="983"/>
      <c r="AD111" s="983"/>
      <c r="AE111" s="984"/>
      <c r="AF111" s="985" t="s">
        <v>370</v>
      </c>
      <c r="AG111" s="983"/>
      <c r="AH111" s="983"/>
      <c r="AI111" s="983"/>
      <c r="AJ111" s="984"/>
      <c r="AK111" s="985" t="s">
        <v>320</v>
      </c>
      <c r="AL111" s="983"/>
      <c r="AM111" s="983"/>
      <c r="AN111" s="983"/>
      <c r="AO111" s="984"/>
      <c r="AP111" s="986" t="s">
        <v>370</v>
      </c>
      <c r="AQ111" s="987"/>
      <c r="AR111" s="987"/>
      <c r="AS111" s="987"/>
      <c r="AT111" s="988"/>
      <c r="AU111" s="996"/>
      <c r="AV111" s="997"/>
      <c r="AW111" s="997"/>
      <c r="AX111" s="997"/>
      <c r="AY111" s="997"/>
      <c r="AZ111" s="879" t="s">
        <v>371</v>
      </c>
      <c r="BA111" s="816"/>
      <c r="BB111" s="816"/>
      <c r="BC111" s="816"/>
      <c r="BD111" s="816"/>
      <c r="BE111" s="816"/>
      <c r="BF111" s="816"/>
      <c r="BG111" s="816"/>
      <c r="BH111" s="816"/>
      <c r="BI111" s="816"/>
      <c r="BJ111" s="816"/>
      <c r="BK111" s="816"/>
      <c r="BL111" s="816"/>
      <c r="BM111" s="816"/>
      <c r="BN111" s="816"/>
      <c r="BO111" s="816"/>
      <c r="BP111" s="817"/>
      <c r="BQ111" s="880">
        <v>30978</v>
      </c>
      <c r="BR111" s="881"/>
      <c r="BS111" s="881"/>
      <c r="BT111" s="881"/>
      <c r="BU111" s="881"/>
      <c r="BV111" s="881">
        <v>26863</v>
      </c>
      <c r="BW111" s="881"/>
      <c r="BX111" s="881"/>
      <c r="BY111" s="881"/>
      <c r="BZ111" s="881"/>
      <c r="CA111" s="881">
        <v>23998</v>
      </c>
      <c r="CB111" s="881"/>
      <c r="CC111" s="881"/>
      <c r="CD111" s="881"/>
      <c r="CE111" s="881"/>
      <c r="CF111" s="939">
        <v>0.8</v>
      </c>
      <c r="CG111" s="940"/>
      <c r="CH111" s="940"/>
      <c r="CI111" s="940"/>
      <c r="CJ111" s="940"/>
      <c r="CK111" s="991"/>
      <c r="CL111" s="885"/>
      <c r="CM111" s="879" t="s">
        <v>372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373</v>
      </c>
      <c r="DH111" s="881"/>
      <c r="DI111" s="881"/>
      <c r="DJ111" s="881"/>
      <c r="DK111" s="881"/>
      <c r="DL111" s="881" t="s">
        <v>370</v>
      </c>
      <c r="DM111" s="881"/>
      <c r="DN111" s="881"/>
      <c r="DO111" s="881"/>
      <c r="DP111" s="881"/>
      <c r="DQ111" s="881" t="s">
        <v>368</v>
      </c>
      <c r="DR111" s="881"/>
      <c r="DS111" s="881"/>
      <c r="DT111" s="881"/>
      <c r="DU111" s="881"/>
      <c r="DV111" s="858" t="s">
        <v>342</v>
      </c>
      <c r="DW111" s="858"/>
      <c r="DX111" s="858"/>
      <c r="DY111" s="858"/>
      <c r="DZ111" s="859"/>
    </row>
    <row r="112" spans="1:131" s="226" customFormat="1" ht="26.25" customHeight="1" x14ac:dyDescent="0.2">
      <c r="A112" s="976" t="s">
        <v>374</v>
      </c>
      <c r="B112" s="977"/>
      <c r="C112" s="816" t="s">
        <v>375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370</v>
      </c>
      <c r="AB112" s="844"/>
      <c r="AC112" s="844"/>
      <c r="AD112" s="844"/>
      <c r="AE112" s="845"/>
      <c r="AF112" s="846" t="s">
        <v>320</v>
      </c>
      <c r="AG112" s="844"/>
      <c r="AH112" s="844"/>
      <c r="AI112" s="844"/>
      <c r="AJ112" s="845"/>
      <c r="AK112" s="846" t="s">
        <v>320</v>
      </c>
      <c r="AL112" s="844"/>
      <c r="AM112" s="844"/>
      <c r="AN112" s="844"/>
      <c r="AO112" s="845"/>
      <c r="AP112" s="888" t="s">
        <v>373</v>
      </c>
      <c r="AQ112" s="889"/>
      <c r="AR112" s="889"/>
      <c r="AS112" s="889"/>
      <c r="AT112" s="890"/>
      <c r="AU112" s="996"/>
      <c r="AV112" s="997"/>
      <c r="AW112" s="997"/>
      <c r="AX112" s="997"/>
      <c r="AY112" s="997"/>
      <c r="AZ112" s="879" t="s">
        <v>376</v>
      </c>
      <c r="BA112" s="816"/>
      <c r="BB112" s="816"/>
      <c r="BC112" s="816"/>
      <c r="BD112" s="816"/>
      <c r="BE112" s="816"/>
      <c r="BF112" s="816"/>
      <c r="BG112" s="816"/>
      <c r="BH112" s="816"/>
      <c r="BI112" s="816"/>
      <c r="BJ112" s="816"/>
      <c r="BK112" s="816"/>
      <c r="BL112" s="816"/>
      <c r="BM112" s="816"/>
      <c r="BN112" s="816"/>
      <c r="BO112" s="816"/>
      <c r="BP112" s="817"/>
      <c r="BQ112" s="880">
        <v>2345969</v>
      </c>
      <c r="BR112" s="881"/>
      <c r="BS112" s="881"/>
      <c r="BT112" s="881"/>
      <c r="BU112" s="881"/>
      <c r="BV112" s="881">
        <v>2257721</v>
      </c>
      <c r="BW112" s="881"/>
      <c r="BX112" s="881"/>
      <c r="BY112" s="881"/>
      <c r="BZ112" s="881"/>
      <c r="CA112" s="881">
        <v>1869627</v>
      </c>
      <c r="CB112" s="881"/>
      <c r="CC112" s="881"/>
      <c r="CD112" s="881"/>
      <c r="CE112" s="881"/>
      <c r="CF112" s="939">
        <v>61.1</v>
      </c>
      <c r="CG112" s="940"/>
      <c r="CH112" s="940"/>
      <c r="CI112" s="940"/>
      <c r="CJ112" s="940"/>
      <c r="CK112" s="991"/>
      <c r="CL112" s="885"/>
      <c r="CM112" s="879" t="s">
        <v>377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370</v>
      </c>
      <c r="DH112" s="881"/>
      <c r="DI112" s="881"/>
      <c r="DJ112" s="881"/>
      <c r="DK112" s="881"/>
      <c r="DL112" s="881" t="s">
        <v>370</v>
      </c>
      <c r="DM112" s="881"/>
      <c r="DN112" s="881"/>
      <c r="DO112" s="881"/>
      <c r="DP112" s="881"/>
      <c r="DQ112" s="881" t="s">
        <v>370</v>
      </c>
      <c r="DR112" s="881"/>
      <c r="DS112" s="881"/>
      <c r="DT112" s="881"/>
      <c r="DU112" s="881"/>
      <c r="DV112" s="858" t="s">
        <v>320</v>
      </c>
      <c r="DW112" s="858"/>
      <c r="DX112" s="858"/>
      <c r="DY112" s="858"/>
      <c r="DZ112" s="859"/>
    </row>
    <row r="113" spans="1:130" s="226" customFormat="1" ht="26.25" customHeight="1" x14ac:dyDescent="0.2">
      <c r="A113" s="978"/>
      <c r="B113" s="979"/>
      <c r="C113" s="816" t="s">
        <v>378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169695</v>
      </c>
      <c r="AB113" s="983"/>
      <c r="AC113" s="983"/>
      <c r="AD113" s="983"/>
      <c r="AE113" s="984"/>
      <c r="AF113" s="985">
        <v>142694</v>
      </c>
      <c r="AG113" s="983"/>
      <c r="AH113" s="983"/>
      <c r="AI113" s="983"/>
      <c r="AJ113" s="984"/>
      <c r="AK113" s="985">
        <v>136184</v>
      </c>
      <c r="AL113" s="983"/>
      <c r="AM113" s="983"/>
      <c r="AN113" s="983"/>
      <c r="AO113" s="984"/>
      <c r="AP113" s="986">
        <v>4.4000000000000004</v>
      </c>
      <c r="AQ113" s="987"/>
      <c r="AR113" s="987"/>
      <c r="AS113" s="987"/>
      <c r="AT113" s="988"/>
      <c r="AU113" s="996"/>
      <c r="AV113" s="997"/>
      <c r="AW113" s="997"/>
      <c r="AX113" s="997"/>
      <c r="AY113" s="997"/>
      <c r="AZ113" s="879" t="s">
        <v>379</v>
      </c>
      <c r="BA113" s="816"/>
      <c r="BB113" s="816"/>
      <c r="BC113" s="816"/>
      <c r="BD113" s="816"/>
      <c r="BE113" s="816"/>
      <c r="BF113" s="816"/>
      <c r="BG113" s="816"/>
      <c r="BH113" s="816"/>
      <c r="BI113" s="816"/>
      <c r="BJ113" s="816"/>
      <c r="BK113" s="816"/>
      <c r="BL113" s="816"/>
      <c r="BM113" s="816"/>
      <c r="BN113" s="816"/>
      <c r="BO113" s="816"/>
      <c r="BP113" s="817"/>
      <c r="BQ113" s="880">
        <v>33230</v>
      </c>
      <c r="BR113" s="881"/>
      <c r="BS113" s="881"/>
      <c r="BT113" s="881"/>
      <c r="BU113" s="881"/>
      <c r="BV113" s="881">
        <v>22948</v>
      </c>
      <c r="BW113" s="881"/>
      <c r="BX113" s="881"/>
      <c r="BY113" s="881"/>
      <c r="BZ113" s="881"/>
      <c r="CA113" s="881">
        <v>21164</v>
      </c>
      <c r="CB113" s="881"/>
      <c r="CC113" s="881"/>
      <c r="CD113" s="881"/>
      <c r="CE113" s="881"/>
      <c r="CF113" s="939">
        <v>0.7</v>
      </c>
      <c r="CG113" s="940"/>
      <c r="CH113" s="940"/>
      <c r="CI113" s="940"/>
      <c r="CJ113" s="940"/>
      <c r="CK113" s="991"/>
      <c r="CL113" s="885"/>
      <c r="CM113" s="879" t="s">
        <v>380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370</v>
      </c>
      <c r="DH113" s="844"/>
      <c r="DI113" s="844"/>
      <c r="DJ113" s="844"/>
      <c r="DK113" s="845"/>
      <c r="DL113" s="846" t="s">
        <v>320</v>
      </c>
      <c r="DM113" s="844"/>
      <c r="DN113" s="844"/>
      <c r="DO113" s="844"/>
      <c r="DP113" s="845"/>
      <c r="DQ113" s="846" t="s">
        <v>320</v>
      </c>
      <c r="DR113" s="844"/>
      <c r="DS113" s="844"/>
      <c r="DT113" s="844"/>
      <c r="DU113" s="845"/>
      <c r="DV113" s="888" t="s">
        <v>320</v>
      </c>
      <c r="DW113" s="889"/>
      <c r="DX113" s="889"/>
      <c r="DY113" s="889"/>
      <c r="DZ113" s="890"/>
    </row>
    <row r="114" spans="1:130" s="226" customFormat="1" ht="26.25" customHeight="1" x14ac:dyDescent="0.2">
      <c r="A114" s="978"/>
      <c r="B114" s="979"/>
      <c r="C114" s="816" t="s">
        <v>381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3439</v>
      </c>
      <c r="AB114" s="844"/>
      <c r="AC114" s="844"/>
      <c r="AD114" s="844"/>
      <c r="AE114" s="845"/>
      <c r="AF114" s="846">
        <v>4157</v>
      </c>
      <c r="AG114" s="844"/>
      <c r="AH114" s="844"/>
      <c r="AI114" s="844"/>
      <c r="AJ114" s="845"/>
      <c r="AK114" s="846">
        <v>3981</v>
      </c>
      <c r="AL114" s="844"/>
      <c r="AM114" s="844"/>
      <c r="AN114" s="844"/>
      <c r="AO114" s="845"/>
      <c r="AP114" s="888">
        <v>0.1</v>
      </c>
      <c r="AQ114" s="889"/>
      <c r="AR114" s="889"/>
      <c r="AS114" s="889"/>
      <c r="AT114" s="890"/>
      <c r="AU114" s="996"/>
      <c r="AV114" s="997"/>
      <c r="AW114" s="997"/>
      <c r="AX114" s="997"/>
      <c r="AY114" s="997"/>
      <c r="AZ114" s="879" t="s">
        <v>382</v>
      </c>
      <c r="BA114" s="816"/>
      <c r="BB114" s="816"/>
      <c r="BC114" s="816"/>
      <c r="BD114" s="816"/>
      <c r="BE114" s="816"/>
      <c r="BF114" s="816"/>
      <c r="BG114" s="816"/>
      <c r="BH114" s="816"/>
      <c r="BI114" s="816"/>
      <c r="BJ114" s="816"/>
      <c r="BK114" s="816"/>
      <c r="BL114" s="816"/>
      <c r="BM114" s="816"/>
      <c r="BN114" s="816"/>
      <c r="BO114" s="816"/>
      <c r="BP114" s="817"/>
      <c r="BQ114" s="880">
        <v>763637</v>
      </c>
      <c r="BR114" s="881"/>
      <c r="BS114" s="881"/>
      <c r="BT114" s="881"/>
      <c r="BU114" s="881"/>
      <c r="BV114" s="881">
        <v>799688</v>
      </c>
      <c r="BW114" s="881"/>
      <c r="BX114" s="881"/>
      <c r="BY114" s="881"/>
      <c r="BZ114" s="881"/>
      <c r="CA114" s="881">
        <v>775860</v>
      </c>
      <c r="CB114" s="881"/>
      <c r="CC114" s="881"/>
      <c r="CD114" s="881"/>
      <c r="CE114" s="881"/>
      <c r="CF114" s="939">
        <v>25.3</v>
      </c>
      <c r="CG114" s="940"/>
      <c r="CH114" s="940"/>
      <c r="CI114" s="940"/>
      <c r="CJ114" s="940"/>
      <c r="CK114" s="991"/>
      <c r="CL114" s="885"/>
      <c r="CM114" s="879" t="s">
        <v>383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320</v>
      </c>
      <c r="DH114" s="844"/>
      <c r="DI114" s="844"/>
      <c r="DJ114" s="844"/>
      <c r="DK114" s="845"/>
      <c r="DL114" s="846" t="s">
        <v>320</v>
      </c>
      <c r="DM114" s="844"/>
      <c r="DN114" s="844"/>
      <c r="DO114" s="844"/>
      <c r="DP114" s="845"/>
      <c r="DQ114" s="846" t="s">
        <v>320</v>
      </c>
      <c r="DR114" s="844"/>
      <c r="DS114" s="844"/>
      <c r="DT114" s="844"/>
      <c r="DU114" s="845"/>
      <c r="DV114" s="888" t="s">
        <v>370</v>
      </c>
      <c r="DW114" s="889"/>
      <c r="DX114" s="889"/>
      <c r="DY114" s="889"/>
      <c r="DZ114" s="890"/>
    </row>
    <row r="115" spans="1:130" s="226" customFormat="1" ht="26.25" customHeight="1" x14ac:dyDescent="0.2">
      <c r="A115" s="978"/>
      <c r="B115" s="979"/>
      <c r="C115" s="816" t="s">
        <v>384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4115</v>
      </c>
      <c r="AB115" s="983"/>
      <c r="AC115" s="983"/>
      <c r="AD115" s="983"/>
      <c r="AE115" s="984"/>
      <c r="AF115" s="985">
        <v>4115</v>
      </c>
      <c r="AG115" s="983"/>
      <c r="AH115" s="983"/>
      <c r="AI115" s="983"/>
      <c r="AJ115" s="984"/>
      <c r="AK115" s="985">
        <v>2865</v>
      </c>
      <c r="AL115" s="983"/>
      <c r="AM115" s="983"/>
      <c r="AN115" s="983"/>
      <c r="AO115" s="984"/>
      <c r="AP115" s="986">
        <v>0.1</v>
      </c>
      <c r="AQ115" s="987"/>
      <c r="AR115" s="987"/>
      <c r="AS115" s="987"/>
      <c r="AT115" s="988"/>
      <c r="AU115" s="996"/>
      <c r="AV115" s="997"/>
      <c r="AW115" s="997"/>
      <c r="AX115" s="997"/>
      <c r="AY115" s="997"/>
      <c r="AZ115" s="879" t="s">
        <v>385</v>
      </c>
      <c r="BA115" s="816"/>
      <c r="BB115" s="816"/>
      <c r="BC115" s="816"/>
      <c r="BD115" s="816"/>
      <c r="BE115" s="816"/>
      <c r="BF115" s="816"/>
      <c r="BG115" s="816"/>
      <c r="BH115" s="816"/>
      <c r="BI115" s="816"/>
      <c r="BJ115" s="816"/>
      <c r="BK115" s="816"/>
      <c r="BL115" s="816"/>
      <c r="BM115" s="816"/>
      <c r="BN115" s="816"/>
      <c r="BO115" s="816"/>
      <c r="BP115" s="817"/>
      <c r="BQ115" s="880" t="s">
        <v>320</v>
      </c>
      <c r="BR115" s="881"/>
      <c r="BS115" s="881"/>
      <c r="BT115" s="881"/>
      <c r="BU115" s="881"/>
      <c r="BV115" s="881" t="s">
        <v>320</v>
      </c>
      <c r="BW115" s="881"/>
      <c r="BX115" s="881"/>
      <c r="BY115" s="881"/>
      <c r="BZ115" s="881"/>
      <c r="CA115" s="881" t="s">
        <v>342</v>
      </c>
      <c r="CB115" s="881"/>
      <c r="CC115" s="881"/>
      <c r="CD115" s="881"/>
      <c r="CE115" s="881"/>
      <c r="CF115" s="939" t="s">
        <v>320</v>
      </c>
      <c r="CG115" s="940"/>
      <c r="CH115" s="940"/>
      <c r="CI115" s="940"/>
      <c r="CJ115" s="940"/>
      <c r="CK115" s="991"/>
      <c r="CL115" s="885"/>
      <c r="CM115" s="879" t="s">
        <v>386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320</v>
      </c>
      <c r="DH115" s="844"/>
      <c r="DI115" s="844"/>
      <c r="DJ115" s="844"/>
      <c r="DK115" s="845"/>
      <c r="DL115" s="846" t="s">
        <v>320</v>
      </c>
      <c r="DM115" s="844"/>
      <c r="DN115" s="844"/>
      <c r="DO115" s="844"/>
      <c r="DP115" s="845"/>
      <c r="DQ115" s="846" t="s">
        <v>370</v>
      </c>
      <c r="DR115" s="844"/>
      <c r="DS115" s="844"/>
      <c r="DT115" s="844"/>
      <c r="DU115" s="845"/>
      <c r="DV115" s="888" t="s">
        <v>320</v>
      </c>
      <c r="DW115" s="889"/>
      <c r="DX115" s="889"/>
      <c r="DY115" s="889"/>
      <c r="DZ115" s="890"/>
    </row>
    <row r="116" spans="1:130" s="226" customFormat="1" ht="26.25" customHeight="1" x14ac:dyDescent="0.2">
      <c r="A116" s="980"/>
      <c r="B116" s="981"/>
      <c r="C116" s="903" t="s">
        <v>387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320</v>
      </c>
      <c r="AB116" s="844"/>
      <c r="AC116" s="844"/>
      <c r="AD116" s="844"/>
      <c r="AE116" s="845"/>
      <c r="AF116" s="846" t="s">
        <v>320</v>
      </c>
      <c r="AG116" s="844"/>
      <c r="AH116" s="844"/>
      <c r="AI116" s="844"/>
      <c r="AJ116" s="845"/>
      <c r="AK116" s="846" t="s">
        <v>370</v>
      </c>
      <c r="AL116" s="844"/>
      <c r="AM116" s="844"/>
      <c r="AN116" s="844"/>
      <c r="AO116" s="845"/>
      <c r="AP116" s="888" t="s">
        <v>370</v>
      </c>
      <c r="AQ116" s="889"/>
      <c r="AR116" s="889"/>
      <c r="AS116" s="889"/>
      <c r="AT116" s="890"/>
      <c r="AU116" s="996"/>
      <c r="AV116" s="997"/>
      <c r="AW116" s="997"/>
      <c r="AX116" s="997"/>
      <c r="AY116" s="997"/>
      <c r="AZ116" s="973" t="s">
        <v>388</v>
      </c>
      <c r="BA116" s="974"/>
      <c r="BB116" s="974"/>
      <c r="BC116" s="974"/>
      <c r="BD116" s="974"/>
      <c r="BE116" s="974"/>
      <c r="BF116" s="974"/>
      <c r="BG116" s="974"/>
      <c r="BH116" s="974"/>
      <c r="BI116" s="974"/>
      <c r="BJ116" s="974"/>
      <c r="BK116" s="974"/>
      <c r="BL116" s="974"/>
      <c r="BM116" s="974"/>
      <c r="BN116" s="974"/>
      <c r="BO116" s="974"/>
      <c r="BP116" s="975"/>
      <c r="BQ116" s="880" t="s">
        <v>370</v>
      </c>
      <c r="BR116" s="881"/>
      <c r="BS116" s="881"/>
      <c r="BT116" s="881"/>
      <c r="BU116" s="881"/>
      <c r="BV116" s="881" t="s">
        <v>320</v>
      </c>
      <c r="BW116" s="881"/>
      <c r="BX116" s="881"/>
      <c r="BY116" s="881"/>
      <c r="BZ116" s="881"/>
      <c r="CA116" s="881" t="s">
        <v>370</v>
      </c>
      <c r="CB116" s="881"/>
      <c r="CC116" s="881"/>
      <c r="CD116" s="881"/>
      <c r="CE116" s="881"/>
      <c r="CF116" s="939" t="s">
        <v>342</v>
      </c>
      <c r="CG116" s="940"/>
      <c r="CH116" s="940"/>
      <c r="CI116" s="940"/>
      <c r="CJ116" s="940"/>
      <c r="CK116" s="991"/>
      <c r="CL116" s="885"/>
      <c r="CM116" s="879" t="s">
        <v>389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30978</v>
      </c>
      <c r="DH116" s="844"/>
      <c r="DI116" s="844"/>
      <c r="DJ116" s="844"/>
      <c r="DK116" s="845"/>
      <c r="DL116" s="846">
        <v>26863</v>
      </c>
      <c r="DM116" s="844"/>
      <c r="DN116" s="844"/>
      <c r="DO116" s="844"/>
      <c r="DP116" s="845"/>
      <c r="DQ116" s="846">
        <v>23998</v>
      </c>
      <c r="DR116" s="844"/>
      <c r="DS116" s="844"/>
      <c r="DT116" s="844"/>
      <c r="DU116" s="845"/>
      <c r="DV116" s="888">
        <v>0.8</v>
      </c>
      <c r="DW116" s="889"/>
      <c r="DX116" s="889"/>
      <c r="DY116" s="889"/>
      <c r="DZ116" s="890"/>
    </row>
    <row r="117" spans="1:130" s="226" customFormat="1" ht="26.25" customHeight="1" x14ac:dyDescent="0.2">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390</v>
      </c>
      <c r="Z117" s="961"/>
      <c r="AA117" s="966">
        <v>642492</v>
      </c>
      <c r="AB117" s="967"/>
      <c r="AC117" s="967"/>
      <c r="AD117" s="967"/>
      <c r="AE117" s="968"/>
      <c r="AF117" s="969">
        <v>633112</v>
      </c>
      <c r="AG117" s="967"/>
      <c r="AH117" s="967"/>
      <c r="AI117" s="967"/>
      <c r="AJ117" s="968"/>
      <c r="AK117" s="969">
        <v>657971</v>
      </c>
      <c r="AL117" s="967"/>
      <c r="AM117" s="967"/>
      <c r="AN117" s="967"/>
      <c r="AO117" s="968"/>
      <c r="AP117" s="970"/>
      <c r="AQ117" s="971"/>
      <c r="AR117" s="971"/>
      <c r="AS117" s="971"/>
      <c r="AT117" s="972"/>
      <c r="AU117" s="996"/>
      <c r="AV117" s="997"/>
      <c r="AW117" s="997"/>
      <c r="AX117" s="997"/>
      <c r="AY117" s="997"/>
      <c r="AZ117" s="927" t="s">
        <v>391</v>
      </c>
      <c r="BA117" s="928"/>
      <c r="BB117" s="928"/>
      <c r="BC117" s="928"/>
      <c r="BD117" s="928"/>
      <c r="BE117" s="928"/>
      <c r="BF117" s="928"/>
      <c r="BG117" s="928"/>
      <c r="BH117" s="928"/>
      <c r="BI117" s="928"/>
      <c r="BJ117" s="928"/>
      <c r="BK117" s="928"/>
      <c r="BL117" s="928"/>
      <c r="BM117" s="928"/>
      <c r="BN117" s="928"/>
      <c r="BO117" s="928"/>
      <c r="BP117" s="929"/>
      <c r="BQ117" s="880" t="s">
        <v>320</v>
      </c>
      <c r="BR117" s="881"/>
      <c r="BS117" s="881"/>
      <c r="BT117" s="881"/>
      <c r="BU117" s="881"/>
      <c r="BV117" s="881" t="s">
        <v>320</v>
      </c>
      <c r="BW117" s="881"/>
      <c r="BX117" s="881"/>
      <c r="BY117" s="881"/>
      <c r="BZ117" s="881"/>
      <c r="CA117" s="881" t="s">
        <v>320</v>
      </c>
      <c r="CB117" s="881"/>
      <c r="CC117" s="881"/>
      <c r="CD117" s="881"/>
      <c r="CE117" s="881"/>
      <c r="CF117" s="939" t="s">
        <v>320</v>
      </c>
      <c r="CG117" s="940"/>
      <c r="CH117" s="940"/>
      <c r="CI117" s="940"/>
      <c r="CJ117" s="940"/>
      <c r="CK117" s="991"/>
      <c r="CL117" s="885"/>
      <c r="CM117" s="879" t="s">
        <v>392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320</v>
      </c>
      <c r="DH117" s="844"/>
      <c r="DI117" s="844"/>
      <c r="DJ117" s="844"/>
      <c r="DK117" s="845"/>
      <c r="DL117" s="846" t="s">
        <v>320</v>
      </c>
      <c r="DM117" s="844"/>
      <c r="DN117" s="844"/>
      <c r="DO117" s="844"/>
      <c r="DP117" s="845"/>
      <c r="DQ117" s="846" t="s">
        <v>320</v>
      </c>
      <c r="DR117" s="844"/>
      <c r="DS117" s="844"/>
      <c r="DT117" s="844"/>
      <c r="DU117" s="845"/>
      <c r="DV117" s="888" t="s">
        <v>320</v>
      </c>
      <c r="DW117" s="889"/>
      <c r="DX117" s="889"/>
      <c r="DY117" s="889"/>
      <c r="DZ117" s="890"/>
    </row>
    <row r="118" spans="1:130" s="226" customFormat="1" ht="26.25" customHeight="1" x14ac:dyDescent="0.2">
      <c r="A118" s="959" t="s">
        <v>363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360</v>
      </c>
      <c r="AB118" s="960"/>
      <c r="AC118" s="960"/>
      <c r="AD118" s="960"/>
      <c r="AE118" s="961"/>
      <c r="AF118" s="962" t="s">
        <v>361</v>
      </c>
      <c r="AG118" s="960"/>
      <c r="AH118" s="960"/>
      <c r="AI118" s="960"/>
      <c r="AJ118" s="961"/>
      <c r="AK118" s="962" t="s">
        <v>263</v>
      </c>
      <c r="AL118" s="960"/>
      <c r="AM118" s="960"/>
      <c r="AN118" s="960"/>
      <c r="AO118" s="961"/>
      <c r="AP118" s="963" t="s">
        <v>362</v>
      </c>
      <c r="AQ118" s="964"/>
      <c r="AR118" s="964"/>
      <c r="AS118" s="964"/>
      <c r="AT118" s="965"/>
      <c r="AU118" s="996"/>
      <c r="AV118" s="997"/>
      <c r="AW118" s="997"/>
      <c r="AX118" s="997"/>
      <c r="AY118" s="997"/>
      <c r="AZ118" s="902" t="s">
        <v>393</v>
      </c>
      <c r="BA118" s="903"/>
      <c r="BB118" s="903"/>
      <c r="BC118" s="903"/>
      <c r="BD118" s="903"/>
      <c r="BE118" s="903"/>
      <c r="BF118" s="903"/>
      <c r="BG118" s="903"/>
      <c r="BH118" s="903"/>
      <c r="BI118" s="903"/>
      <c r="BJ118" s="903"/>
      <c r="BK118" s="903"/>
      <c r="BL118" s="903"/>
      <c r="BM118" s="903"/>
      <c r="BN118" s="903"/>
      <c r="BO118" s="903"/>
      <c r="BP118" s="904"/>
      <c r="BQ118" s="943" t="s">
        <v>368</v>
      </c>
      <c r="BR118" s="909"/>
      <c r="BS118" s="909"/>
      <c r="BT118" s="909"/>
      <c r="BU118" s="909"/>
      <c r="BV118" s="909" t="s">
        <v>368</v>
      </c>
      <c r="BW118" s="909"/>
      <c r="BX118" s="909"/>
      <c r="BY118" s="909"/>
      <c r="BZ118" s="909"/>
      <c r="CA118" s="909" t="s">
        <v>368</v>
      </c>
      <c r="CB118" s="909"/>
      <c r="CC118" s="909"/>
      <c r="CD118" s="909"/>
      <c r="CE118" s="909"/>
      <c r="CF118" s="939" t="s">
        <v>368</v>
      </c>
      <c r="CG118" s="940"/>
      <c r="CH118" s="940"/>
      <c r="CI118" s="940"/>
      <c r="CJ118" s="940"/>
      <c r="CK118" s="991"/>
      <c r="CL118" s="885"/>
      <c r="CM118" s="879" t="s">
        <v>394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368</v>
      </c>
      <c r="DH118" s="844"/>
      <c r="DI118" s="844"/>
      <c r="DJ118" s="844"/>
      <c r="DK118" s="845"/>
      <c r="DL118" s="846" t="s">
        <v>368</v>
      </c>
      <c r="DM118" s="844"/>
      <c r="DN118" s="844"/>
      <c r="DO118" s="844"/>
      <c r="DP118" s="845"/>
      <c r="DQ118" s="846" t="s">
        <v>368</v>
      </c>
      <c r="DR118" s="844"/>
      <c r="DS118" s="844"/>
      <c r="DT118" s="844"/>
      <c r="DU118" s="845"/>
      <c r="DV118" s="888" t="s">
        <v>368</v>
      </c>
      <c r="DW118" s="889"/>
      <c r="DX118" s="889"/>
      <c r="DY118" s="889"/>
      <c r="DZ118" s="890"/>
    </row>
    <row r="119" spans="1:130" s="226" customFormat="1" ht="26.25" customHeight="1" x14ac:dyDescent="0.2">
      <c r="A119" s="882" t="s">
        <v>366</v>
      </c>
      <c r="B119" s="883"/>
      <c r="C119" s="924" t="s">
        <v>367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368</v>
      </c>
      <c r="AB119" s="953"/>
      <c r="AC119" s="953"/>
      <c r="AD119" s="953"/>
      <c r="AE119" s="954"/>
      <c r="AF119" s="955" t="s">
        <v>368</v>
      </c>
      <c r="AG119" s="953"/>
      <c r="AH119" s="953"/>
      <c r="AI119" s="953"/>
      <c r="AJ119" s="954"/>
      <c r="AK119" s="955" t="s">
        <v>368</v>
      </c>
      <c r="AL119" s="953"/>
      <c r="AM119" s="953"/>
      <c r="AN119" s="953"/>
      <c r="AO119" s="954"/>
      <c r="AP119" s="956" t="s">
        <v>368</v>
      </c>
      <c r="AQ119" s="957"/>
      <c r="AR119" s="957"/>
      <c r="AS119" s="957"/>
      <c r="AT119" s="958"/>
      <c r="AU119" s="998"/>
      <c r="AV119" s="999"/>
      <c r="AW119" s="999"/>
      <c r="AX119" s="999"/>
      <c r="AY119" s="999"/>
      <c r="AZ119" s="247" t="s">
        <v>184</v>
      </c>
      <c r="BA119" s="247"/>
      <c r="BB119" s="247"/>
      <c r="BC119" s="247"/>
      <c r="BD119" s="247"/>
      <c r="BE119" s="247"/>
      <c r="BF119" s="247"/>
      <c r="BG119" s="247"/>
      <c r="BH119" s="247"/>
      <c r="BI119" s="247"/>
      <c r="BJ119" s="247"/>
      <c r="BK119" s="247"/>
      <c r="BL119" s="247"/>
      <c r="BM119" s="247"/>
      <c r="BN119" s="247"/>
      <c r="BO119" s="941" t="s">
        <v>395</v>
      </c>
      <c r="BP119" s="942"/>
      <c r="BQ119" s="943">
        <v>8453593</v>
      </c>
      <c r="BR119" s="909"/>
      <c r="BS119" s="909"/>
      <c r="BT119" s="909"/>
      <c r="BU119" s="909"/>
      <c r="BV119" s="909">
        <v>8346841</v>
      </c>
      <c r="BW119" s="909"/>
      <c r="BX119" s="909"/>
      <c r="BY119" s="909"/>
      <c r="BZ119" s="909"/>
      <c r="CA119" s="909">
        <v>7864849</v>
      </c>
      <c r="CB119" s="909"/>
      <c r="CC119" s="909"/>
      <c r="CD119" s="909"/>
      <c r="CE119" s="909"/>
      <c r="CF119" s="812"/>
      <c r="CG119" s="813"/>
      <c r="CH119" s="813"/>
      <c r="CI119" s="813"/>
      <c r="CJ119" s="898"/>
      <c r="CK119" s="992"/>
      <c r="CL119" s="887"/>
      <c r="CM119" s="902" t="s">
        <v>396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368</v>
      </c>
      <c r="DH119" s="828"/>
      <c r="DI119" s="828"/>
      <c r="DJ119" s="828"/>
      <c r="DK119" s="829"/>
      <c r="DL119" s="830" t="s">
        <v>368</v>
      </c>
      <c r="DM119" s="828"/>
      <c r="DN119" s="828"/>
      <c r="DO119" s="828"/>
      <c r="DP119" s="829"/>
      <c r="DQ119" s="830" t="s">
        <v>368</v>
      </c>
      <c r="DR119" s="828"/>
      <c r="DS119" s="828"/>
      <c r="DT119" s="828"/>
      <c r="DU119" s="829"/>
      <c r="DV119" s="912" t="s">
        <v>368</v>
      </c>
      <c r="DW119" s="913"/>
      <c r="DX119" s="913"/>
      <c r="DY119" s="913"/>
      <c r="DZ119" s="914"/>
    </row>
    <row r="120" spans="1:130" s="226" customFormat="1" ht="26.25" customHeight="1" x14ac:dyDescent="0.2">
      <c r="A120" s="884"/>
      <c r="B120" s="885"/>
      <c r="C120" s="879" t="s">
        <v>372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368</v>
      </c>
      <c r="AB120" s="844"/>
      <c r="AC120" s="844"/>
      <c r="AD120" s="844"/>
      <c r="AE120" s="845"/>
      <c r="AF120" s="846" t="s">
        <v>368</v>
      </c>
      <c r="AG120" s="844"/>
      <c r="AH120" s="844"/>
      <c r="AI120" s="844"/>
      <c r="AJ120" s="845"/>
      <c r="AK120" s="846" t="s">
        <v>368</v>
      </c>
      <c r="AL120" s="844"/>
      <c r="AM120" s="844"/>
      <c r="AN120" s="844"/>
      <c r="AO120" s="845"/>
      <c r="AP120" s="888" t="s">
        <v>368</v>
      </c>
      <c r="AQ120" s="889"/>
      <c r="AR120" s="889"/>
      <c r="AS120" s="889"/>
      <c r="AT120" s="890"/>
      <c r="AU120" s="944" t="s">
        <v>397</v>
      </c>
      <c r="AV120" s="945"/>
      <c r="AW120" s="945"/>
      <c r="AX120" s="945"/>
      <c r="AY120" s="946"/>
      <c r="AZ120" s="924" t="s">
        <v>398</v>
      </c>
      <c r="BA120" s="872"/>
      <c r="BB120" s="872"/>
      <c r="BC120" s="872"/>
      <c r="BD120" s="872"/>
      <c r="BE120" s="872"/>
      <c r="BF120" s="872"/>
      <c r="BG120" s="872"/>
      <c r="BH120" s="872"/>
      <c r="BI120" s="872"/>
      <c r="BJ120" s="872"/>
      <c r="BK120" s="872"/>
      <c r="BL120" s="872"/>
      <c r="BM120" s="872"/>
      <c r="BN120" s="872"/>
      <c r="BO120" s="872"/>
      <c r="BP120" s="873"/>
      <c r="BQ120" s="925">
        <v>1822464</v>
      </c>
      <c r="BR120" s="906"/>
      <c r="BS120" s="906"/>
      <c r="BT120" s="906"/>
      <c r="BU120" s="906"/>
      <c r="BV120" s="906">
        <v>1897052</v>
      </c>
      <c r="BW120" s="906"/>
      <c r="BX120" s="906"/>
      <c r="BY120" s="906"/>
      <c r="BZ120" s="906"/>
      <c r="CA120" s="906">
        <v>2299171</v>
      </c>
      <c r="CB120" s="906"/>
      <c r="CC120" s="906"/>
      <c r="CD120" s="906"/>
      <c r="CE120" s="906"/>
      <c r="CF120" s="930">
        <v>75.099999999999994</v>
      </c>
      <c r="CG120" s="931"/>
      <c r="CH120" s="931"/>
      <c r="CI120" s="931"/>
      <c r="CJ120" s="931"/>
      <c r="CK120" s="932" t="s">
        <v>399</v>
      </c>
      <c r="CL120" s="916"/>
      <c r="CM120" s="916"/>
      <c r="CN120" s="916"/>
      <c r="CO120" s="917"/>
      <c r="CP120" s="936" t="s">
        <v>400</v>
      </c>
      <c r="CQ120" s="937"/>
      <c r="CR120" s="937"/>
      <c r="CS120" s="937"/>
      <c r="CT120" s="937"/>
      <c r="CU120" s="937"/>
      <c r="CV120" s="937"/>
      <c r="CW120" s="937"/>
      <c r="CX120" s="937"/>
      <c r="CY120" s="937"/>
      <c r="CZ120" s="937"/>
      <c r="DA120" s="937"/>
      <c r="DB120" s="937"/>
      <c r="DC120" s="937"/>
      <c r="DD120" s="937"/>
      <c r="DE120" s="937"/>
      <c r="DF120" s="938"/>
      <c r="DG120" s="925">
        <v>1053157</v>
      </c>
      <c r="DH120" s="906"/>
      <c r="DI120" s="906"/>
      <c r="DJ120" s="906"/>
      <c r="DK120" s="906"/>
      <c r="DL120" s="906">
        <v>985426</v>
      </c>
      <c r="DM120" s="906"/>
      <c r="DN120" s="906"/>
      <c r="DO120" s="906"/>
      <c r="DP120" s="906"/>
      <c r="DQ120" s="906">
        <v>922880</v>
      </c>
      <c r="DR120" s="906"/>
      <c r="DS120" s="906"/>
      <c r="DT120" s="906"/>
      <c r="DU120" s="906"/>
      <c r="DV120" s="907">
        <v>30.1</v>
      </c>
      <c r="DW120" s="907"/>
      <c r="DX120" s="907"/>
      <c r="DY120" s="907"/>
      <c r="DZ120" s="908"/>
    </row>
    <row r="121" spans="1:130" s="226" customFormat="1" ht="26.25" customHeight="1" x14ac:dyDescent="0.2">
      <c r="A121" s="884"/>
      <c r="B121" s="885"/>
      <c r="C121" s="927" t="s">
        <v>401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368</v>
      </c>
      <c r="AB121" s="844"/>
      <c r="AC121" s="844"/>
      <c r="AD121" s="844"/>
      <c r="AE121" s="845"/>
      <c r="AF121" s="846" t="s">
        <v>368</v>
      </c>
      <c r="AG121" s="844"/>
      <c r="AH121" s="844"/>
      <c r="AI121" s="844"/>
      <c r="AJ121" s="845"/>
      <c r="AK121" s="846" t="s">
        <v>368</v>
      </c>
      <c r="AL121" s="844"/>
      <c r="AM121" s="844"/>
      <c r="AN121" s="844"/>
      <c r="AO121" s="845"/>
      <c r="AP121" s="888" t="s">
        <v>368</v>
      </c>
      <c r="AQ121" s="889"/>
      <c r="AR121" s="889"/>
      <c r="AS121" s="889"/>
      <c r="AT121" s="890"/>
      <c r="AU121" s="947"/>
      <c r="AV121" s="948"/>
      <c r="AW121" s="948"/>
      <c r="AX121" s="948"/>
      <c r="AY121" s="949"/>
      <c r="AZ121" s="879" t="s">
        <v>402</v>
      </c>
      <c r="BA121" s="816"/>
      <c r="BB121" s="816"/>
      <c r="BC121" s="816"/>
      <c r="BD121" s="816"/>
      <c r="BE121" s="816"/>
      <c r="BF121" s="816"/>
      <c r="BG121" s="816"/>
      <c r="BH121" s="816"/>
      <c r="BI121" s="816"/>
      <c r="BJ121" s="816"/>
      <c r="BK121" s="816"/>
      <c r="BL121" s="816"/>
      <c r="BM121" s="816"/>
      <c r="BN121" s="816"/>
      <c r="BO121" s="816"/>
      <c r="BP121" s="817"/>
      <c r="BQ121" s="880" t="s">
        <v>368</v>
      </c>
      <c r="BR121" s="881"/>
      <c r="BS121" s="881"/>
      <c r="BT121" s="881"/>
      <c r="BU121" s="881"/>
      <c r="BV121" s="881" t="s">
        <v>368</v>
      </c>
      <c r="BW121" s="881"/>
      <c r="BX121" s="881"/>
      <c r="BY121" s="881"/>
      <c r="BZ121" s="881"/>
      <c r="CA121" s="881" t="s">
        <v>368</v>
      </c>
      <c r="CB121" s="881"/>
      <c r="CC121" s="881"/>
      <c r="CD121" s="881"/>
      <c r="CE121" s="881"/>
      <c r="CF121" s="939" t="s">
        <v>368</v>
      </c>
      <c r="CG121" s="940"/>
      <c r="CH121" s="940"/>
      <c r="CI121" s="940"/>
      <c r="CJ121" s="940"/>
      <c r="CK121" s="933"/>
      <c r="CL121" s="919"/>
      <c r="CM121" s="919"/>
      <c r="CN121" s="919"/>
      <c r="CO121" s="920"/>
      <c r="CP121" s="899" t="s">
        <v>403</v>
      </c>
      <c r="CQ121" s="900"/>
      <c r="CR121" s="900"/>
      <c r="CS121" s="900"/>
      <c r="CT121" s="900"/>
      <c r="CU121" s="900"/>
      <c r="CV121" s="900"/>
      <c r="CW121" s="900"/>
      <c r="CX121" s="900"/>
      <c r="CY121" s="900"/>
      <c r="CZ121" s="900"/>
      <c r="DA121" s="900"/>
      <c r="DB121" s="900"/>
      <c r="DC121" s="900"/>
      <c r="DD121" s="900"/>
      <c r="DE121" s="900"/>
      <c r="DF121" s="901"/>
      <c r="DG121" s="880" t="s">
        <v>368</v>
      </c>
      <c r="DH121" s="881"/>
      <c r="DI121" s="881"/>
      <c r="DJ121" s="881"/>
      <c r="DK121" s="881"/>
      <c r="DL121" s="881">
        <v>921271</v>
      </c>
      <c r="DM121" s="881"/>
      <c r="DN121" s="881"/>
      <c r="DO121" s="881"/>
      <c r="DP121" s="881"/>
      <c r="DQ121" s="881">
        <v>617033</v>
      </c>
      <c r="DR121" s="881"/>
      <c r="DS121" s="881"/>
      <c r="DT121" s="881"/>
      <c r="DU121" s="881"/>
      <c r="DV121" s="858">
        <v>20.2</v>
      </c>
      <c r="DW121" s="858"/>
      <c r="DX121" s="858"/>
      <c r="DY121" s="858"/>
      <c r="DZ121" s="859"/>
    </row>
    <row r="122" spans="1:130" s="226" customFormat="1" ht="26.25" customHeight="1" x14ac:dyDescent="0.2">
      <c r="A122" s="884"/>
      <c r="B122" s="885"/>
      <c r="C122" s="879" t="s">
        <v>383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368</v>
      </c>
      <c r="AB122" s="844"/>
      <c r="AC122" s="844"/>
      <c r="AD122" s="844"/>
      <c r="AE122" s="845"/>
      <c r="AF122" s="846" t="s">
        <v>368</v>
      </c>
      <c r="AG122" s="844"/>
      <c r="AH122" s="844"/>
      <c r="AI122" s="844"/>
      <c r="AJ122" s="845"/>
      <c r="AK122" s="846" t="s">
        <v>368</v>
      </c>
      <c r="AL122" s="844"/>
      <c r="AM122" s="844"/>
      <c r="AN122" s="844"/>
      <c r="AO122" s="845"/>
      <c r="AP122" s="888" t="s">
        <v>368</v>
      </c>
      <c r="AQ122" s="889"/>
      <c r="AR122" s="889"/>
      <c r="AS122" s="889"/>
      <c r="AT122" s="890"/>
      <c r="AU122" s="947"/>
      <c r="AV122" s="948"/>
      <c r="AW122" s="948"/>
      <c r="AX122" s="948"/>
      <c r="AY122" s="949"/>
      <c r="AZ122" s="902" t="s">
        <v>404</v>
      </c>
      <c r="BA122" s="903"/>
      <c r="BB122" s="903"/>
      <c r="BC122" s="903"/>
      <c r="BD122" s="903"/>
      <c r="BE122" s="903"/>
      <c r="BF122" s="903"/>
      <c r="BG122" s="903"/>
      <c r="BH122" s="903"/>
      <c r="BI122" s="903"/>
      <c r="BJ122" s="903"/>
      <c r="BK122" s="903"/>
      <c r="BL122" s="903"/>
      <c r="BM122" s="903"/>
      <c r="BN122" s="903"/>
      <c r="BO122" s="903"/>
      <c r="BP122" s="904"/>
      <c r="BQ122" s="943">
        <v>5064233</v>
      </c>
      <c r="BR122" s="909"/>
      <c r="BS122" s="909"/>
      <c r="BT122" s="909"/>
      <c r="BU122" s="909"/>
      <c r="BV122" s="909">
        <v>4969068</v>
      </c>
      <c r="BW122" s="909"/>
      <c r="BX122" s="909"/>
      <c r="BY122" s="909"/>
      <c r="BZ122" s="909"/>
      <c r="CA122" s="909">
        <v>4882486</v>
      </c>
      <c r="CB122" s="909"/>
      <c r="CC122" s="909"/>
      <c r="CD122" s="909"/>
      <c r="CE122" s="909"/>
      <c r="CF122" s="910">
        <v>159.4</v>
      </c>
      <c r="CG122" s="911"/>
      <c r="CH122" s="911"/>
      <c r="CI122" s="911"/>
      <c r="CJ122" s="911"/>
      <c r="CK122" s="933"/>
      <c r="CL122" s="919"/>
      <c r="CM122" s="919"/>
      <c r="CN122" s="919"/>
      <c r="CO122" s="920"/>
      <c r="CP122" s="899" t="s">
        <v>338</v>
      </c>
      <c r="CQ122" s="900"/>
      <c r="CR122" s="900"/>
      <c r="CS122" s="900"/>
      <c r="CT122" s="900"/>
      <c r="CU122" s="900"/>
      <c r="CV122" s="900"/>
      <c r="CW122" s="900"/>
      <c r="CX122" s="900"/>
      <c r="CY122" s="900"/>
      <c r="CZ122" s="900"/>
      <c r="DA122" s="900"/>
      <c r="DB122" s="900"/>
      <c r="DC122" s="900"/>
      <c r="DD122" s="900"/>
      <c r="DE122" s="900"/>
      <c r="DF122" s="901"/>
      <c r="DG122" s="880">
        <v>372979</v>
      </c>
      <c r="DH122" s="881"/>
      <c r="DI122" s="881"/>
      <c r="DJ122" s="881"/>
      <c r="DK122" s="881"/>
      <c r="DL122" s="881">
        <v>351024</v>
      </c>
      <c r="DM122" s="881"/>
      <c r="DN122" s="881"/>
      <c r="DO122" s="881"/>
      <c r="DP122" s="881"/>
      <c r="DQ122" s="881">
        <v>329714</v>
      </c>
      <c r="DR122" s="881"/>
      <c r="DS122" s="881"/>
      <c r="DT122" s="881"/>
      <c r="DU122" s="881"/>
      <c r="DV122" s="858">
        <v>10.8</v>
      </c>
      <c r="DW122" s="858"/>
      <c r="DX122" s="858"/>
      <c r="DY122" s="858"/>
      <c r="DZ122" s="859"/>
    </row>
    <row r="123" spans="1:130" s="226" customFormat="1" ht="26.25" customHeight="1" x14ac:dyDescent="0.2">
      <c r="A123" s="884"/>
      <c r="B123" s="885"/>
      <c r="C123" s="879" t="s">
        <v>389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368</v>
      </c>
      <c r="AB123" s="844"/>
      <c r="AC123" s="844"/>
      <c r="AD123" s="844"/>
      <c r="AE123" s="845"/>
      <c r="AF123" s="846" t="s">
        <v>368</v>
      </c>
      <c r="AG123" s="844"/>
      <c r="AH123" s="844"/>
      <c r="AI123" s="844"/>
      <c r="AJ123" s="845"/>
      <c r="AK123" s="846" t="s">
        <v>368</v>
      </c>
      <c r="AL123" s="844"/>
      <c r="AM123" s="844"/>
      <c r="AN123" s="844"/>
      <c r="AO123" s="845"/>
      <c r="AP123" s="888" t="s">
        <v>368</v>
      </c>
      <c r="AQ123" s="889"/>
      <c r="AR123" s="889"/>
      <c r="AS123" s="889"/>
      <c r="AT123" s="890"/>
      <c r="AU123" s="950"/>
      <c r="AV123" s="951"/>
      <c r="AW123" s="951"/>
      <c r="AX123" s="951"/>
      <c r="AY123" s="951"/>
      <c r="AZ123" s="247" t="s">
        <v>184</v>
      </c>
      <c r="BA123" s="247"/>
      <c r="BB123" s="247"/>
      <c r="BC123" s="247"/>
      <c r="BD123" s="247"/>
      <c r="BE123" s="247"/>
      <c r="BF123" s="247"/>
      <c r="BG123" s="247"/>
      <c r="BH123" s="247"/>
      <c r="BI123" s="247"/>
      <c r="BJ123" s="247"/>
      <c r="BK123" s="247"/>
      <c r="BL123" s="247"/>
      <c r="BM123" s="247"/>
      <c r="BN123" s="247"/>
      <c r="BO123" s="941" t="s">
        <v>405</v>
      </c>
      <c r="BP123" s="942"/>
      <c r="BQ123" s="896">
        <v>6886697</v>
      </c>
      <c r="BR123" s="897"/>
      <c r="BS123" s="897"/>
      <c r="BT123" s="897"/>
      <c r="BU123" s="897"/>
      <c r="BV123" s="897">
        <v>6866120</v>
      </c>
      <c r="BW123" s="897"/>
      <c r="BX123" s="897"/>
      <c r="BY123" s="897"/>
      <c r="BZ123" s="897"/>
      <c r="CA123" s="897">
        <v>7181657</v>
      </c>
      <c r="CB123" s="897"/>
      <c r="CC123" s="897"/>
      <c r="CD123" s="897"/>
      <c r="CE123" s="897"/>
      <c r="CF123" s="812"/>
      <c r="CG123" s="813"/>
      <c r="CH123" s="813"/>
      <c r="CI123" s="813"/>
      <c r="CJ123" s="898"/>
      <c r="CK123" s="933"/>
      <c r="CL123" s="919"/>
      <c r="CM123" s="919"/>
      <c r="CN123" s="919"/>
      <c r="CO123" s="920"/>
      <c r="CP123" s="899" t="s">
        <v>406</v>
      </c>
      <c r="CQ123" s="900"/>
      <c r="CR123" s="900"/>
      <c r="CS123" s="900"/>
      <c r="CT123" s="900"/>
      <c r="CU123" s="900"/>
      <c r="CV123" s="900"/>
      <c r="CW123" s="900"/>
      <c r="CX123" s="900"/>
      <c r="CY123" s="900"/>
      <c r="CZ123" s="900"/>
      <c r="DA123" s="900"/>
      <c r="DB123" s="900"/>
      <c r="DC123" s="900"/>
      <c r="DD123" s="900"/>
      <c r="DE123" s="900"/>
      <c r="DF123" s="901"/>
      <c r="DG123" s="843" t="s">
        <v>407</v>
      </c>
      <c r="DH123" s="844"/>
      <c r="DI123" s="844"/>
      <c r="DJ123" s="844"/>
      <c r="DK123" s="845"/>
      <c r="DL123" s="846" t="s">
        <v>368</v>
      </c>
      <c r="DM123" s="844"/>
      <c r="DN123" s="844"/>
      <c r="DO123" s="844"/>
      <c r="DP123" s="845"/>
      <c r="DQ123" s="846" t="s">
        <v>368</v>
      </c>
      <c r="DR123" s="844"/>
      <c r="DS123" s="844"/>
      <c r="DT123" s="844"/>
      <c r="DU123" s="845"/>
      <c r="DV123" s="888" t="s">
        <v>368</v>
      </c>
      <c r="DW123" s="889"/>
      <c r="DX123" s="889"/>
      <c r="DY123" s="889"/>
      <c r="DZ123" s="890"/>
    </row>
    <row r="124" spans="1:130" s="226" customFormat="1" ht="26.25" customHeight="1" thickBot="1" x14ac:dyDescent="0.25">
      <c r="A124" s="884"/>
      <c r="B124" s="885"/>
      <c r="C124" s="879" t="s">
        <v>392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368</v>
      </c>
      <c r="AB124" s="844"/>
      <c r="AC124" s="844"/>
      <c r="AD124" s="844"/>
      <c r="AE124" s="845"/>
      <c r="AF124" s="846" t="s">
        <v>368</v>
      </c>
      <c r="AG124" s="844"/>
      <c r="AH124" s="844"/>
      <c r="AI124" s="844"/>
      <c r="AJ124" s="845"/>
      <c r="AK124" s="846" t="s">
        <v>407</v>
      </c>
      <c r="AL124" s="844"/>
      <c r="AM124" s="844"/>
      <c r="AN124" s="844"/>
      <c r="AO124" s="845"/>
      <c r="AP124" s="888" t="s">
        <v>368</v>
      </c>
      <c r="AQ124" s="889"/>
      <c r="AR124" s="889"/>
      <c r="AS124" s="889"/>
      <c r="AT124" s="890"/>
      <c r="AU124" s="891" t="s">
        <v>408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60.6</v>
      </c>
      <c r="BR124" s="895"/>
      <c r="BS124" s="895"/>
      <c r="BT124" s="895"/>
      <c r="BU124" s="895"/>
      <c r="BV124" s="895">
        <v>53.2</v>
      </c>
      <c r="BW124" s="895"/>
      <c r="BX124" s="895"/>
      <c r="BY124" s="895"/>
      <c r="BZ124" s="895"/>
      <c r="CA124" s="895">
        <v>22.3</v>
      </c>
      <c r="CB124" s="895"/>
      <c r="CC124" s="895"/>
      <c r="CD124" s="895"/>
      <c r="CE124" s="895"/>
      <c r="CF124" s="790"/>
      <c r="CG124" s="791"/>
      <c r="CH124" s="791"/>
      <c r="CI124" s="791"/>
      <c r="CJ124" s="926"/>
      <c r="CK124" s="934"/>
      <c r="CL124" s="934"/>
      <c r="CM124" s="934"/>
      <c r="CN124" s="934"/>
      <c r="CO124" s="935"/>
      <c r="CP124" s="899" t="s">
        <v>409</v>
      </c>
      <c r="CQ124" s="900"/>
      <c r="CR124" s="900"/>
      <c r="CS124" s="900"/>
      <c r="CT124" s="900"/>
      <c r="CU124" s="900"/>
      <c r="CV124" s="900"/>
      <c r="CW124" s="900"/>
      <c r="CX124" s="900"/>
      <c r="CY124" s="900"/>
      <c r="CZ124" s="900"/>
      <c r="DA124" s="900"/>
      <c r="DB124" s="900"/>
      <c r="DC124" s="900"/>
      <c r="DD124" s="900"/>
      <c r="DE124" s="900"/>
      <c r="DF124" s="901"/>
      <c r="DG124" s="827">
        <v>919833</v>
      </c>
      <c r="DH124" s="828"/>
      <c r="DI124" s="828"/>
      <c r="DJ124" s="828"/>
      <c r="DK124" s="829"/>
      <c r="DL124" s="830" t="s">
        <v>368</v>
      </c>
      <c r="DM124" s="828"/>
      <c r="DN124" s="828"/>
      <c r="DO124" s="828"/>
      <c r="DP124" s="829"/>
      <c r="DQ124" s="830" t="s">
        <v>368</v>
      </c>
      <c r="DR124" s="828"/>
      <c r="DS124" s="828"/>
      <c r="DT124" s="828"/>
      <c r="DU124" s="829"/>
      <c r="DV124" s="912" t="s">
        <v>368</v>
      </c>
      <c r="DW124" s="913"/>
      <c r="DX124" s="913"/>
      <c r="DY124" s="913"/>
      <c r="DZ124" s="914"/>
    </row>
    <row r="125" spans="1:130" s="226" customFormat="1" ht="26.25" customHeight="1" x14ac:dyDescent="0.2">
      <c r="A125" s="884"/>
      <c r="B125" s="885"/>
      <c r="C125" s="879" t="s">
        <v>394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368</v>
      </c>
      <c r="AB125" s="844"/>
      <c r="AC125" s="844"/>
      <c r="AD125" s="844"/>
      <c r="AE125" s="845"/>
      <c r="AF125" s="846" t="s">
        <v>368</v>
      </c>
      <c r="AG125" s="844"/>
      <c r="AH125" s="844"/>
      <c r="AI125" s="844"/>
      <c r="AJ125" s="845"/>
      <c r="AK125" s="846" t="s">
        <v>368</v>
      </c>
      <c r="AL125" s="844"/>
      <c r="AM125" s="844"/>
      <c r="AN125" s="844"/>
      <c r="AO125" s="845"/>
      <c r="AP125" s="888" t="s">
        <v>368</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410</v>
      </c>
      <c r="CL125" s="916"/>
      <c r="CM125" s="916"/>
      <c r="CN125" s="916"/>
      <c r="CO125" s="917"/>
      <c r="CP125" s="924" t="s">
        <v>411</v>
      </c>
      <c r="CQ125" s="872"/>
      <c r="CR125" s="872"/>
      <c r="CS125" s="872"/>
      <c r="CT125" s="872"/>
      <c r="CU125" s="872"/>
      <c r="CV125" s="872"/>
      <c r="CW125" s="872"/>
      <c r="CX125" s="872"/>
      <c r="CY125" s="872"/>
      <c r="CZ125" s="872"/>
      <c r="DA125" s="872"/>
      <c r="DB125" s="872"/>
      <c r="DC125" s="872"/>
      <c r="DD125" s="872"/>
      <c r="DE125" s="872"/>
      <c r="DF125" s="873"/>
      <c r="DG125" s="925" t="s">
        <v>368</v>
      </c>
      <c r="DH125" s="906"/>
      <c r="DI125" s="906"/>
      <c r="DJ125" s="906"/>
      <c r="DK125" s="906"/>
      <c r="DL125" s="906" t="s">
        <v>368</v>
      </c>
      <c r="DM125" s="906"/>
      <c r="DN125" s="906"/>
      <c r="DO125" s="906"/>
      <c r="DP125" s="906"/>
      <c r="DQ125" s="906" t="s">
        <v>368</v>
      </c>
      <c r="DR125" s="906"/>
      <c r="DS125" s="906"/>
      <c r="DT125" s="906"/>
      <c r="DU125" s="906"/>
      <c r="DV125" s="907" t="s">
        <v>368</v>
      </c>
      <c r="DW125" s="907"/>
      <c r="DX125" s="907"/>
      <c r="DY125" s="907"/>
      <c r="DZ125" s="908"/>
    </row>
    <row r="126" spans="1:130" s="226" customFormat="1" ht="26.25" customHeight="1" thickBot="1" x14ac:dyDescent="0.25">
      <c r="A126" s="884"/>
      <c r="B126" s="885"/>
      <c r="C126" s="879" t="s">
        <v>396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4115</v>
      </c>
      <c r="AB126" s="844"/>
      <c r="AC126" s="844"/>
      <c r="AD126" s="844"/>
      <c r="AE126" s="845"/>
      <c r="AF126" s="846">
        <v>4115</v>
      </c>
      <c r="AG126" s="844"/>
      <c r="AH126" s="844"/>
      <c r="AI126" s="844"/>
      <c r="AJ126" s="845"/>
      <c r="AK126" s="846">
        <v>2865</v>
      </c>
      <c r="AL126" s="844"/>
      <c r="AM126" s="844"/>
      <c r="AN126" s="844"/>
      <c r="AO126" s="845"/>
      <c r="AP126" s="888">
        <v>0.1</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412</v>
      </c>
      <c r="CQ126" s="816"/>
      <c r="CR126" s="816"/>
      <c r="CS126" s="816"/>
      <c r="CT126" s="816"/>
      <c r="CU126" s="816"/>
      <c r="CV126" s="816"/>
      <c r="CW126" s="816"/>
      <c r="CX126" s="816"/>
      <c r="CY126" s="816"/>
      <c r="CZ126" s="816"/>
      <c r="DA126" s="816"/>
      <c r="DB126" s="816"/>
      <c r="DC126" s="816"/>
      <c r="DD126" s="816"/>
      <c r="DE126" s="816"/>
      <c r="DF126" s="817"/>
      <c r="DG126" s="880" t="s">
        <v>368</v>
      </c>
      <c r="DH126" s="881"/>
      <c r="DI126" s="881"/>
      <c r="DJ126" s="881"/>
      <c r="DK126" s="881"/>
      <c r="DL126" s="881" t="s">
        <v>368</v>
      </c>
      <c r="DM126" s="881"/>
      <c r="DN126" s="881"/>
      <c r="DO126" s="881"/>
      <c r="DP126" s="881"/>
      <c r="DQ126" s="881" t="s">
        <v>368</v>
      </c>
      <c r="DR126" s="881"/>
      <c r="DS126" s="881"/>
      <c r="DT126" s="881"/>
      <c r="DU126" s="881"/>
      <c r="DV126" s="858" t="s">
        <v>368</v>
      </c>
      <c r="DW126" s="858"/>
      <c r="DX126" s="858"/>
      <c r="DY126" s="858"/>
      <c r="DZ126" s="859"/>
    </row>
    <row r="127" spans="1:130" s="226" customFormat="1" ht="26.25" customHeight="1" x14ac:dyDescent="0.2">
      <c r="A127" s="886"/>
      <c r="B127" s="887"/>
      <c r="C127" s="902" t="s">
        <v>413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368</v>
      </c>
      <c r="AB127" s="844"/>
      <c r="AC127" s="844"/>
      <c r="AD127" s="844"/>
      <c r="AE127" s="845"/>
      <c r="AF127" s="846" t="s">
        <v>368</v>
      </c>
      <c r="AG127" s="844"/>
      <c r="AH127" s="844"/>
      <c r="AI127" s="844"/>
      <c r="AJ127" s="845"/>
      <c r="AK127" s="846" t="s">
        <v>368</v>
      </c>
      <c r="AL127" s="844"/>
      <c r="AM127" s="844"/>
      <c r="AN127" s="844"/>
      <c r="AO127" s="845"/>
      <c r="AP127" s="888" t="s">
        <v>368</v>
      </c>
      <c r="AQ127" s="889"/>
      <c r="AR127" s="889"/>
      <c r="AS127" s="889"/>
      <c r="AT127" s="890"/>
      <c r="AU127" s="228"/>
      <c r="AV127" s="228"/>
      <c r="AW127" s="228"/>
      <c r="AX127" s="905" t="s">
        <v>414</v>
      </c>
      <c r="AY127" s="876"/>
      <c r="AZ127" s="876"/>
      <c r="BA127" s="876"/>
      <c r="BB127" s="876"/>
      <c r="BC127" s="876"/>
      <c r="BD127" s="876"/>
      <c r="BE127" s="877"/>
      <c r="BF127" s="875" t="s">
        <v>415</v>
      </c>
      <c r="BG127" s="876"/>
      <c r="BH127" s="876"/>
      <c r="BI127" s="876"/>
      <c r="BJ127" s="876"/>
      <c r="BK127" s="876"/>
      <c r="BL127" s="877"/>
      <c r="BM127" s="875" t="s">
        <v>416</v>
      </c>
      <c r="BN127" s="876"/>
      <c r="BO127" s="876"/>
      <c r="BP127" s="876"/>
      <c r="BQ127" s="876"/>
      <c r="BR127" s="876"/>
      <c r="BS127" s="877"/>
      <c r="BT127" s="875" t="s">
        <v>417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418</v>
      </c>
      <c r="CQ127" s="816"/>
      <c r="CR127" s="816"/>
      <c r="CS127" s="816"/>
      <c r="CT127" s="816"/>
      <c r="CU127" s="816"/>
      <c r="CV127" s="816"/>
      <c r="CW127" s="816"/>
      <c r="CX127" s="816"/>
      <c r="CY127" s="816"/>
      <c r="CZ127" s="816"/>
      <c r="DA127" s="816"/>
      <c r="DB127" s="816"/>
      <c r="DC127" s="816"/>
      <c r="DD127" s="816"/>
      <c r="DE127" s="816"/>
      <c r="DF127" s="817"/>
      <c r="DG127" s="880" t="s">
        <v>368</v>
      </c>
      <c r="DH127" s="881"/>
      <c r="DI127" s="881"/>
      <c r="DJ127" s="881"/>
      <c r="DK127" s="881"/>
      <c r="DL127" s="881" t="s">
        <v>368</v>
      </c>
      <c r="DM127" s="881"/>
      <c r="DN127" s="881"/>
      <c r="DO127" s="881"/>
      <c r="DP127" s="881"/>
      <c r="DQ127" s="881" t="s">
        <v>368</v>
      </c>
      <c r="DR127" s="881"/>
      <c r="DS127" s="881"/>
      <c r="DT127" s="881"/>
      <c r="DU127" s="881"/>
      <c r="DV127" s="858" t="s">
        <v>368</v>
      </c>
      <c r="DW127" s="858"/>
      <c r="DX127" s="858"/>
      <c r="DY127" s="858"/>
      <c r="DZ127" s="859"/>
    </row>
    <row r="128" spans="1:130" s="226" customFormat="1" ht="26.25" customHeight="1" thickBot="1" x14ac:dyDescent="0.25">
      <c r="A128" s="860" t="s">
        <v>419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420</v>
      </c>
      <c r="X128" s="862"/>
      <c r="Y128" s="862"/>
      <c r="Z128" s="863"/>
      <c r="AA128" s="864" t="s">
        <v>368</v>
      </c>
      <c r="AB128" s="865"/>
      <c r="AC128" s="865"/>
      <c r="AD128" s="865"/>
      <c r="AE128" s="866"/>
      <c r="AF128" s="867" t="s">
        <v>368</v>
      </c>
      <c r="AG128" s="865"/>
      <c r="AH128" s="865"/>
      <c r="AI128" s="865"/>
      <c r="AJ128" s="866"/>
      <c r="AK128" s="867" t="s">
        <v>368</v>
      </c>
      <c r="AL128" s="865"/>
      <c r="AM128" s="865"/>
      <c r="AN128" s="865"/>
      <c r="AO128" s="866"/>
      <c r="AP128" s="868"/>
      <c r="AQ128" s="869"/>
      <c r="AR128" s="869"/>
      <c r="AS128" s="869"/>
      <c r="AT128" s="870"/>
      <c r="AU128" s="228"/>
      <c r="AV128" s="228"/>
      <c r="AW128" s="228"/>
      <c r="AX128" s="871" t="s">
        <v>421</v>
      </c>
      <c r="AY128" s="872"/>
      <c r="AZ128" s="872"/>
      <c r="BA128" s="872"/>
      <c r="BB128" s="872"/>
      <c r="BC128" s="872"/>
      <c r="BD128" s="872"/>
      <c r="BE128" s="873"/>
      <c r="BF128" s="850" t="s">
        <v>368</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422</v>
      </c>
      <c r="CQ128" s="794"/>
      <c r="CR128" s="794"/>
      <c r="CS128" s="794"/>
      <c r="CT128" s="794"/>
      <c r="CU128" s="794"/>
      <c r="CV128" s="794"/>
      <c r="CW128" s="794"/>
      <c r="CX128" s="794"/>
      <c r="CY128" s="794"/>
      <c r="CZ128" s="794"/>
      <c r="DA128" s="794"/>
      <c r="DB128" s="794"/>
      <c r="DC128" s="794"/>
      <c r="DD128" s="794"/>
      <c r="DE128" s="794"/>
      <c r="DF128" s="795"/>
      <c r="DG128" s="854" t="s">
        <v>368</v>
      </c>
      <c r="DH128" s="855"/>
      <c r="DI128" s="855"/>
      <c r="DJ128" s="855"/>
      <c r="DK128" s="855"/>
      <c r="DL128" s="855" t="s">
        <v>368</v>
      </c>
      <c r="DM128" s="855"/>
      <c r="DN128" s="855"/>
      <c r="DO128" s="855"/>
      <c r="DP128" s="855"/>
      <c r="DQ128" s="855" t="s">
        <v>368</v>
      </c>
      <c r="DR128" s="855"/>
      <c r="DS128" s="855"/>
      <c r="DT128" s="855"/>
      <c r="DU128" s="855"/>
      <c r="DV128" s="856" t="s">
        <v>368</v>
      </c>
      <c r="DW128" s="856"/>
      <c r="DX128" s="856"/>
      <c r="DY128" s="856"/>
      <c r="DZ128" s="857"/>
    </row>
    <row r="129" spans="1:131" s="226" customFormat="1" ht="26.25" customHeight="1" x14ac:dyDescent="0.2">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423</v>
      </c>
      <c r="X129" s="841"/>
      <c r="Y129" s="841"/>
      <c r="Z129" s="842"/>
      <c r="AA129" s="843">
        <v>3020632</v>
      </c>
      <c r="AB129" s="844"/>
      <c r="AC129" s="844"/>
      <c r="AD129" s="844"/>
      <c r="AE129" s="845"/>
      <c r="AF129" s="846">
        <v>3221515</v>
      </c>
      <c r="AG129" s="844"/>
      <c r="AH129" s="844"/>
      <c r="AI129" s="844"/>
      <c r="AJ129" s="845"/>
      <c r="AK129" s="846">
        <v>3501440</v>
      </c>
      <c r="AL129" s="844"/>
      <c r="AM129" s="844"/>
      <c r="AN129" s="844"/>
      <c r="AO129" s="845"/>
      <c r="AP129" s="847"/>
      <c r="AQ129" s="848"/>
      <c r="AR129" s="848"/>
      <c r="AS129" s="848"/>
      <c r="AT129" s="849"/>
      <c r="AU129" s="229"/>
      <c r="AV129" s="229"/>
      <c r="AW129" s="229"/>
      <c r="AX129" s="815" t="s">
        <v>424</v>
      </c>
      <c r="AY129" s="816"/>
      <c r="AZ129" s="816"/>
      <c r="BA129" s="816"/>
      <c r="BB129" s="816"/>
      <c r="BC129" s="816"/>
      <c r="BD129" s="816"/>
      <c r="BE129" s="817"/>
      <c r="BF129" s="834" t="s">
        <v>368</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425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426</v>
      </c>
      <c r="X130" s="841"/>
      <c r="Y130" s="841"/>
      <c r="Z130" s="842"/>
      <c r="AA130" s="843">
        <v>438318</v>
      </c>
      <c r="AB130" s="844"/>
      <c r="AC130" s="844"/>
      <c r="AD130" s="844"/>
      <c r="AE130" s="845"/>
      <c r="AF130" s="846">
        <v>439936</v>
      </c>
      <c r="AG130" s="844"/>
      <c r="AH130" s="844"/>
      <c r="AI130" s="844"/>
      <c r="AJ130" s="845"/>
      <c r="AK130" s="846">
        <v>439324</v>
      </c>
      <c r="AL130" s="844"/>
      <c r="AM130" s="844"/>
      <c r="AN130" s="844"/>
      <c r="AO130" s="845"/>
      <c r="AP130" s="847"/>
      <c r="AQ130" s="848"/>
      <c r="AR130" s="848"/>
      <c r="AS130" s="848"/>
      <c r="AT130" s="849"/>
      <c r="AU130" s="229"/>
      <c r="AV130" s="229"/>
      <c r="AW130" s="229"/>
      <c r="AX130" s="815" t="s">
        <v>427</v>
      </c>
      <c r="AY130" s="816"/>
      <c r="AZ130" s="816"/>
      <c r="BA130" s="816"/>
      <c r="BB130" s="816"/>
      <c r="BC130" s="816"/>
      <c r="BD130" s="816"/>
      <c r="BE130" s="817"/>
      <c r="BF130" s="818">
        <v>7.3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428</v>
      </c>
      <c r="X131" s="825"/>
      <c r="Y131" s="825"/>
      <c r="Z131" s="826"/>
      <c r="AA131" s="827">
        <v>2582314</v>
      </c>
      <c r="AB131" s="828"/>
      <c r="AC131" s="828"/>
      <c r="AD131" s="828"/>
      <c r="AE131" s="829"/>
      <c r="AF131" s="830">
        <v>2781579</v>
      </c>
      <c r="AG131" s="828"/>
      <c r="AH131" s="828"/>
      <c r="AI131" s="828"/>
      <c r="AJ131" s="829"/>
      <c r="AK131" s="830">
        <v>3062116</v>
      </c>
      <c r="AL131" s="828"/>
      <c r="AM131" s="828"/>
      <c r="AN131" s="828"/>
      <c r="AO131" s="829"/>
      <c r="AP131" s="831"/>
      <c r="AQ131" s="832"/>
      <c r="AR131" s="832"/>
      <c r="AS131" s="832"/>
      <c r="AT131" s="833"/>
      <c r="AU131" s="229"/>
      <c r="AV131" s="229"/>
      <c r="AW131" s="229"/>
      <c r="AX131" s="793" t="s">
        <v>429</v>
      </c>
      <c r="AY131" s="794"/>
      <c r="AZ131" s="794"/>
      <c r="BA131" s="794"/>
      <c r="BB131" s="794"/>
      <c r="BC131" s="794"/>
      <c r="BD131" s="794"/>
      <c r="BE131" s="795"/>
      <c r="BF131" s="796">
        <v>22.3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430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431</v>
      </c>
      <c r="W132" s="806"/>
      <c r="X132" s="806"/>
      <c r="Y132" s="806"/>
      <c r="Z132" s="807"/>
      <c r="AA132" s="808">
        <v>7.9066294800000003</v>
      </c>
      <c r="AB132" s="809"/>
      <c r="AC132" s="809"/>
      <c r="AD132" s="809"/>
      <c r="AE132" s="810"/>
      <c r="AF132" s="811">
        <v>6.9448324140000004</v>
      </c>
      <c r="AG132" s="809"/>
      <c r="AH132" s="809"/>
      <c r="AI132" s="809"/>
      <c r="AJ132" s="810"/>
      <c r="AK132" s="811">
        <v>7.140389195</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432</v>
      </c>
      <c r="W133" s="785"/>
      <c r="X133" s="785"/>
      <c r="Y133" s="785"/>
      <c r="Z133" s="786"/>
      <c r="AA133" s="787">
        <v>7.7</v>
      </c>
      <c r="AB133" s="788"/>
      <c r="AC133" s="788"/>
      <c r="AD133" s="788"/>
      <c r="AE133" s="789"/>
      <c r="AF133" s="787">
        <v>7.4</v>
      </c>
      <c r="AG133" s="788"/>
      <c r="AH133" s="788"/>
      <c r="AI133" s="788"/>
      <c r="AJ133" s="789"/>
      <c r="AK133" s="787">
        <v>7.3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4Td1k6iHHlKoWKyRgPv0/TxGShou1yCyOC+z8ZYUFwKZ7vb3wj88zRwIKQkyNo+nEqvu2Hhl3NOpc00cQRUFw==" saltValue="xMEevmBFJWuB2LuAGDGn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433</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uRfxUINGT4kvp6DPtSKVqqjc1l/ix3n2an897FvTuRkGmwDopfj26C95pV0/gXF0Hg3uz2wzKb6iXeLLmds7Q==" saltValue="Uaw4PdlWMAQexYEiZz0kI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434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436</v>
      </c>
      <c r="AP7" s="268"/>
      <c r="AQ7" s="269" t="s">
        <v>437</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438</v>
      </c>
      <c r="AQ8" s="275" t="s">
        <v>439</v>
      </c>
      <c r="AR8" s="276" t="s">
        <v>440</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441</v>
      </c>
      <c r="AL9" s="1195"/>
      <c r="AM9" s="1195"/>
      <c r="AN9" s="1196"/>
      <c r="AO9" s="277">
        <v>1037263</v>
      </c>
      <c r="AP9" s="277">
        <v>137806</v>
      </c>
      <c r="AQ9" s="278">
        <v>135698</v>
      </c>
      <c r="AR9" s="279">
        <v>1.6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442</v>
      </c>
      <c r="AL10" s="1195"/>
      <c r="AM10" s="1195"/>
      <c r="AN10" s="1196"/>
      <c r="AO10" s="280">
        <v>43049</v>
      </c>
      <c r="AP10" s="280">
        <v>5719</v>
      </c>
      <c r="AQ10" s="281">
        <v>15070</v>
      </c>
      <c r="AR10" s="282">
        <v>-62.1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443</v>
      </c>
      <c r="AL11" s="1195"/>
      <c r="AM11" s="1195"/>
      <c r="AN11" s="1196"/>
      <c r="AO11" s="280" t="s">
        <v>444</v>
      </c>
      <c r="AP11" s="280" t="s">
        <v>444</v>
      </c>
      <c r="AQ11" s="281">
        <v>1204</v>
      </c>
      <c r="AR11" s="282" t="s">
        <v>444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445</v>
      </c>
      <c r="AL12" s="1195"/>
      <c r="AM12" s="1195"/>
      <c r="AN12" s="1196"/>
      <c r="AO12" s="280" t="s">
        <v>444</v>
      </c>
      <c r="AP12" s="280" t="s">
        <v>444</v>
      </c>
      <c r="AQ12" s="281" t="s">
        <v>444</v>
      </c>
      <c r="AR12" s="282" t="s">
        <v>444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446</v>
      </c>
      <c r="AL13" s="1195"/>
      <c r="AM13" s="1195"/>
      <c r="AN13" s="1196"/>
      <c r="AO13" s="280">
        <v>28794</v>
      </c>
      <c r="AP13" s="280">
        <v>3825</v>
      </c>
      <c r="AQ13" s="281">
        <v>5161</v>
      </c>
      <c r="AR13" s="282">
        <v>-25.9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447</v>
      </c>
      <c r="AL14" s="1195"/>
      <c r="AM14" s="1195"/>
      <c r="AN14" s="1196"/>
      <c r="AO14" s="280">
        <v>6501</v>
      </c>
      <c r="AP14" s="280">
        <v>864</v>
      </c>
      <c r="AQ14" s="281">
        <v>2589</v>
      </c>
      <c r="AR14" s="282">
        <v>-66.599999999999994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448</v>
      </c>
      <c r="AL15" s="1198"/>
      <c r="AM15" s="1198"/>
      <c r="AN15" s="1199"/>
      <c r="AO15" s="280">
        <v>-67130</v>
      </c>
      <c r="AP15" s="280">
        <v>-8919</v>
      </c>
      <c r="AQ15" s="281">
        <v>-9993</v>
      </c>
      <c r="AR15" s="282">
        <v>-10.7</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184</v>
      </c>
      <c r="AL16" s="1198"/>
      <c r="AM16" s="1198"/>
      <c r="AN16" s="1199"/>
      <c r="AO16" s="280">
        <v>1048477</v>
      </c>
      <c r="AP16" s="280">
        <v>139295</v>
      </c>
      <c r="AQ16" s="281">
        <v>149729</v>
      </c>
      <c r="AR16" s="282">
        <v>-7</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449</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450</v>
      </c>
      <c r="AP20" s="289" t="s">
        <v>451</v>
      </c>
      <c r="AQ20" s="290" t="s">
        <v>452</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453</v>
      </c>
      <c r="AL21" s="1201"/>
      <c r="AM21" s="1201"/>
      <c r="AN21" s="1202"/>
      <c r="AO21" s="293">
        <v>13.95</v>
      </c>
      <c r="AP21" s="294">
        <v>13.47</v>
      </c>
      <c r="AQ21" s="295">
        <v>0.48</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454</v>
      </c>
      <c r="AL22" s="1201"/>
      <c r="AM22" s="1201"/>
      <c r="AN22" s="1202"/>
      <c r="AO22" s="298">
        <v>98.9</v>
      </c>
      <c r="AP22" s="299">
        <v>96.1</v>
      </c>
      <c r="AQ22" s="300">
        <v>2.8</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3" t="s">
        <v>455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 x14ac:dyDescent="0.2">
      <c r="A27" s="305"/>
      <c r="AO27" s="258"/>
      <c r="AP27" s="258"/>
      <c r="AQ27" s="258"/>
      <c r="AR27" s="258"/>
      <c r="AS27" s="258"/>
      <c r="AT27" s="258"/>
    </row>
    <row r="28" spans="1:46" ht="16.5" x14ac:dyDescent="0.2">
      <c r="A28" s="259" t="s">
        <v>456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436</v>
      </c>
      <c r="AP30" s="268"/>
      <c r="AQ30" s="269" t="s">
        <v>437</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438</v>
      </c>
      <c r="AQ31" s="275" t="s">
        <v>439</v>
      </c>
      <c r="AR31" s="276" t="s">
        <v>440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458</v>
      </c>
      <c r="AL32" s="1185"/>
      <c r="AM32" s="1185"/>
      <c r="AN32" s="1186"/>
      <c r="AO32" s="308">
        <v>514941</v>
      </c>
      <c r="AP32" s="308">
        <v>68413</v>
      </c>
      <c r="AQ32" s="309">
        <v>77495</v>
      </c>
      <c r="AR32" s="310">
        <v>-11.7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459</v>
      </c>
      <c r="AL33" s="1185"/>
      <c r="AM33" s="1185"/>
      <c r="AN33" s="1186"/>
      <c r="AO33" s="308" t="s">
        <v>444</v>
      </c>
      <c r="AP33" s="308" t="s">
        <v>444</v>
      </c>
      <c r="AQ33" s="309" t="s">
        <v>444</v>
      </c>
      <c r="AR33" s="310" t="s">
        <v>444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460</v>
      </c>
      <c r="AL34" s="1185"/>
      <c r="AM34" s="1185"/>
      <c r="AN34" s="1186"/>
      <c r="AO34" s="308" t="s">
        <v>444</v>
      </c>
      <c r="AP34" s="308" t="s">
        <v>444</v>
      </c>
      <c r="AQ34" s="309" t="s">
        <v>444</v>
      </c>
      <c r="AR34" s="310" t="s">
        <v>444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461</v>
      </c>
      <c r="AL35" s="1185"/>
      <c r="AM35" s="1185"/>
      <c r="AN35" s="1186"/>
      <c r="AO35" s="308">
        <v>136184</v>
      </c>
      <c r="AP35" s="308">
        <v>18093</v>
      </c>
      <c r="AQ35" s="309">
        <v>26940</v>
      </c>
      <c r="AR35" s="310">
        <v>-32.799999999999997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462</v>
      </c>
      <c r="AL36" s="1185"/>
      <c r="AM36" s="1185"/>
      <c r="AN36" s="1186"/>
      <c r="AO36" s="308">
        <v>3981</v>
      </c>
      <c r="AP36" s="308">
        <v>529</v>
      </c>
      <c r="AQ36" s="309">
        <v>3757</v>
      </c>
      <c r="AR36" s="310">
        <v>-85.9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463</v>
      </c>
      <c r="AL37" s="1185"/>
      <c r="AM37" s="1185"/>
      <c r="AN37" s="1186"/>
      <c r="AO37" s="308">
        <v>2865</v>
      </c>
      <c r="AP37" s="308">
        <v>381</v>
      </c>
      <c r="AQ37" s="309">
        <v>476</v>
      </c>
      <c r="AR37" s="310">
        <v>-20</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464</v>
      </c>
      <c r="AL38" s="1188"/>
      <c r="AM38" s="1188"/>
      <c r="AN38" s="1189"/>
      <c r="AO38" s="311" t="s">
        <v>444</v>
      </c>
      <c r="AP38" s="311" t="s">
        <v>444</v>
      </c>
      <c r="AQ38" s="312">
        <v>3</v>
      </c>
      <c r="AR38" s="300" t="s">
        <v>444</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465</v>
      </c>
      <c r="AL39" s="1188"/>
      <c r="AM39" s="1188"/>
      <c r="AN39" s="1189"/>
      <c r="AO39" s="308" t="s">
        <v>444</v>
      </c>
      <c r="AP39" s="308" t="s">
        <v>444</v>
      </c>
      <c r="AQ39" s="309">
        <v>-1869</v>
      </c>
      <c r="AR39" s="310" t="s">
        <v>444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466</v>
      </c>
      <c r="AL40" s="1185"/>
      <c r="AM40" s="1185"/>
      <c r="AN40" s="1186"/>
      <c r="AO40" s="308">
        <v>-439324</v>
      </c>
      <c r="AP40" s="308">
        <v>-58366</v>
      </c>
      <c r="AQ40" s="309">
        <v>-73868</v>
      </c>
      <c r="AR40" s="310">
        <v>-21</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259</v>
      </c>
      <c r="AL41" s="1191"/>
      <c r="AM41" s="1191"/>
      <c r="AN41" s="1192"/>
      <c r="AO41" s="308">
        <v>218647</v>
      </c>
      <c r="AP41" s="308">
        <v>29048</v>
      </c>
      <c r="AQ41" s="309">
        <v>32935</v>
      </c>
      <c r="AR41" s="310">
        <v>-11.8</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467</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468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436</v>
      </c>
      <c r="AN49" s="1179" t="s">
        <v>470</v>
      </c>
      <c r="AO49" s="1180"/>
      <c r="AP49" s="1180"/>
      <c r="AQ49" s="1180"/>
      <c r="AR49" s="1181"/>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471</v>
      </c>
      <c r="AO50" s="325" t="s">
        <v>472</v>
      </c>
      <c r="AP50" s="326" t="s">
        <v>473</v>
      </c>
      <c r="AQ50" s="327" t="s">
        <v>474</v>
      </c>
      <c r="AR50" s="328" t="s">
        <v>475</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476</v>
      </c>
      <c r="AL51" s="321"/>
      <c r="AM51" s="329">
        <v>1126353</v>
      </c>
      <c r="AN51" s="330">
        <v>149087</v>
      </c>
      <c r="AO51" s="331">
        <v>48.4</v>
      </c>
      <c r="AP51" s="332">
        <v>122882</v>
      </c>
      <c r="AQ51" s="333">
        <v>-11.4</v>
      </c>
      <c r="AR51" s="334">
        <v>59.8</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477</v>
      </c>
      <c r="AM52" s="337">
        <v>550466</v>
      </c>
      <c r="AN52" s="338">
        <v>72861</v>
      </c>
      <c r="AO52" s="339">
        <v>49.3</v>
      </c>
      <c r="AP52" s="340">
        <v>65785</v>
      </c>
      <c r="AQ52" s="341">
        <v>-7.6</v>
      </c>
      <c r="AR52" s="342">
        <v>56.9</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478</v>
      </c>
      <c r="AL53" s="321"/>
      <c r="AM53" s="329">
        <v>1350889</v>
      </c>
      <c r="AN53" s="330">
        <v>178855</v>
      </c>
      <c r="AO53" s="331">
        <v>20</v>
      </c>
      <c r="AP53" s="332">
        <v>114790</v>
      </c>
      <c r="AQ53" s="333">
        <v>-6.6</v>
      </c>
      <c r="AR53" s="334">
        <v>26.6</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477</v>
      </c>
      <c r="AM54" s="337">
        <v>193832</v>
      </c>
      <c r="AN54" s="338">
        <v>25663</v>
      </c>
      <c r="AO54" s="339">
        <v>-64.8</v>
      </c>
      <c r="AP54" s="340">
        <v>55601</v>
      </c>
      <c r="AQ54" s="341">
        <v>-15.5</v>
      </c>
      <c r="AR54" s="342">
        <v>-49.3</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479</v>
      </c>
      <c r="AL55" s="321"/>
      <c r="AM55" s="329">
        <v>738184</v>
      </c>
      <c r="AN55" s="330">
        <v>96862</v>
      </c>
      <c r="AO55" s="331">
        <v>-45.8</v>
      </c>
      <c r="AP55" s="332">
        <v>126262</v>
      </c>
      <c r="AQ55" s="333">
        <v>10</v>
      </c>
      <c r="AR55" s="334">
        <v>-55.8</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477</v>
      </c>
      <c r="AM56" s="337">
        <v>277502</v>
      </c>
      <c r="AN56" s="338">
        <v>36413</v>
      </c>
      <c r="AO56" s="339">
        <v>41.9</v>
      </c>
      <c r="AP56" s="340">
        <v>56769</v>
      </c>
      <c r="AQ56" s="341">
        <v>2.1</v>
      </c>
      <c r="AR56" s="342">
        <v>39.799999999999997</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480</v>
      </c>
      <c r="AL57" s="321"/>
      <c r="AM57" s="329">
        <v>544423</v>
      </c>
      <c r="AN57" s="330">
        <v>71833</v>
      </c>
      <c r="AO57" s="331">
        <v>-25.8</v>
      </c>
      <c r="AP57" s="332">
        <v>126525</v>
      </c>
      <c r="AQ57" s="333">
        <v>0.2</v>
      </c>
      <c r="AR57" s="334">
        <v>-26</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477</v>
      </c>
      <c r="AM58" s="337">
        <v>229971</v>
      </c>
      <c r="AN58" s="338">
        <v>30343</v>
      </c>
      <c r="AO58" s="339">
        <v>-16.7</v>
      </c>
      <c r="AP58" s="340">
        <v>67052</v>
      </c>
      <c r="AQ58" s="341">
        <v>18.100000000000001</v>
      </c>
      <c r="AR58" s="342">
        <v>-34.799999999999997</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481</v>
      </c>
      <c r="AL59" s="321"/>
      <c r="AM59" s="329">
        <v>551135</v>
      </c>
      <c r="AN59" s="330">
        <v>73221</v>
      </c>
      <c r="AO59" s="331">
        <v>1.9</v>
      </c>
      <c r="AP59" s="332">
        <v>122054</v>
      </c>
      <c r="AQ59" s="333">
        <v>-3.5</v>
      </c>
      <c r="AR59" s="334">
        <v>5.4</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477</v>
      </c>
      <c r="AM60" s="337">
        <v>325267</v>
      </c>
      <c r="AN60" s="338">
        <v>43213</v>
      </c>
      <c r="AO60" s="339">
        <v>42.4</v>
      </c>
      <c r="AP60" s="340">
        <v>68298</v>
      </c>
      <c r="AQ60" s="341">
        <v>1.9</v>
      </c>
      <c r="AR60" s="342">
        <v>40.5</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482</v>
      </c>
      <c r="AL61" s="343"/>
      <c r="AM61" s="344">
        <v>862197</v>
      </c>
      <c r="AN61" s="345">
        <v>113972</v>
      </c>
      <c r="AO61" s="346">
        <v>-0.3</v>
      </c>
      <c r="AP61" s="347">
        <v>122503</v>
      </c>
      <c r="AQ61" s="348">
        <v>-2.2999999999999998</v>
      </c>
      <c r="AR61" s="334">
        <v>2</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477</v>
      </c>
      <c r="AM62" s="337">
        <v>315408</v>
      </c>
      <c r="AN62" s="338">
        <v>41699</v>
      </c>
      <c r="AO62" s="339">
        <v>10.4</v>
      </c>
      <c r="AP62" s="340">
        <v>62701</v>
      </c>
      <c r="AQ62" s="341">
        <v>-0.2</v>
      </c>
      <c r="AR62" s="342">
        <v>10.6</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rwyp2z12Py7VOiL1B4cgIaCvVKVVDqjxhQFek5MtpuW/0ZYKa+oHjGsWiVXTmrzVGJWF1GzPiSBvL9caQrYgoA==" saltValue="h1l37qCvPU2cHwLl+yPg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484</v>
      </c>
    </row>
    <row r="121" spans="125:125" ht="13.5" hidden="1" customHeight="1" x14ac:dyDescent="0.2">
      <c r="DU121" s="255"/>
    </row>
  </sheetData>
  <sheetProtection algorithmName="SHA-512" hashValue="6CqBgMiOIpGcRNzq7hu0QDrePayaYxZTsx4+ZZ4Z4UHY8hY1uLWj269cDRNJHtJwldccEdY0iCj6SQEvMwhujQ==" saltValue="ZfVWOZEbpFEQrONWcsAY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485</v>
      </c>
    </row>
  </sheetData>
  <sheetProtection algorithmName="SHA-512" hashValue="gCH+J3z0ONtamCPBqU9yTs79EpGtNe9EGMmKQq+NKBs+JpopPZ/eOw1ueo4B16uXqJXhgd+2oPPmLCplzdN3OQ==" saltValue="TwWzAQxQILOXo8g1ukvs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486</v>
      </c>
      <c r="G46" s="8" t="s">
        <v>487</v>
      </c>
      <c r="H46" s="8" t="s">
        <v>488</v>
      </c>
      <c r="I46" s="8" t="s">
        <v>489</v>
      </c>
      <c r="J46" s="9" t="s">
        <v>490</v>
      </c>
    </row>
    <row r="47" spans="2:10" ht="57.75" customHeight="1" x14ac:dyDescent="0.2">
      <c r="B47" s="10"/>
      <c r="C47" s="1203" t="s">
        <v>3</v>
      </c>
      <c r="D47" s="1203"/>
      <c r="E47" s="1204"/>
      <c r="F47" s="11">
        <v>30.69</v>
      </c>
      <c r="G47" s="12">
        <v>32.590000000000003</v>
      </c>
      <c r="H47" s="12">
        <v>35.64</v>
      </c>
      <c r="I47" s="12">
        <v>33.450000000000003</v>
      </c>
      <c r="J47" s="13">
        <v>42.4</v>
      </c>
    </row>
    <row r="48" spans="2:10" ht="57.75" customHeight="1" x14ac:dyDescent="0.2">
      <c r="B48" s="14"/>
      <c r="C48" s="1205" t="s">
        <v>4</v>
      </c>
      <c r="D48" s="1205"/>
      <c r="E48" s="1206"/>
      <c r="F48" s="15">
        <v>6.14</v>
      </c>
      <c r="G48" s="16">
        <v>9.2799999999999994</v>
      </c>
      <c r="H48" s="16">
        <v>9.0299999999999994</v>
      </c>
      <c r="I48" s="16">
        <v>7.71</v>
      </c>
      <c r="J48" s="17">
        <v>6.87</v>
      </c>
    </row>
    <row r="49" spans="2:10" ht="57.75" customHeight="1" thickBot="1" x14ac:dyDescent="0.25">
      <c r="B49" s="18"/>
      <c r="C49" s="1207" t="s">
        <v>5</v>
      </c>
      <c r="D49" s="1207"/>
      <c r="E49" s="1208"/>
      <c r="F49" s="19">
        <v>2.98</v>
      </c>
      <c r="G49" s="20">
        <v>5.18</v>
      </c>
      <c r="H49" s="20">
        <v>4.6100000000000003</v>
      </c>
      <c r="I49" s="20" t="s">
        <v>491</v>
      </c>
      <c r="J49" s="21">
        <v>11.4</v>
      </c>
    </row>
    <row r="50" spans="2:10" ht="13" x14ac:dyDescent="0.2"/>
  </sheetData>
  <sheetProtection algorithmName="SHA-512" hashValue="9SJohQP+p/Ev/iXtdoRIZMqXEnOdiSudsYd0m4IBYSYfZnWasEY/0sI2h7i4YgiIAiamGsT+NTVkkQOdxJ41iQ==" saltValue="mDQp5AWCBdbTg0edi4dR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2023-10-04T07:47:42Z</cp:lastPrinted>
  <dcterms:created xsi:type="dcterms:W3CDTF">2023-02-20T05:57:29Z</dcterms:created>
  <dcterms:modified xsi:type="dcterms:W3CDTF">2023-10-13T06:57:38Z</dcterms:modified>
  <cp:category/>
</cp:coreProperties>
</file>