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総務部\総務部 財政課\財政係\04 決算関係\財政状況資料集\R03決算\09 県回答（２回目）\第２手順\"/>
    </mc:Choice>
  </mc:AlternateContent>
  <xr:revisionPtr revIDLastSave="0" documentId="13_ncr:1_{3E550928-1895-4DBA-BAF0-2FF81E799495}" xr6:coauthVersionLast="36" xr6:coauthVersionMax="36" xr10:uidLastSave="{00000000-0000-0000-0000-000000000000}"/>
  <bookViews>
    <workbookView xWindow="0" yWindow="0" windowWidth="28800" windowHeight="12135" firstSheet="10"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36" i="10"/>
  <c r="BE35" i="10"/>
  <c r="BW34" i="10"/>
  <c r="BW35" i="10" s="1"/>
  <c r="BW36" i="10" s="1"/>
  <c r="BW37" i="10" s="1"/>
  <c r="BW38" i="10" s="1"/>
  <c r="BW39" i="10" s="1"/>
  <c r="C34" i="10"/>
  <c r="CO34" i="10" l="1"/>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BE34" i="10"/>
</calcChain>
</file>

<file path=xl/sharedStrings.xml><?xml version="1.0" encoding="utf-8"?>
<sst xmlns="http://schemas.openxmlformats.org/spreadsheetml/2006/main" count="1125" uniqueCount="622">
  <si>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</si>
  <si>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</si>
  <si>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</si>
  <si>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</si>
  <si>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</si>
  <si>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</si>
  <si>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</si>
  <si>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</si>
  <si>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</si>
  <si>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</si>
  <si>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</si>
  <si>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</si>
  <si>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</si>
  <si>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</si>
  <si>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</si>
  <si>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</si>
  <si>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</si>
  <si>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</si>
  <si>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</si>
  <si>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</si>
  <si>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</si>
  <si>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</si>
  <si>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</si>
  <si>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</si>
  <si>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</si>
  <si>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</si>
  <si>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</si>
  <si>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</si>
  <si>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</si>
  <si>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</si>
  <si>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</si>
  <si>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</si>
  <si>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</si>
  <si>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</si>
  <si>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</si>
  <si>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</si>
  <si>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</si>
  <si>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</si>
  <si>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</si>
  <si>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</si>
  <si>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</si>
  <si>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</si>
  <si>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</si>
  <si>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</si>
  <si>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</si>
  <si>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</si>
  <si>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</si>
  <si>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</si>
  <si>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</si>
  <si>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</si>
  <si>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</si>
  <si>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</si>
  <si>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</si>
  <si>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</si>
  <si>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</si>
  <si>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</si>
  <si>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</si>
  <si>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</si>
  <si>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</si>
  <si>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</si>
  <si>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</si>
  <si>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</si>
  <si>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</si>
  <si>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</si>
  <si>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</si>
  <si>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</si>
  <si>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</si>
  <si>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</si>
  <si>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</si>
  <si>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</si>
  <si>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</si>
  <si>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</si>
  <si>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</si>
  <si>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</si>
  <si>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</si>
  <si>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</si>
  <si>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</si>
  <si>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</si>
  <si>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</si>
  <si>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</si>
  <si>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</si>
  <si>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</si>
  <si>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</si>
  <si>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</si>
  <si>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</si>
  <si>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</si>
  <si>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</si>
  <si>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</si>
  <si>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</si>
  <si>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</si>
  <si>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</si>
  <si>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</si>
  <si>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</si>
  <si>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</si>
  <si>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</si>
  <si>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</si>
  <si>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</si>
  <si>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</si>
  <si>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</si>
  <si>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</si>
  <si>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</si>
  <si>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</si>
  <si>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</si>
  <si>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</si>
  <si>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</si>
  <si>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</si>
  <si>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</si>
  <si>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</si>
  <si>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</si>
  <si>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</si>
  <si>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</si>
  <si>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</si>
  <si>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</si>
  <si>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</si>
  <si>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</si>
  <si>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</si>
  <si>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</si>
  <si>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</si>
  <si>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</si>
  <si>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</si>
  <si>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</si>
  <si>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</si>
  <si>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</si>
  <si>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</si>
  <si>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</si>
  <si>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</si>
  <si>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</si>
  <si>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</si>
  <si>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</si>
  <si>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</si>
  <si>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</si>
  <si>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</si>
  <si>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</si>
  <si>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</si>
  <si>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</si>
  <si>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</si>
  <si>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</si>
  <si>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</si>
  <si>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</si>
  <si>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</si>
  <si>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</si>
  <si>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</si>
  <si>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</si>
  <si>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</si>
  <si>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</si>
  <si>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</si>
  <si>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</si>
  <si>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</si>
  <si>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</si>
  <si>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</si>
  <si>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</si>
  <si>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</si>
  <si>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</si>
  <si>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</si>
  <si>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</si>
  <si>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</si>
  <si>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</si>
  <si>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</si>
  <si>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</si>
  <si>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</si>
  <si>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</si>
  <si>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</si>
  <si>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</si>
  <si>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</si>
  <si>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</si>
  <si>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</si>
  <si>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</si>
  <si>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</si>
  <si>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</si>
  <si>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</si>
  <si>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</si>
  <si>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</si>
  <si>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</si>
  <si>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</si>
  <si>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</si>
  <si>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</si>
  <si>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</si>
  <si>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</si>
  <si>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</si>
  <si>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</si>
  <si>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</si>
  <si>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</si>
  <si>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</si>
  <si>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</si>
  <si>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</si>
  <si>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</si>
  <si>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</si>
  <si>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</si>
  <si>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</si>
  <si>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</si>
  <si>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</si>
  <si>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</si>
  <si>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</si>
  <si>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</si>
  <si>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</si>
  <si>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</si>
  <si>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</si>
  <si>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</si>
  <si>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</si>
  <si>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</si>
  <si>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</si>
  <si>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</si>
  <si>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</si>
  <si>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</si>
  <si>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</si>
  <si>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</si>
  <si>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</si>
  <si>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</si>
  <si>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</si>
  <si>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</si>
  <si>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</si>
  <si>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</si>
  <si>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</si>
  <si>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</si>
  <si>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</si>
  <si>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</si>
  <si>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</si>
  <si>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</si>
  <si>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</si>
  <si>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</si>
  <si>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</si>
  <si>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</si>
  <si>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</si>
  <si>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</si>
  <si>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</si>
  <si>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</si>
  <si>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</si>
  <si>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</si>
  <si>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</si>
  <si>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</si>
  <si>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</si>
  <si>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</si>
  <si>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</si>
  <si>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</si>
  <si>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</si>
  <si>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</si>
  <si>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</si>
  <si>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</si>
  <si>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</si>
  <si>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</si>
  <si>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</si>
  <si>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</si>
  <si>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</si>
  <si>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</si>
  <si>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</si>
  <si>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</si>
  <si>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</si>
  <si>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</si>
  <si>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</si>
  <si>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</si>
  <si>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</si>
  <si>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</si>
  <si>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</si>
  <si>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</si>
  <si>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</si>
  <si>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</si>
  <si>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</si>
  <si>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</si>
  <si>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</si>
  <si>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</si>
  <si>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</si>
  <si>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</si>
  <si>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</si>
  <si>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</si>
  <si>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</si>
  <si>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</si>
  <si>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</si>
  <si>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</si>
  <si>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</si>
  <si>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</si>
  <si>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</si>
  <si>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</si>
  <si>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</si>
  <si>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</si>
  <si>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</si>
  <si>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</si>
  <si>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</si>
  <si>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</si>
  <si>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</si>
  <si>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</si>
  <si>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</si>
  <si>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</si>
  <si>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</si>
  <si>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</si>
  <si>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</si>
  <si>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</si>
  <si>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</si>
  <si>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</si>
  <si>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</si>
  <si>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</si>
  <si>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</si>
  <si>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</si>
  <si>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</si>
  <si>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</si>
  <si>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</si>
  <si>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</si>
  <si>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滋賀県長浜市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</si>
  <si>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</si>
  <si>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</si>
  <si>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</si>
  <si>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</si>
  <si>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</si>
  <si>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</si>
  <si>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</si>
  <si>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</si>
  <si>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</si>
  <si>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</si>
  <si>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</si>
  <si>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</si>
  <si>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</si>
  <si>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</si>
  <si>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</si>
  <si>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</si>
  <si>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</si>
  <si>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</si>
  <si>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</si>
  <si>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</si>
  <si>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</si>
  <si>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</si>
  <si>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</si>
  <si>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</si>
  <si>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</si>
  <si>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</si>
  <si>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</si>
  <si>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</si>
  <si>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</si>
  <si>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</si>
  <si>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</si>
  <si>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</si>
  <si>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</si>
  <si>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</si>
  <si>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</si>
  <si>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</si>
  <si>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</si>
  <si>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</si>
  <si>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公共下水道事業会計</t>
    <phoneticPr fontId="5"/>
  </si>
  <si>
    <t>法適用企業</t>
    <phoneticPr fontId="5"/>
  </si>
  <si>
    <t>病院事業会計</t>
    <phoneticPr fontId="5"/>
  </si>
  <si>
    <t>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</si>
  <si>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</si>
  <si>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</si>
  <si>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</si>
  <si>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</si>
  <si>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</si>
  <si>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</si>
  <si>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</si>
  <si>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</si>
  <si>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</si>
  <si>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</si>
  <si>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</si>
  <si>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</si>
  <si>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</si>
  <si>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</si>
  <si>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</si>
  <si>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</si>
  <si>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</si>
  <si>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</si>
  <si>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</si>
  <si>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</si>
  <si>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</si>
  <si>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</si>
  <si>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</si>
  <si>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</si>
  <si>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</si>
  <si>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</si>
  <si>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</si>
  <si>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</si>
  <si>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</si>
  <si>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</si>
  <si>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</si>
  <si>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</si>
  <si>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</si>
  <si>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</si>
  <si>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</si>
  <si>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</si>
  <si>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</si>
  <si>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</si>
  <si>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</si>
  <si>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</si>
  <si>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</si>
  <si>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</si>
  <si>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</si>
  <si>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</si>
  <si>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</si>
  <si>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</si>
  <si>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</si>
  <si>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</si>
  <si>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</si>
  <si>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</si>
  <si>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</si>
  <si>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</si>
  <si>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</si>
  <si>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</si>
  <si>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</si>
  <si>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</si>
  <si>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長浜市公共下水道事業会計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</si>
  <si>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</si>
  <si>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</si>
  <si>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長浜市病院事業会計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</si>
  <si>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</si>
  <si>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長浜市農業集落排水事業特別会計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</si>
  <si>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</si>
  <si>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</si>
  <si>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</si>
  <si>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</si>
  <si>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</si>
  <si>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</si>
  <si>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</si>
  <si>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</si>
  <si>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</si>
  <si>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</si>
  <si>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</si>
  <si>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</si>
  <si>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</si>
  <si>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</si>
  <si>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</si>
  <si>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</si>
  <si>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</si>
  <si>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</si>
  <si>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</si>
  <si>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</si>
  <si>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</si>
  <si>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</si>
  <si>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</si>
  <si>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</si>
  <si>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</si>
  <si>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</si>
  <si>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</si>
  <si>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</si>
  <si>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</si>
  <si>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</si>
  <si>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</si>
  <si>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</si>
  <si>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</si>
  <si>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</si>
  <si>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</si>
  <si>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</si>
  <si>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</si>
  <si>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</si>
  <si>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</si>
  <si>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</si>
  <si>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</si>
  <si>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</si>
  <si>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</si>
  <si>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</si>
  <si>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</si>
  <si>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</si>
  <si>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</si>
  <si>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</si>
  <si>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</si>
  <si>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</si>
  <si>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</si>
  <si>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</si>
  <si>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</si>
  <si>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</si>
  <si>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</si>
  <si>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</si>
  <si>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</si>
  <si>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</si>
  <si>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</si>
  <si>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</si>
  <si>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</si>
  <si>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</si>
  <si>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</si>
  <si>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</si>
  <si>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</si>
  <si>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</si>
  <si>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</si>
  <si>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</si>
  <si>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</si>
  <si>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</si>
  <si>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</si>
  <si>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</si>
  <si>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</si>
  <si>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</si>
  <si>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</si>
  <si>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</si>
  <si>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</si>
  <si>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</si>
  <si>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</si>
  <si>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</si>
  <si>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</si>
  <si>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</si>
  <si>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</si>
  <si>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病院事業会計</t>
  </si>
  <si>
    <t>公共下水道事業会計</t>
  </si>
  <si>
    <t>一般会計</t>
  </si>
  <si>
    <t>介護保険特別会計</t>
  </si>
  <si>
    <t>老人保健施設事業会計</t>
  </si>
  <si>
    <t>国民健康保険特別会計</t>
  </si>
  <si>
    <t>農業集落排水事業特別会計</t>
  </si>
  <si>
    <t>国民健康保険特別会計（直診勘定）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</si>
  <si>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</si>
  <si>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</si>
  <si>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</si>
  <si>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</si>
  <si>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</si>
  <si>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</si>
  <si>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</si>
  <si>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</si>
  <si>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</si>
  <si>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湖北広域行政事務センター</t>
    <rPh sb="0" eb="2">
      <t>コホク</t>
    </rPh>
    <rPh sb="2" eb="4">
      <t>コウイキ</t>
    </rPh>
    <rPh sb="4" eb="6">
      <t>ギョウセイ</t>
    </rPh>
    <rPh sb="6" eb="8">
      <t>ジム</t>
    </rPh>
    <phoneticPr fontId="2"/>
  </si>
  <si>
    <t>滋賀県市町村職員研修センター</t>
    <rPh sb="0" eb="3">
      <t>シガケン</t>
    </rPh>
    <rPh sb="3" eb="6">
      <t>シチョウソン</t>
    </rPh>
    <rPh sb="6" eb="8">
      <t>ショクイン</t>
    </rPh>
    <rPh sb="8" eb="10">
      <t>ケンシュウ</t>
    </rPh>
    <phoneticPr fontId="2"/>
  </si>
  <si>
    <t>湖北地域消防組合</t>
    <rPh sb="0" eb="2">
      <t>コホク</t>
    </rPh>
    <rPh sb="2" eb="4">
      <t>チイキ</t>
    </rPh>
    <rPh sb="4" eb="6">
      <t>ショウボウ</t>
    </rPh>
    <rPh sb="6" eb="8">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</si>
  <si>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</si>
  <si>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</si>
  <si>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長浜市土地開発公社</t>
    <rPh sb="0" eb="3">
      <t>ナガハマシ</t>
    </rPh>
    <rPh sb="3" eb="5">
      <t>トチ</t>
    </rPh>
    <rPh sb="5" eb="7">
      <t>カイハツ</t>
    </rPh>
    <rPh sb="7" eb="9">
      <t>コウシャ</t>
    </rPh>
    <phoneticPr fontId="2"/>
  </si>
  <si>
    <t>長浜文化スポーツ振興事業団</t>
    <rPh sb="0" eb="2">
      <t>ナガハマ</t>
    </rPh>
    <rPh sb="2" eb="4">
      <t>ブンカ</t>
    </rPh>
    <rPh sb="8" eb="10">
      <t>シンコウ</t>
    </rPh>
    <rPh sb="10" eb="13">
      <t>ジギョウダン</t>
    </rPh>
    <phoneticPr fontId="2"/>
  </si>
  <si>
    <t>長浜曳山文化協会</t>
    <rPh sb="0" eb="2">
      <t>ナガハマ</t>
    </rPh>
    <rPh sb="2" eb="4">
      <t>ヒキヤマ</t>
    </rPh>
    <rPh sb="4" eb="6">
      <t>ブンカ</t>
    </rPh>
    <rPh sb="6" eb="8">
      <t>キョウカイ</t>
    </rPh>
    <phoneticPr fontId="2"/>
  </si>
  <si>
    <t>まちづくり虎姫</t>
    <rPh sb="5" eb="7">
      <t>トラヒメ</t>
    </rPh>
    <phoneticPr fontId="2"/>
  </si>
  <si>
    <t>長浜地方卸売市場</t>
    <rPh sb="0" eb="2">
      <t>ナガハマ</t>
    </rPh>
    <rPh sb="2" eb="4">
      <t>チホウ</t>
    </rPh>
    <rPh sb="4" eb="6">
      <t>オロシウリ</t>
    </rPh>
    <rPh sb="6" eb="8">
      <t>イチバ</t>
    </rPh>
    <phoneticPr fontId="2"/>
  </si>
  <si>
    <t>黒壁</t>
    <rPh sb="0" eb="2">
      <t>クロカベ</t>
    </rPh>
    <phoneticPr fontId="2"/>
  </si>
  <si>
    <t>長浜まちづくり</t>
    <rPh sb="0" eb="2">
      <t>ナガハマ</t>
    </rPh>
    <phoneticPr fontId="2"/>
  </si>
  <si>
    <t>えきまち長浜</t>
    <rPh sb="4" eb="6">
      <t>ナガハマ</t>
    </rPh>
    <phoneticPr fontId="2"/>
  </si>
  <si>
    <t>ふるさと夢公社きのもと</t>
    <rPh sb="4" eb="7">
      <t>ユメコウシャ</t>
    </rPh>
    <phoneticPr fontId="2"/>
  </si>
  <si>
    <t>西浅井総合サービス</t>
    <rPh sb="0" eb="5">
      <t>ニシアザイソウゴウ</t>
    </rPh>
    <phoneticPr fontId="2"/>
  </si>
  <si>
    <t>▲24</t>
  </si>
  <si>
    <t>▲64</t>
  </si>
  <si>
    <t>▲6</t>
  </si>
  <si>
    <t>-</t>
    <phoneticPr fontId="2"/>
  </si>
  <si>
    <t>公共施設等総合管理基金</t>
    <rPh sb="0" eb="2">
      <t>コウキョウ</t>
    </rPh>
    <rPh sb="2" eb="4">
      <t>シセツ</t>
    </rPh>
    <rPh sb="4" eb="5">
      <t>トウ</t>
    </rPh>
    <rPh sb="5" eb="7">
      <t>ソウゴウ</t>
    </rPh>
    <rPh sb="7" eb="9">
      <t>カンリ</t>
    </rPh>
    <rPh sb="9" eb="11">
      <t>キキン</t>
    </rPh>
    <phoneticPr fontId="5"/>
  </si>
  <si>
    <t>協働でつくる長浜まちづくり基金</t>
    <rPh sb="0" eb="2">
      <t>キョウドウ</t>
    </rPh>
    <rPh sb="6" eb="8">
      <t>ナガハマ</t>
    </rPh>
    <rPh sb="13" eb="15">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</si>
  <si>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</si>
  <si>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</si>
  <si>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</si>
  <si>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 xml:space="preserve">※8：職員の状況については、令和3年地方公務員給与実態調査に基づいている。 </t>
  </si>
  <si>
    <t>令和3年度</t>
    <phoneticPr fontId="25"/>
  </si>
  <si>
    <t>滋賀県長浜市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</si>
  <si>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</si>
  <si>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</si>
  <si>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</si>
  <si>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</si>
  <si>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</si>
  <si>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</si>
  <si>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</si>
  <si>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</si>
  <si>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t>
    <phoneticPr fontId="5"/>
  </si>
  <si>
    <t>分離課税所得割交付金</t>
    <phoneticPr fontId="25"/>
  </si>
  <si>
    <t>-</t>
    <phoneticPr fontId="5"/>
  </si>
  <si>
    <t>　　　法人均等割</t>
    <phoneticPr fontId="5"/>
  </si>
  <si>
    <t>　　　法人税割</t>
    <phoneticPr fontId="5"/>
  </si>
  <si>
    <t>-</t>
    <phoneticPr fontId="5"/>
  </si>
  <si>
    <t>-</t>
    <phoneticPr fontId="5"/>
  </si>
  <si>
    <t>　　固定資産税</t>
    <phoneticPr fontId="5"/>
  </si>
  <si>
    <t>　　　うち純固定資産税</t>
    <phoneticPr fontId="5"/>
  </si>
  <si>
    <t>　　軽自動車税</t>
    <phoneticPr fontId="5"/>
  </si>
  <si>
    <t>　　市町村たばこ税</t>
    <phoneticPr fontId="5"/>
  </si>
  <si>
    <t>　　鉱産税</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</si>
  <si>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</si>
  <si>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</si>
  <si>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</si>
  <si>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</si>
  <si>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</si>
  <si>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</si>
  <si>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</si>
  <si>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</si>
  <si>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</si>
  <si>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</si>
  <si>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</si>
  <si>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</si>
  <si>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</si>
  <si>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</si>
  <si>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</si>
  <si>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</si>
  <si>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</si>
  <si>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</si>
  <si>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</si>
  <si>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</si>
  <si>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</si>
  <si>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</si>
  <si>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</si>
  <si>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</si>
  <si>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</si>
  <si>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</si>
  <si>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</si>
  <si>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</si>
  <si>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</si>
  <si>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</si>
  <si>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</si>
  <si>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</si>
  <si>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</si>
  <si>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</si>
  <si>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t>
    <phoneticPr fontId="5"/>
  </si>
  <si>
    <t>下水道</t>
    <phoneticPr fontId="5"/>
  </si>
  <si>
    <t>　　うち一部事務組合負担金</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</si>
  <si>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</si>
  <si>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</si>
  <si>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</si>
  <si>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</si>
  <si>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</si>
  <si>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</si>
  <si>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</si>
  <si>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</si>
  <si>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</si>
  <si>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</si>
  <si>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</si>
  <si>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</si>
  <si>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</si>
  <si>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</si>
  <si>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</si>
  <si>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</si>
  <si>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</si>
  <si>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</si>
  <si>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</si>
  <si>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</si>
  <si>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</si>
  <si>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</si>
  <si>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</si>
  <si>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</si>
  <si>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長浜水道企業団（水道事業会計）</t>
    <rPh sb="0" eb="2">
      <t>ナガハマ</t>
    </rPh>
    <rPh sb="2" eb="4">
      <t>スイドウ</t>
    </rPh>
    <rPh sb="4" eb="6">
      <t>キギョウ</t>
    </rPh>
    <rPh sb="6" eb="7">
      <t>ダン</t>
    </rPh>
    <rPh sb="8" eb="10">
      <t>スイドウ</t>
    </rPh>
    <rPh sb="10" eb="12">
      <t>ジギョウ</t>
    </rPh>
    <rPh sb="12" eb="14">
      <t>カイケイ</t>
    </rPh>
    <phoneticPr fontId="2"/>
  </si>
  <si>
    <t>法適用</t>
    <rPh sb="0" eb="1">
      <t>ホウ</t>
    </rPh>
    <rPh sb="1" eb="3">
      <t>テキヨウ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</si>
  <si>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</si>
  <si>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</si>
  <si>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将来負担比率は、算定数値はないものの、人口減少等により普通交付税が減少し、将来負担比率算定の分母となる標準財政規模が縮小することが予想されるため、楽観できない状況である。
　有形固定資産減価償却率についても、類似団体平均を下回っているが年々上昇する傾向にあるため、今後も公共施設等総合管理計画及び個別施設計画に基づき、施設の適正配置や老朽化対策等を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</si>
  <si>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</si>
  <si>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</si>
  <si>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</si>
  <si>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</si>
  <si>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</si>
  <si>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</si>
  <si>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計画的な繰上償還などにより類似団体平均を大きく下回り、将来負担比率については算定数値なしを維持しているが、人口減少等による普通交付税の減少に伴う標準財政規模の縮小の影響等を考慮し、今後も更なる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</si>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</sst>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A85611-FF84-488B-B480-6A9B7B9C11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616E-47E2-866C-853023CC7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42404</c:v>
                </c:pt>
                <c:pt idx="1">
                  <c:v>59576</c:v>
                </c:pt>
                <c:pt idx="2">
                  <c:v>83819</c:v>
                </c:pt>
                <c:pt idx="3">
                  <c:v>45375</c:v>
                </c:pt>
                <c:pt idx="4">
                  <c:v>42382</c:v>
                </c:pt>
              </c:numCache>
            </c:numRef>
          </c:val>
          <c:smooth val="0"/>
          <c:extLst>
            <c:ext xmlns:c16="http://schemas.microsoft.com/office/drawing/2014/chart" uri="{C3380CC4-5D6E-409C-BE32-E72D297353CC}">
              <c16:uniqueId val="{00000001-616E-47E2-866C-853023CC7BC8}"/>
            </c:ext>
          </c:extLst>
        </c:ser>
        <c:dLbls>
          <c:showLegendKey val="0"/>
          <c:showVal val="0"/>
          <c:showCatName val="0"/>
          <c:showSerName val="0"/>
          <c:showPercent val="0"/>
          <c:showBubbleSize val="0"/>
        </c:dLbls>
        <c:marker val="1"/>
        <c:smooth val="0"/>
        <c:axId val="1444211840"/>
        <c:axId val="1444240672"/>
      </c:lineChart>
      <c:catAx>
        <c:axId val="144421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240672"/>
        <c:crosses val="autoZero"/>
        <c:auto val="1"/>
        <c:lblAlgn val="ctr"/>
        <c:lblOffset val="100"/>
        <c:tickLblSkip val="1"/>
        <c:tickMarkSkip val="1"/>
        <c:noMultiLvlLbl val="0"/>
      </c:catAx>
      <c:valAx>
        <c:axId val="14442406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21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3.33</c:v>
                </c:pt>
                <c:pt idx="1">
                  <c:v>2.2400000000000002</c:v>
                </c:pt>
                <c:pt idx="2">
                  <c:v>4.0199999999999996</c:v>
                </c:pt>
                <c:pt idx="3">
                  <c:v>3.88</c:v>
                </c:pt>
                <c:pt idx="4">
                  <c:v>3.58</c:v>
                </c:pt>
              </c:numCache>
            </c:numRef>
          </c:val>
          <c:extLst>
            <c:ext xmlns:c16="http://schemas.microsoft.com/office/drawing/2014/chart" uri="{C3380CC4-5D6E-409C-BE32-E72D297353CC}">
              <c16:uniqueId val="{00000000-C1BE-4629-9C19-CAE516D558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17.21</c:v>
                </c:pt>
                <c:pt idx="1">
                  <c:v>16.84</c:v>
                </c:pt>
                <c:pt idx="2">
                  <c:v>18.96</c:v>
                </c:pt>
                <c:pt idx="3">
                  <c:v>16.309999999999999</c:v>
                </c:pt>
                <c:pt idx="4">
                  <c:v>20.3</c:v>
                </c:pt>
              </c:numCache>
            </c:numRef>
          </c:val>
          <c:extLst>
            <c:ext xmlns:c16="http://schemas.microsoft.com/office/drawing/2014/chart" uri="{C3380CC4-5D6E-409C-BE32-E72D297353CC}">
              <c16:uniqueId val="{00000001-C1BE-4629-9C19-CAE516D558F3}"/>
            </c:ext>
          </c:extLst>
        </c:ser>
        <c:dLbls>
          <c:showLegendKey val="0"/>
          <c:showVal val="0"/>
          <c:showCatName val="0"/>
          <c:showSerName val="0"/>
          <c:showPercent val="0"/>
          <c:showBubbleSize val="0"/>
        </c:dLbls>
        <c:gapWidth val="250"/>
        <c:overlap val="100"/>
        <c:axId val="1444213472"/>
        <c:axId val="144424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4.63</c:v>
                </c:pt>
                <c:pt idx="1">
                  <c:v>1.57</c:v>
                </c:pt>
                <c:pt idx="2">
                  <c:v>7.7</c:v>
                </c:pt>
                <c:pt idx="3">
                  <c:v>2.2799999999999998</c:v>
                </c:pt>
                <c:pt idx="4">
                  <c:v>7.25</c:v>
                </c:pt>
              </c:numCache>
            </c:numRef>
          </c:val>
          <c:smooth val="0"/>
          <c:extLst>
            <c:ext xmlns:c16="http://schemas.microsoft.com/office/drawing/2014/chart" uri="{C3380CC4-5D6E-409C-BE32-E72D297353CC}">
              <c16:uniqueId val="{00000002-C1BE-4629-9C19-CAE516D558F3}"/>
            </c:ext>
          </c:extLst>
        </c:ser>
        <c:dLbls>
          <c:showLegendKey val="0"/>
          <c:showVal val="0"/>
          <c:showCatName val="0"/>
          <c:showSerName val="0"/>
          <c:showPercent val="0"/>
          <c:showBubbleSize val="0"/>
        </c:dLbls>
        <c:marker val="1"/>
        <c:smooth val="0"/>
        <c:axId val="1444213472"/>
        <c:axId val="1444241216"/>
      </c:lineChart>
      <c:catAx>
        <c:axId val="14442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241216"/>
        <c:crosses val="autoZero"/>
        <c:auto val="1"/>
        <c:lblAlgn val="ctr"/>
        <c:lblOffset val="100"/>
        <c:tickLblSkip val="1"/>
        <c:tickMarkSkip val="1"/>
        <c:noMultiLvlLbl val="0"/>
      </c:catAx>
      <c:valAx>
        <c:axId val="14442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1.36</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0-684D-4A0C-9865-2A50D16B0C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4D-4A0C-9865-2A50D16B0C5B}"/>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684D-4A0C-9865-2A50D16B0C5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4D-4A0C-9865-2A50D16B0C5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1.69</c:v>
                </c:pt>
                <c:pt idx="2">
                  <c:v>#N/A</c:v>
                </c:pt>
                <c:pt idx="3">
                  <c:v>0.22</c:v>
                </c:pt>
                <c:pt idx="4">
                  <c:v>#N/A</c:v>
                </c:pt>
                <c:pt idx="5">
                  <c:v>0.02</c:v>
                </c:pt>
                <c:pt idx="6">
                  <c:v>#N/A</c:v>
                </c:pt>
                <c:pt idx="7">
                  <c:v>0.08</c:v>
                </c:pt>
                <c:pt idx="8">
                  <c:v>#N/A</c:v>
                </c:pt>
                <c:pt idx="9">
                  <c:v>0.06</c:v>
                </c:pt>
              </c:numCache>
            </c:numRef>
          </c:val>
          <c:extLst>
            <c:ext xmlns:c16="http://schemas.microsoft.com/office/drawing/2014/chart" uri="{C3380CC4-5D6E-409C-BE32-E72D297353CC}">
              <c16:uniqueId val="{00000004-684D-4A0C-9865-2A50D16B0C5B}"/>
            </c:ext>
          </c:extLst>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0.49</c:v>
                </c:pt>
                <c:pt idx="4">
                  <c:v>#N/A</c:v>
                </c:pt>
                <c:pt idx="5">
                  <c:v>0.53</c:v>
                </c:pt>
                <c:pt idx="6">
                  <c:v>#N/A</c:v>
                </c:pt>
                <c:pt idx="7">
                  <c:v>0.57999999999999996</c:v>
                </c:pt>
                <c:pt idx="8">
                  <c:v>#N/A</c:v>
                </c:pt>
                <c:pt idx="9">
                  <c:v>0.54</c:v>
                </c:pt>
              </c:numCache>
            </c:numRef>
          </c:val>
          <c:extLst>
            <c:ext xmlns:c16="http://schemas.microsoft.com/office/drawing/2014/chart" uri="{C3380CC4-5D6E-409C-BE32-E72D297353CC}">
              <c16:uniqueId val="{00000005-684D-4A0C-9865-2A50D16B0C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1.25</c:v>
                </c:pt>
                <c:pt idx="4">
                  <c:v>#N/A</c:v>
                </c:pt>
                <c:pt idx="5">
                  <c:v>0.6</c:v>
                </c:pt>
                <c:pt idx="6">
                  <c:v>#N/A</c:v>
                </c:pt>
                <c:pt idx="7">
                  <c:v>0.76</c:v>
                </c:pt>
                <c:pt idx="8">
                  <c:v>#N/A</c:v>
                </c:pt>
                <c:pt idx="9">
                  <c:v>0.99</c:v>
                </c:pt>
              </c:numCache>
            </c:numRef>
          </c:val>
          <c:extLst>
            <c:ext xmlns:c16="http://schemas.microsoft.com/office/drawing/2014/chart" uri="{C3380CC4-5D6E-409C-BE32-E72D297353CC}">
              <c16:uniqueId val="{00000006-684D-4A0C-9865-2A50D16B0C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c:v>
                </c:pt>
                <c:pt idx="2">
                  <c:v>#N/A</c:v>
                </c:pt>
                <c:pt idx="3">
                  <c:v>2.21</c:v>
                </c:pt>
                <c:pt idx="4">
                  <c:v>#N/A</c:v>
                </c:pt>
                <c:pt idx="5">
                  <c:v>3.98</c:v>
                </c:pt>
                <c:pt idx="6">
                  <c:v>#N/A</c:v>
                </c:pt>
                <c:pt idx="7">
                  <c:v>3.88</c:v>
                </c:pt>
                <c:pt idx="8">
                  <c:v>#N/A</c:v>
                </c:pt>
                <c:pt idx="9">
                  <c:v>3.58</c:v>
                </c:pt>
              </c:numCache>
            </c:numRef>
          </c:val>
          <c:extLst>
            <c:ext xmlns:c16="http://schemas.microsoft.com/office/drawing/2014/chart" uri="{C3380CC4-5D6E-409C-BE32-E72D297353CC}">
              <c16:uniqueId val="{00000007-684D-4A0C-9865-2A50D16B0C5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1.58</c:v>
                </c:pt>
                <c:pt idx="4">
                  <c:v>#N/A</c:v>
                </c:pt>
                <c:pt idx="5">
                  <c:v>2.34</c:v>
                </c:pt>
                <c:pt idx="6">
                  <c:v>#N/A</c:v>
                </c:pt>
                <c:pt idx="7">
                  <c:v>3.68</c:v>
                </c:pt>
                <c:pt idx="8">
                  <c:v>#N/A</c:v>
                </c:pt>
                <c:pt idx="9">
                  <c:v>4.18</c:v>
                </c:pt>
              </c:numCache>
            </c:numRef>
          </c:val>
          <c:extLst>
            <c:ext xmlns:c16="http://schemas.microsoft.com/office/drawing/2014/chart" uri="{C3380CC4-5D6E-409C-BE32-E72D297353CC}">
              <c16:uniqueId val="{00000008-684D-4A0C-9865-2A50D16B0C5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c:v>
                </c:pt>
                <c:pt idx="2">
                  <c:v>#N/A</c:v>
                </c:pt>
                <c:pt idx="3">
                  <c:v>16.850000000000001</c:v>
                </c:pt>
                <c:pt idx="4">
                  <c:v>#N/A</c:v>
                </c:pt>
                <c:pt idx="5">
                  <c:v>14.46</c:v>
                </c:pt>
                <c:pt idx="6">
                  <c:v>#N/A</c:v>
                </c:pt>
                <c:pt idx="7">
                  <c:v>15.39</c:v>
                </c:pt>
                <c:pt idx="8">
                  <c:v>#N/A</c:v>
                </c:pt>
                <c:pt idx="9">
                  <c:v>17.739999999999998</c:v>
                </c:pt>
              </c:numCache>
            </c:numRef>
          </c:val>
          <c:extLst>
            <c:ext xmlns:c16="http://schemas.microsoft.com/office/drawing/2014/chart" uri="{C3380CC4-5D6E-409C-BE32-E72D297353CC}">
              <c16:uniqueId val="{00000009-684D-4A0C-9865-2A50D16B0C5B}"/>
            </c:ext>
          </c:extLst>
        </c:ser>
        <c:dLbls>
          <c:showLegendKey val="0"/>
          <c:showVal val="0"/>
          <c:showCatName val="0"/>
          <c:showSerName val="0"/>
          <c:showPercent val="0"/>
          <c:showBubbleSize val="0"/>
        </c:dLbls>
        <c:gapWidth val="150"/>
        <c:overlap val="100"/>
        <c:axId val="1444221088"/>
        <c:axId val="1444217824"/>
      </c:barChart>
      <c:catAx>
        <c:axId val="14442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217824"/>
        <c:crosses val="autoZero"/>
        <c:auto val="1"/>
        <c:lblAlgn val="ctr"/>
        <c:lblOffset val="100"/>
        <c:tickLblSkip val="1"/>
        <c:tickMarkSkip val="1"/>
        <c:noMultiLvlLbl val="0"/>
      </c:catAx>
      <c:valAx>
        <c:axId val="14442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6673</c:v>
                </c:pt>
                <c:pt idx="5">
                  <c:v>6630</c:v>
                </c:pt>
                <c:pt idx="8">
                  <c:v>6432</c:v>
                </c:pt>
                <c:pt idx="11">
                  <c:v>6468</c:v>
                </c:pt>
                <c:pt idx="14">
                  <c:v>6237</c:v>
                </c:pt>
              </c:numCache>
            </c:numRef>
          </c:val>
          <c:extLst>
            <c:ext xmlns:c16="http://schemas.microsoft.com/office/drawing/2014/chart" uri="{C3380CC4-5D6E-409C-BE32-E72D297353CC}">
              <c16:uniqueId val="{00000000-5412-4007-A888-9B6B936B49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12-4007-A888-9B6B936B49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67</c:v>
                </c:pt>
                <c:pt idx="3">
                  <c:v>48</c:v>
                </c:pt>
                <c:pt idx="6">
                  <c:v>41</c:v>
                </c:pt>
                <c:pt idx="9">
                  <c:v>32</c:v>
                </c:pt>
                <c:pt idx="12">
                  <c:v>27</c:v>
                </c:pt>
              </c:numCache>
            </c:numRef>
          </c:val>
          <c:extLst>
            <c:ext xmlns:c16="http://schemas.microsoft.com/office/drawing/2014/chart" uri="{C3380CC4-5D6E-409C-BE32-E72D297353CC}">
              <c16:uniqueId val="{00000002-5412-4007-A888-9B6B936B49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202</c:v>
                </c:pt>
                <c:pt idx="3">
                  <c:v>220</c:v>
                </c:pt>
                <c:pt idx="6">
                  <c:v>227</c:v>
                </c:pt>
                <c:pt idx="9">
                  <c:v>231</c:v>
                </c:pt>
                <c:pt idx="12">
                  <c:v>240</c:v>
                </c:pt>
              </c:numCache>
            </c:numRef>
          </c:val>
          <c:extLst>
            <c:ext xmlns:c16="http://schemas.microsoft.com/office/drawing/2014/chart" uri="{C3380CC4-5D6E-409C-BE32-E72D297353CC}">
              <c16:uniqueId val="{00000003-5412-4007-A888-9B6B936B49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3010</c:v>
                </c:pt>
                <c:pt idx="3">
                  <c:v>2740</c:v>
                </c:pt>
                <c:pt idx="6">
                  <c:v>2753</c:v>
                </c:pt>
                <c:pt idx="9">
                  <c:v>2826</c:v>
                </c:pt>
                <c:pt idx="12">
                  <c:v>2841</c:v>
                </c:pt>
              </c:numCache>
            </c:numRef>
          </c:val>
          <c:extLst>
            <c:ext xmlns:c16="http://schemas.microsoft.com/office/drawing/2014/chart" uri="{C3380CC4-5D6E-409C-BE32-E72D297353CC}">
              <c16:uniqueId val="{00000004-5412-4007-A888-9B6B936B49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12-4007-A888-9B6B936B49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12-4007-A888-9B6B936B49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4354</c:v>
                </c:pt>
                <c:pt idx="3">
                  <c:v>4178</c:v>
                </c:pt>
                <c:pt idx="6">
                  <c:v>3884</c:v>
                </c:pt>
                <c:pt idx="9">
                  <c:v>3627</c:v>
                </c:pt>
                <c:pt idx="12">
                  <c:v>3437</c:v>
                </c:pt>
              </c:numCache>
            </c:numRef>
          </c:val>
          <c:extLst>
            <c:ext xmlns:c16="http://schemas.microsoft.com/office/drawing/2014/chart" uri="{C3380CC4-5D6E-409C-BE32-E72D297353CC}">
              <c16:uniqueId val="{00000007-5412-4007-A888-9B6B936B4981}"/>
            </c:ext>
          </c:extLst>
        </c:ser>
        <c:dLbls>
          <c:showLegendKey val="0"/>
          <c:showVal val="0"/>
          <c:showCatName val="0"/>
          <c:showSerName val="0"/>
          <c:showPercent val="0"/>
          <c:showBubbleSize val="0"/>
        </c:dLbls>
        <c:gapWidth val="100"/>
        <c:overlap val="100"/>
        <c:axId val="1444223808"/>
        <c:axId val="144421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960</c:v>
                </c:pt>
                <c:pt idx="2">
                  <c:v>#N/A</c:v>
                </c:pt>
                <c:pt idx="3">
                  <c:v>#N/A</c:v>
                </c:pt>
                <c:pt idx="4">
                  <c:v>556</c:v>
                </c:pt>
                <c:pt idx="5">
                  <c:v>#N/A</c:v>
                </c:pt>
                <c:pt idx="6">
                  <c:v>#N/A</c:v>
                </c:pt>
                <c:pt idx="7">
                  <c:v>473</c:v>
                </c:pt>
                <c:pt idx="8">
                  <c:v>#N/A</c:v>
                </c:pt>
                <c:pt idx="9">
                  <c:v>#N/A</c:v>
                </c:pt>
                <c:pt idx="10">
                  <c:v>248</c:v>
                </c:pt>
                <c:pt idx="11">
                  <c:v>#N/A</c:v>
                </c:pt>
                <c:pt idx="12">
                  <c:v>#N/A</c:v>
                </c:pt>
                <c:pt idx="13">
                  <c:v>308</c:v>
                </c:pt>
                <c:pt idx="14">
                  <c:v>#N/A</c:v>
                </c:pt>
              </c:numCache>
            </c:numRef>
          </c:val>
          <c:smooth val="0"/>
          <c:extLst>
            <c:ext xmlns:c16="http://schemas.microsoft.com/office/drawing/2014/chart" uri="{C3380CC4-5D6E-409C-BE32-E72D297353CC}">
              <c16:uniqueId val="{00000008-5412-4007-A888-9B6B936B4981}"/>
            </c:ext>
          </c:extLst>
        </c:ser>
        <c:dLbls>
          <c:showLegendKey val="0"/>
          <c:showVal val="0"/>
          <c:showCatName val="0"/>
          <c:showSerName val="0"/>
          <c:showPercent val="0"/>
          <c:showBubbleSize val="0"/>
        </c:dLbls>
        <c:marker val="1"/>
        <c:smooth val="0"/>
        <c:axId val="1444223808"/>
        <c:axId val="1444218368"/>
      </c:lineChart>
      <c:catAx>
        <c:axId val="14442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218368"/>
        <c:crosses val="autoZero"/>
        <c:auto val="1"/>
        <c:lblAlgn val="ctr"/>
        <c:lblOffset val="100"/>
        <c:tickLblSkip val="1"/>
        <c:tickMarkSkip val="1"/>
        <c:noMultiLvlLbl val="0"/>
      </c:catAx>
      <c:valAx>
        <c:axId val="14442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71568</c:v>
                </c:pt>
                <c:pt idx="5">
                  <c:v>70845</c:v>
                </c:pt>
                <c:pt idx="8">
                  <c:v>70606</c:v>
                </c:pt>
                <c:pt idx="11">
                  <c:v>70302</c:v>
                </c:pt>
                <c:pt idx="14">
                  <c:v>67551</c:v>
                </c:pt>
              </c:numCache>
            </c:numRef>
          </c:val>
          <c:extLst>
            <c:ext xmlns:c16="http://schemas.microsoft.com/office/drawing/2014/chart" uri="{C3380CC4-5D6E-409C-BE32-E72D297353CC}">
              <c16:uniqueId val="{00000000-EB3E-4D8D-A2A0-D5539F58E1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9615</c:v>
                </c:pt>
                <c:pt idx="5">
                  <c:v>6895</c:v>
                </c:pt>
                <c:pt idx="8">
                  <c:v>6472</c:v>
                </c:pt>
                <c:pt idx="11">
                  <c:v>6888</c:v>
                </c:pt>
                <c:pt idx="14">
                  <c:v>6572</c:v>
                </c:pt>
              </c:numCache>
            </c:numRef>
          </c:val>
          <c:extLst>
            <c:ext xmlns:c16="http://schemas.microsoft.com/office/drawing/2014/chart" uri="{C3380CC4-5D6E-409C-BE32-E72D297353CC}">
              <c16:uniqueId val="{00000001-EB3E-4D8D-A2A0-D5539F58E1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34116</c:v>
                </c:pt>
                <c:pt idx="5">
                  <c:v>34427</c:v>
                </c:pt>
                <c:pt idx="8">
                  <c:v>34153</c:v>
                </c:pt>
                <c:pt idx="11">
                  <c:v>34269</c:v>
                </c:pt>
                <c:pt idx="14">
                  <c:v>35276</c:v>
                </c:pt>
              </c:numCache>
            </c:numRef>
          </c:val>
          <c:extLst>
            <c:ext xmlns:c16="http://schemas.microsoft.com/office/drawing/2014/chart" uri="{C3380CC4-5D6E-409C-BE32-E72D297353CC}">
              <c16:uniqueId val="{00000002-EB3E-4D8D-A2A0-D5539F58E1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3E-4D8D-A2A0-D5539F58E1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3E-4D8D-A2A0-D5539F58E1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3</c:v>
                </c:pt>
                <c:pt idx="6">
                  <c:v>3</c:v>
                </c:pt>
                <c:pt idx="9">
                  <c:v>2</c:v>
                </c:pt>
                <c:pt idx="12">
                  <c:v>1</c:v>
                </c:pt>
              </c:numCache>
            </c:numRef>
          </c:val>
          <c:extLst>
            <c:ext xmlns:c16="http://schemas.microsoft.com/office/drawing/2014/chart" uri="{C3380CC4-5D6E-409C-BE32-E72D297353CC}">
              <c16:uniqueId val="{00000005-EB3E-4D8D-A2A0-D5539F58E1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7095</c:v>
                </c:pt>
                <c:pt idx="3">
                  <c:v>7125</c:v>
                </c:pt>
                <c:pt idx="6">
                  <c:v>7197</c:v>
                </c:pt>
                <c:pt idx="9">
                  <c:v>7288</c:v>
                </c:pt>
                <c:pt idx="12">
                  <c:v>7347</c:v>
                </c:pt>
              </c:numCache>
            </c:numRef>
          </c:val>
          <c:extLst>
            <c:ext xmlns:c16="http://schemas.microsoft.com/office/drawing/2014/chart" uri="{C3380CC4-5D6E-409C-BE32-E72D297353CC}">
              <c16:uniqueId val="{00000006-EB3E-4D8D-A2A0-D5539F58E1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2755</c:v>
                </c:pt>
                <c:pt idx="3">
                  <c:v>2670</c:v>
                </c:pt>
                <c:pt idx="6">
                  <c:v>2686</c:v>
                </c:pt>
                <c:pt idx="9">
                  <c:v>2687</c:v>
                </c:pt>
                <c:pt idx="12">
                  <c:v>2569</c:v>
                </c:pt>
              </c:numCache>
            </c:numRef>
          </c:val>
          <c:extLst>
            <c:ext xmlns:c16="http://schemas.microsoft.com/office/drawing/2014/chart" uri="{C3380CC4-5D6E-409C-BE32-E72D297353CC}">
              <c16:uniqueId val="{00000007-EB3E-4D8D-A2A0-D5539F58E1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40291</c:v>
                </c:pt>
                <c:pt idx="3">
                  <c:v>37524</c:v>
                </c:pt>
                <c:pt idx="6">
                  <c:v>35346</c:v>
                </c:pt>
                <c:pt idx="9">
                  <c:v>31281</c:v>
                </c:pt>
                <c:pt idx="12">
                  <c:v>29915</c:v>
                </c:pt>
              </c:numCache>
            </c:numRef>
          </c:val>
          <c:extLst>
            <c:ext xmlns:c16="http://schemas.microsoft.com/office/drawing/2014/chart" uri="{C3380CC4-5D6E-409C-BE32-E72D297353CC}">
              <c16:uniqueId val="{00000008-EB3E-4D8D-A2A0-D5539F58E1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238</c:v>
                </c:pt>
                <c:pt idx="3">
                  <c:v>186</c:v>
                </c:pt>
                <c:pt idx="6">
                  <c:v>146</c:v>
                </c:pt>
                <c:pt idx="9">
                  <c:v>238</c:v>
                </c:pt>
                <c:pt idx="12">
                  <c:v>211</c:v>
                </c:pt>
              </c:numCache>
            </c:numRef>
          </c:val>
          <c:extLst>
            <c:ext xmlns:c16="http://schemas.microsoft.com/office/drawing/2014/chart" uri="{C3380CC4-5D6E-409C-BE32-E72D297353CC}">
              <c16:uniqueId val="{00000009-EB3E-4D8D-A2A0-D5539F58E1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44917</c:v>
                </c:pt>
                <c:pt idx="3">
                  <c:v>45299</c:v>
                </c:pt>
                <c:pt idx="6">
                  <c:v>46069</c:v>
                </c:pt>
                <c:pt idx="9">
                  <c:v>46687</c:v>
                </c:pt>
                <c:pt idx="12">
                  <c:v>44817</c:v>
                </c:pt>
              </c:numCache>
            </c:numRef>
          </c:val>
          <c:extLst>
            <c:ext xmlns:c16="http://schemas.microsoft.com/office/drawing/2014/chart" uri="{C3380CC4-5D6E-409C-BE32-E72D297353CC}">
              <c16:uniqueId val="{0000000A-EB3E-4D8D-A2A0-D5539F58E190}"/>
            </c:ext>
          </c:extLst>
        </c:ser>
        <c:dLbls>
          <c:showLegendKey val="0"/>
          <c:showVal val="0"/>
          <c:showCatName val="0"/>
          <c:showSerName val="0"/>
          <c:showPercent val="0"/>
          <c:showBubbleSize val="0"/>
        </c:dLbls>
        <c:gapWidth val="100"/>
        <c:overlap val="100"/>
        <c:axId val="1444242848"/>
        <c:axId val="144421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3E-4D8D-A2A0-D5539F58E190}"/>
            </c:ext>
          </c:extLst>
        </c:ser>
        <c:dLbls>
          <c:showLegendKey val="0"/>
          <c:showVal val="0"/>
          <c:showCatName val="0"/>
          <c:showSerName val="0"/>
          <c:showPercent val="0"/>
          <c:showBubbleSize val="0"/>
        </c:dLbls>
        <c:marker val="1"/>
        <c:smooth val="0"/>
        <c:axId val="1444242848"/>
        <c:axId val="1444214560"/>
      </c:lineChart>
      <c:catAx>
        <c:axId val="144424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214560"/>
        <c:crosses val="autoZero"/>
        <c:auto val="1"/>
        <c:lblAlgn val="ctr"/>
        <c:lblOffset val="100"/>
        <c:tickLblSkip val="1"/>
        <c:tickMarkSkip val="1"/>
        <c:noMultiLvlLbl val="0"/>
      </c:catAx>
      <c:valAx>
        <c:axId val="14442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4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6249</c:v>
                </c:pt>
                <c:pt idx="1">
                  <c:v>5539</c:v>
                </c:pt>
                <c:pt idx="2">
                  <c:v>7021</c:v>
                </c:pt>
              </c:numCache>
            </c:numRef>
          </c:val>
          <c:extLst>
            <c:ext xmlns:c16="http://schemas.microsoft.com/office/drawing/2014/chart" uri="{C3380CC4-5D6E-409C-BE32-E72D297353CC}">
              <c16:uniqueId val="{00000000-96FD-4D5A-8352-B3D22F91F2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7779</c:v>
                </c:pt>
                <c:pt idx="1">
                  <c:v>6310</c:v>
                </c:pt>
                <c:pt idx="2">
                  <c:v>6325</c:v>
                </c:pt>
              </c:numCache>
            </c:numRef>
          </c:val>
          <c:extLst>
            <c:ext xmlns:c16="http://schemas.microsoft.com/office/drawing/2014/chart" uri="{C3380CC4-5D6E-409C-BE32-E72D297353CC}">
              <c16:uniqueId val="{00000001-96FD-4D5A-8352-B3D22F91F2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21709</c:v>
                </c:pt>
                <c:pt idx="1">
                  <c:v>23905</c:v>
                </c:pt>
                <c:pt idx="2">
                  <c:v>23638</c:v>
                </c:pt>
              </c:numCache>
            </c:numRef>
          </c:val>
          <c:extLst>
            <c:ext xmlns:c16="http://schemas.microsoft.com/office/drawing/2014/chart" uri="{C3380CC4-5D6E-409C-BE32-E72D297353CC}">
              <c16:uniqueId val="{00000002-96FD-4D5A-8352-B3D22F91F251}"/>
            </c:ext>
          </c:extLst>
        </c:ser>
        <c:dLbls>
          <c:showLegendKey val="0"/>
          <c:showVal val="0"/>
          <c:showCatName val="0"/>
          <c:showSerName val="0"/>
          <c:showPercent val="0"/>
          <c:showBubbleSize val="0"/>
        </c:dLbls>
        <c:gapWidth val="120"/>
        <c:overlap val="100"/>
        <c:axId val="1444223264"/>
        <c:axId val="1444228160"/>
      </c:barChart>
      <c:catAx>
        <c:axId val="14442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4228160"/>
        <c:crosses val="autoZero"/>
        <c:auto val="1"/>
        <c:lblAlgn val="ctr"/>
        <c:lblOffset val="100"/>
        <c:tickLblSkip val="1"/>
        <c:tickMarkSkip val="1"/>
        <c:noMultiLvlLbl val="0"/>
      </c:catAx>
      <c:valAx>
        <c:axId val="1444228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42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{D9B2829E-F49A-48EA-8C86-6A5B673F9187}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11D-4543-A8AF-53433294E7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{58C66B27-A02B-4FB2-8F50-BE0025F64651}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1D-4543-A8AF-53433294E7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{2C186DCC-845B-4E99-AD4E-55259D424350}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1D-4543-A8AF-53433294E7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{07F959B3-30AE-4C2E-A550-95B9D62E42E8}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1D-4543-A8AF-53433294E7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{29C5FE74-3286-4486-9C8B-BC1ECB9522BB}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1D-4543-A8AF-53433294E7B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{3BCC1751-1337-413A-ABCD-EB12CA5B7B50}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11D-4543-A8AF-53433294E7B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{AE84FF56-8445-4C50-90AE-3AF64252AD50}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11D-4543-A8AF-53433294E7B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{7366882F-0A51-4C98-8E00-4633129F9A69}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11D-4543-A8AF-53433294E7B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{83D45D7F-3880-405D-A186-7CAB4C49298F}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11D-4543-A8AF-53433294E7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57.4</c:v>
                </c:pt>
                <c:pt idx="16">
                  <c:v>58.2</c:v>
                </c:pt>
                <c:pt idx="24">
                  <c:v>58.9</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1D-4543-A8AF-53433294E7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{EE96541B-72F2-43DC-A9E3-9A5EAB1817E3}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11D-4543-A8AF-53433294E7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{1AA92A9B-E32E-4959-AEB2-08F4A0A6F454}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1D-4543-A8AF-53433294E7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{0A2EC599-1472-461E-B2A8-C8905DE9325F}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1D-4543-A8AF-53433294E7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{70F5D844-9284-454C-8DF2-C803B53D8C83}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1D-4543-A8AF-53433294E7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{A86DA291-4068-4A1E-9248-9DF1F9992031}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1D-4543-A8AF-53433294E7B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{7099E0F6-9881-40AD-A235-FA14A0F923EF}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11D-4543-A8AF-53433294E7B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{B33FB1D2-1A1E-43EC-ADFE-5150F50DAA85}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11D-4543-A8AF-53433294E7B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{6C759F2C-262B-4F74-B682-B10F76F8F70F}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11D-4543-A8AF-53433294E7B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{5933E042-DB07-4C8B-B5C0-1867FA15E95F}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11D-4543-A8AF-53433294E7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911D-4543-A8AF-53433294E7B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{69A5E243-1317-43FE-BE23-7E01C35495DF}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B34-4087-BCB4-8AD7C1505E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{A34B371F-D5C4-4384-A830-970019B46836}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4-4087-BCB4-8AD7C1505E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{04D21567-78D1-4C6B-A72A-101ABC8AAD9F}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4-4087-BCB4-8AD7C1505E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{82671CA0-9B0C-43D6-A5CE-7570927C1C7D}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4-4087-BCB4-8AD7C1505E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{0DD7986C-EC81-4906-8A97-747D7140B313}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4-4087-BCB4-8AD7C1505EF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{F31F9145-B366-4CFD-9BEA-70A1C572A7B5}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B34-4087-BCB4-8AD7C1505EF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{AF351FE2-F76F-4AB5-A814-B72B0CA752B2}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B34-4087-BCB4-8AD7C1505EF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{ABE39BD7-AC20-45F3-A4E9-C0593180D3AD}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B34-4087-BCB4-8AD7C1505EF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{7CEB1A88-9917-4220-AC6E-A32A4681796B}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B34-4087-BCB4-8AD7C1505E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2.9</c:v>
                </c:pt>
                <c:pt idx="16">
                  <c:v>2.2999999999999998</c:v>
                </c:pt>
                <c:pt idx="24">
                  <c:v>1.5</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B34-4087-BCB4-8AD7C1505E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{4A06D820-FDBB-4D40-A602-E4520C02ACF3}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B34-4087-BCB4-8AD7C1505E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{A1E7F6B0-C045-4A38-A4FA-70208B04D0ED}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4-4087-BCB4-8AD7C1505E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{CD539D02-E13A-4A13-96BC-2ED2C6E08F9A}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4-4087-BCB4-8AD7C1505E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{49E9CD89-5883-46CA-B2D1-00B010938DB2}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4-4087-BCB4-8AD7C1505E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{28E15A35-E884-490E-BC73-02292AF06F34}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4-4087-BCB4-8AD7C1505EF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{A1475BD7-211B-47F6-B02E-13B9E6C0545C}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B34-4087-BCB4-8AD7C1505EF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{F1DB267D-8277-4055-AFB8-BE7E45FAF351}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B34-4087-BCB4-8AD7C1505EF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{AC1250B4-FE7E-468D-9972-A5818CDEEF73}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B34-4087-BCB4-8AD7C1505EF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{9C8A02EE-77FA-4A73-94B9-6FEB6A166BEB}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B34-4087-BCB4-8AD7C1505E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AB34-4087-BCB4-8AD7C1505EFD}"/>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単年度としては、元利償還金は減少しているものの、償還金に係る基準財政需要額算入見込額が大きく減少したことから、前年度より</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ポイントの増加となった。また、</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年平均では、平成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年度数値（</a:t>
          </a:r>
          <a:r>
            <a:rPr kumimoji="1" lang="en-US" altLang="ja-JP" sz="1400">
              <a:latin typeface="ＭＳ Ｐゴシック" panose="020B0600070205080204" pitchFamily="50" charset="-128"/>
              <a:ea typeface="ＭＳ Ｐゴシック" panose="020B0600070205080204" pitchFamily="50" charset="-128"/>
            </a:rPr>
            <a:t>2.0</a:t>
          </a:r>
          <a:r>
            <a:rPr kumimoji="1" lang="ja-JP" altLang="en-US" sz="1400">
              <a:latin typeface="ＭＳ Ｐゴシック" panose="020B0600070205080204" pitchFamily="50" charset="-128"/>
              <a:ea typeface="ＭＳ Ｐゴシック" panose="020B0600070205080204" pitchFamily="50" charset="-128"/>
            </a:rPr>
            <a:t>）が外れ、令和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年度数値（</a:t>
          </a:r>
          <a:r>
            <a:rPr kumimoji="1" lang="en-US" altLang="ja-JP" sz="1400">
              <a:latin typeface="ＭＳ Ｐゴシック" panose="020B0600070205080204" pitchFamily="50" charset="-128"/>
              <a:ea typeface="ＭＳ Ｐゴシック" panose="020B0600070205080204" pitchFamily="50" charset="-128"/>
            </a:rPr>
            <a:t>1.1</a:t>
          </a:r>
          <a:r>
            <a:rPr kumimoji="1" lang="ja-JP" altLang="en-US" sz="1400">
              <a:latin typeface="ＭＳ Ｐゴシック" panose="020B0600070205080204" pitchFamily="50" charset="-128"/>
              <a:ea typeface="ＭＳ Ｐゴシック" panose="020B0600070205080204" pitchFamily="50" charset="-128"/>
            </a:rPr>
            <a:t>）が算入されたことから、</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ポイント改善した。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しかしながら、平成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年度以降の大型建設事業の財源として充当した地方債の据置期間が終了することに伴い、公債費の増加が見込まれることを考慮すると、指標は決して安定した水準ではない。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000" baseline="0">
              <a:latin typeface="ＭＳ Ｐゴシック" panose="020B0600070205080204" pitchFamily="50" charset="-128"/>
              <a:ea typeface="ＭＳ Ｐゴシック" panose="020B0600070205080204" pitchFamily="50" charset="-128"/>
            </a:rPr>
            <a:t>満期一括償還地方債については、平成</a:t>
          </a:r>
          <a:r>
            <a:rPr kumimoji="1" lang="en-US" altLang="ja-JP" sz="1000" baseline="0">
              <a:latin typeface="ＭＳ Ｐゴシック" panose="020B0600070205080204" pitchFamily="50" charset="-128"/>
              <a:ea typeface="ＭＳ Ｐゴシック" panose="020B0600070205080204" pitchFamily="50" charset="-128"/>
            </a:rPr>
            <a:t>28</a:t>
          </a:r>
          <a:r>
            <a:rPr kumimoji="1" lang="ja-JP" altLang="en-US" sz="1000" baseline="0">
              <a:latin typeface="ＭＳ Ｐゴシック" panose="020B0600070205080204" pitchFamily="50" charset="-128"/>
              <a:ea typeface="ＭＳ Ｐゴシック" panose="020B0600070205080204" pitchFamily="50" charset="-128"/>
            </a:rPr>
            <a:t>年度に償還済みである。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将来負担すべき負債の額は、一般会計等の市債残高や元金償還に充てるための一般会計等からの繰入見込額が減少したことにより、前年度算定から</a:t>
          </a:r>
          <a:r>
            <a:rPr kumimoji="1" lang="en-US" altLang="ja-JP" sz="1400">
              <a:latin typeface="ＭＳ Ｐゴシック" panose="020B0600070205080204" pitchFamily="50" charset="-128"/>
              <a:ea typeface="ＭＳ Ｐゴシック" panose="020B0600070205080204" pitchFamily="50" charset="-128"/>
            </a:rPr>
            <a:t>3,318</a:t>
          </a:r>
          <a:r>
            <a:rPr kumimoji="1" lang="ja-JP" altLang="en-US" sz="1400">
              <a:latin typeface="ＭＳ Ｐゴシック" panose="020B0600070205080204" pitchFamily="50" charset="-128"/>
              <a:ea typeface="ＭＳ Ｐゴシック" panose="020B0600070205080204" pitchFamily="50" charset="-128"/>
            </a:rPr>
            <a:t>百万円の減少となった。また、充当可能財源については、基金残高が増加したものの、地方債現在高に係る基準財政需要額算入見込額が減少したことにより、前年度算定から</a:t>
          </a:r>
          <a:r>
            <a:rPr kumimoji="1" lang="en-US" altLang="ja-JP" sz="1400">
              <a:latin typeface="ＭＳ Ｐゴシック" panose="020B0600070205080204" pitchFamily="50" charset="-128"/>
              <a:ea typeface="ＭＳ Ｐゴシック" panose="020B0600070205080204" pitchFamily="50" charset="-128"/>
            </a:rPr>
            <a:t>1,259</a:t>
          </a:r>
          <a:r>
            <a:rPr kumimoji="1" lang="ja-JP" altLang="en-US" sz="1400">
              <a:latin typeface="ＭＳ Ｐゴシック" panose="020B0600070205080204" pitchFamily="50" charset="-128"/>
              <a:ea typeface="ＭＳ Ｐゴシック" panose="020B0600070205080204" pitchFamily="50" charset="-128"/>
            </a:rPr>
            <a:t>百万円の減少となった。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一方、分母である標準財政規模（公債費の項税算入額を控除後）は、普通交付税や臨時財政対策債発行可能額が増加したことから、前年度算定から</a:t>
          </a:r>
          <a:r>
            <a:rPr kumimoji="1" lang="en-US" altLang="ja-JP" sz="1400">
              <a:latin typeface="ＭＳ Ｐゴシック" panose="020B0600070205080204" pitchFamily="50" charset="-128"/>
              <a:ea typeface="ＭＳ Ｐゴシック" panose="020B0600070205080204" pitchFamily="50" charset="-128"/>
            </a:rPr>
            <a:t>617</a:t>
          </a:r>
          <a:r>
            <a:rPr kumimoji="1" lang="ja-JP" altLang="en-US" sz="1400">
              <a:latin typeface="ＭＳ Ｐゴシック" panose="020B0600070205080204" pitchFamily="50" charset="-128"/>
              <a:ea typeface="ＭＳ Ｐゴシック" panose="020B0600070205080204" pitchFamily="50" charset="-128"/>
            </a:rPr>
            <a:t>百万円の増加となった。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今後、一部事務組合において予定されている大型建設事業により、比率の悪化が懸念される。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滋賀県長浜市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百万円）を行った一方で、ふるさと寄附の特定目的基金への積立（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百万円）や、後年の緊急的な財政出動に備えた財政調整基金への積立（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百万円）を行ったことにより、基金残高は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・大規模な災害や不測の事態の財政需要に備えるため、財政調整基金を確保する。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・公債費の償還に支障が生じないよう、また繰上償還の財源として、減債基金を積極的に活用する。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に伴い市税や地方交付税などの経常的な財源の減少が見込まれる中、湖北広域行政事務センターの廃棄物処分場整備や湖北消防組合の消防署所整備などの大型事業により支出額が増加する。貴重な財源として基金を有効活用していく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を再編し、統廃合や使途の見直しを行った。今後も健全な財政運営を行いながら、行政改革、経費節減等により生み出した財源を積み立てるとともに、事業の実施を円滑に行っていけるよう、計画的な基金の運用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・公共施設等総合管理基金：本市及び一部事務組合の公共施設等の整備、改修、維持保全、除却等、公共用地等の取得に係る事業（負担金）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・協働でつくる長浜まちづくり基金：市民と協働でつくる輝きと風格のあるまちづくりを推進する事業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・地域福祉基金：市民の福祉の向上、子育て支援、健康づくり及び医療の充実に資する事業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・教育施設等整備基金：教育施設の整備、改修等に係る事業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・職員退職手当基金：市職員の退職手当に必要な財源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・公共施設等総合管理基金：目的が類似していた公共施設等保全整備基金（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百万円）及び公共施設等整備基金（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百万円）について、両基金の長所を持った基金として統合した。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・協働でつくる長浜まちづくり基金：目的が類似していたふるさと振興基金（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百万円）を統合したほか、一体感のあるまちづくりを進めるため、過疎地域自立促進特別事業基金（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百万円）を市域全体で活用できるよう、統合を行った。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・地域福祉基金：病院事業会計への出資金や新型コロナウイルス感染症対策に係る救急医療への支援、しょうがい福祉施設の整備支援等のために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百万円を取り崩した一方、ふるさと長浜寄附条例に基づき、ふるさと寄付金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百万円を積み立てた。また、新型コロナウイルスに立ち向かう医療従事者を応援する基金（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百万円）を医療全般に幅広く活用できるよう、統合を行った。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・公共施設等総合管理基金：老朽化の進む公共施設の改修や、道路等のインフラ施設の維持補修、一部事務組合において予定される大型建設事業の財源としての取り崩しを予定している。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・地域福祉基金：地域医療の維持や地域共生社会の推進、各種子育て施策等を実施するための取り崩しを予定している。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月に策定した学校施設長寿命化計画に基づく教育施設の長寿命化のための取り崩しを予定している。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・取り崩しは行わず、後年の緊急的な財政出動に備え、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百万円を積み立てたことから、基金残高は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・大規模な災害や不測の事態の財政出動への備えや、補正予算等における財源調整のための活用を予定している。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・取り崩しは行わず、運用収益である基金利子を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百万円積み立てたことから、基金残高は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の健全性を維持するため、財政計画に基づき繰上償還を実施し、その財源として積極的に活用する。また、人口減少等に伴い市税や普通交付税の減少が見込まれる中、公債費の償還に支障が生じないよう、その財源として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EE5AB0-5D65-4B3E-AE9E-27E78B23DD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E3E224-EC5C-47E8-AB1E-18E492ADC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2614421-1723-4272-8D29-0F535D800FE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D88A270-2389-499B-918A-E337EC45988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184622C-54BC-410C-A438-FFD8B8C2E6D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F585EA3-C754-4418-A71C-7E38BCE289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19872D3-8993-47DD-9902-1E422F9EA4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3918AF3-37FD-44E4-B020-46B5150D128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584C7D1-8811-4246-8B9F-7328DA4FB9B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1C299DE-007E-4CD7-8CA9-E45B954A12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9AB9B78-E203-4CC7-8104-D56720EC540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D226694-7DFE-40F7-9740-0EA8814CDB0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E382183-81B3-408E-A34A-E82440A561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FD28E1F-E057-46AA-A29F-A5F2D30F32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C65E185-C914-4D6F-A41A-A357D03F66A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85F873B-5944-4EE2-86AC-89F2BD88D51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097492-521B-4F41-9C15-474BF26022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C8C89B4-5F77-4F37-887F-8DC3694062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F4DC7F8-D2A1-4AD7-8D11-00125B7571B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D11237A-9F56-4262-839B-862051377C0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D1269D1-51E1-4EBC-8B05-F31242A137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10E8E94-41B6-49BB-B195-207F07C347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866EEB4-5A49-4613-993B-B3D83E1F67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18B4ED9-CEC8-4630-8FD6-8F1046F583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C95EAB6-5586-44DC-9E94-086F462ACE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448C69E-78C5-4C70-81A3-2782D2F53A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B074B81-CEAA-4FFB-BD24-768B769BA3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5C27054-FB31-4B22-8B34-9E503AB6A9C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98C123C-AF4F-4E2B-9DDD-9DD6D394E4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3E74D78-5C86-4111-9070-3922DE590C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6C8144D-B8D0-4A72-81BE-00B970E6FDF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3E80653-68B5-41CB-A67F-47CEB0B722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A11E151-5538-45F0-A490-1965B1B115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41E4C29-4FF3-4514-A4A1-A3FE8B95D26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D6981C7-0E51-4416-A75C-4083BDC4EC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64BA5EE-7AA3-4CDD-881E-7B08D0D5E9E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990F869-CC06-498E-B859-D41C79FC399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83F6B32-F96E-4B8E-BEDB-BBDCD166DB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D8225B7-CCC7-4F32-8621-43C9E0CD7C5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087C600-A938-4A9F-B3A0-A7BA30939C3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1D5082A-1BEC-42C5-BA7F-E9205FC7BF8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54B4302-0C65-48F8-A6DA-F2C9184D29B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1E24F47-8A0D-489A-9E30-97CD5FCB0F2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B668746-656C-4E3F-BD18-804C7E699A5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8CEAB3A-110B-4A29-AB55-48BFDE98509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26801AD-DC67-4EE3-9072-0DA22A3D2A2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09ACA8A-5355-4F59-A55F-FEF78E17ABA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98CA2B1-9381-4FAC-85A6-DBABA82B9D4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C2998F3-AE3D-4760-B2AE-7110CB980C7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6EF0A36-9AB5-453E-9BA3-9B3C8A27F0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5B641EC-FE8E-490F-9D1D-69332DB9B4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B99DAF3-43E7-4085-B515-E73E006A1E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70745E4-0908-4FF5-838C-311D64055EF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55EDA43-2C93-45F7-9B32-A7E18366FB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FC863DE-9977-464E-B410-30D30DD5BB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D032305-BD0B-4519-B9B7-9DAE01633F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28D2C9-D9D5-4000-8AD0-7588FB4576A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町の合併により類似団体と比較して多くの公共施設を保有していることから、平成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月に改定）した公共施設等総合管理計画に基づき、これまでから老朽化施設の複合化や多機能化、除却を進めている。</a:t>
          </a:r>
        </a:p>
        <a:p>
          <a:r>
            <a:rPr kumimoji="1" lang="ja-JP" altLang="en-US" sz="1100">
              <a:latin typeface="ＭＳ Ｐゴシック" panose="020B0600070205080204" pitchFamily="50" charset="-128"/>
              <a:ea typeface="ＭＳ Ｐゴシック" panose="020B0600070205080204" pitchFamily="50" charset="-128"/>
            </a:rPr>
            <a:t>　このような取組の中、有形固定資産減価償却率は、類似団体平均を下回っているが上昇傾向にあり、将来の公共施設等の大量更新に備えて、公共施設等の適正配置等の公共施設マネジメントを更に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8562297-449E-4B97-B030-DAF81BDE145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C4791AB-5F07-48AE-938B-26C2DBE185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BECA620-835B-4DAF-995A-ACE09039D61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C6B2E5E4-69EA-4A90-A128-7A24C8DAB95C}"/>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41706A64-5242-4E85-BF30-FAD3C4B0A0C6}"/>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ADDBF3-9FAC-41AF-B151-FEEB0DEA35E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86DB348-FA18-46D5-BD8A-80DFDF943D5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70AB28FD-77BB-4B2E-B759-D423D180F564}"/>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315743BF-C117-46BF-94E8-090A525CCDC4}"/>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621DC2A-4F7C-4EDD-93AC-163376B73CD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EAD02FDA-0462-4BDD-8163-4E6D24221C3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3171E3B5-F422-4ACC-BF6F-8A70C8FEFAA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a:extLst>
            <a:ext uri="{FF2B5EF4-FFF2-40B4-BE49-F238E27FC236}">
              <a16:creationId xmlns:a16="http://schemas.microsoft.com/office/drawing/2014/main" id="{04EB57BE-2EF5-4EC5-9EB9-76C2C1F92F18}"/>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a:extLst>
            <a:ext uri="{FF2B5EF4-FFF2-40B4-BE49-F238E27FC236}">
              <a16:creationId xmlns:a16="http://schemas.microsoft.com/office/drawing/2014/main" id="{AAAC74DB-2C06-4971-937C-6EE8E9C33500}"/>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a:extLst>
            <a:ext uri="{FF2B5EF4-FFF2-40B4-BE49-F238E27FC236}">
              <a16:creationId xmlns:a16="http://schemas.microsoft.com/office/drawing/2014/main" id="{764D9378-5457-473F-A407-987E72930AEA}"/>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a:extLst>
            <a:ext uri="{FF2B5EF4-FFF2-40B4-BE49-F238E27FC236}">
              <a16:creationId xmlns:a16="http://schemas.microsoft.com/office/drawing/2014/main" id="{B79F0BC9-303D-4059-9618-19DF7C1FEF47}"/>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a:extLst>
            <a:ext uri="{FF2B5EF4-FFF2-40B4-BE49-F238E27FC236}">
              <a16:creationId xmlns:a16="http://schemas.microsoft.com/office/drawing/2014/main" id="{5895992F-1AD1-495A-8743-72E89F16668C}"/>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76" name="有形固定資産減価償却率平均値テキスト">
          <a:extLst>
            <a:ext uri="{FF2B5EF4-FFF2-40B4-BE49-F238E27FC236}">
              <a16:creationId xmlns:a16="http://schemas.microsoft.com/office/drawing/2014/main" id="{203CBF77-A9F6-42C5-A985-D0B84B31690D}"/>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a:extLst>
            <a:ext uri="{FF2B5EF4-FFF2-40B4-BE49-F238E27FC236}">
              <a16:creationId xmlns:a16="http://schemas.microsoft.com/office/drawing/2014/main" id="{CFC3B646-3BA2-4EAC-BCA9-E6F9270A01D3}"/>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a:extLst>
            <a:ext uri="{FF2B5EF4-FFF2-40B4-BE49-F238E27FC236}">
              <a16:creationId xmlns:a16="http://schemas.microsoft.com/office/drawing/2014/main" id="{3328C00E-4A7D-44B8-8F20-CD4EAD55FB5D}"/>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D4CAF975-FFE2-436B-8588-843350AAB23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a:extLst>
            <a:ext uri="{FF2B5EF4-FFF2-40B4-BE49-F238E27FC236}">
              <a16:creationId xmlns:a16="http://schemas.microsoft.com/office/drawing/2014/main" id="{8313EF8E-411C-4D30-91B4-A06F94563AB6}"/>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a:extLst>
            <a:ext uri="{FF2B5EF4-FFF2-40B4-BE49-F238E27FC236}">
              <a16:creationId xmlns:a16="http://schemas.microsoft.com/office/drawing/2014/main" id="{0227465B-24BD-4CA9-A940-C37F9E43B697}"/>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0120932-06A7-4865-A291-9353E58FAD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BFE805B-9C45-4037-BD16-933408D9D12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5C5DDE5-E407-4BF9-BDD3-3A0CECD515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A58F081-C113-41F1-A754-38D1E3A3A77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3BE62AD-9F53-44F4-ABFF-4E7DD602875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7" name="楕円 86">
          <a:extLst>
            <a:ext uri="{FF2B5EF4-FFF2-40B4-BE49-F238E27FC236}">
              <a16:creationId xmlns:a16="http://schemas.microsoft.com/office/drawing/2014/main" id="{9DED24C2-ED45-4E37-B8A0-C69AB267A8B1}"/>
            </a:ext>
          </a:extLst>
        </xdr:cNvPr>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88" name="有形固定資産減価償却率該当値テキスト">
          <a:extLst>
            <a:ext uri="{FF2B5EF4-FFF2-40B4-BE49-F238E27FC236}">
              <a16:creationId xmlns:a16="http://schemas.microsoft.com/office/drawing/2014/main" id="{B7ABEECF-3175-42AC-B1C3-68953BF02C4E}"/>
            </a:ext>
          </a:extLst>
        </xdr:cNvPr>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89" name="楕円 88">
          <a:extLst>
            <a:ext uri="{FF2B5EF4-FFF2-40B4-BE49-F238E27FC236}">
              <a16:creationId xmlns:a16="http://schemas.microsoft.com/office/drawing/2014/main" id="{2D56E7EE-3045-4B86-90BC-FEDF16AE9AC4}"/>
            </a:ext>
          </a:extLst>
        </xdr:cNvPr>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139065</xdr:rowOff>
    </xdr:to>
    <xdr:cxnSp macro="">
      <xdr:nvCxnSpPr>
        <xdr:cNvPr id="90" name="直線コネクタ 89">
          <a:extLst>
            <a:ext uri="{FF2B5EF4-FFF2-40B4-BE49-F238E27FC236}">
              <a16:creationId xmlns:a16="http://schemas.microsoft.com/office/drawing/2014/main" id="{4032C002-D046-4E63-A8E4-1F03493CFA54}"/>
            </a:ext>
          </a:extLst>
        </xdr:cNvPr>
        <xdr:cNvCxnSpPr/>
      </xdr:nvCxnSpPr>
      <xdr:spPr>
        <a:xfrm>
          <a:off x="4051300" y="5973128"/>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91" name="楕円 90">
          <a:extLst>
            <a:ext uri="{FF2B5EF4-FFF2-40B4-BE49-F238E27FC236}">
              <a16:creationId xmlns:a16="http://schemas.microsoft.com/office/drawing/2014/main" id="{E446AD5A-64AF-424F-89DE-70D434BBF20A}"/>
            </a:ext>
          </a:extLst>
        </xdr:cNvPr>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58103</xdr:rowOff>
    </xdr:to>
    <xdr:cxnSp macro="">
      <xdr:nvCxnSpPr>
        <xdr:cNvPr id="92" name="直線コネクタ 91">
          <a:extLst>
            <a:ext uri="{FF2B5EF4-FFF2-40B4-BE49-F238E27FC236}">
              <a16:creationId xmlns:a16="http://schemas.microsoft.com/office/drawing/2014/main" id="{5FB1E3FC-2755-43E1-A718-44D704078643}"/>
            </a:ext>
          </a:extLst>
        </xdr:cNvPr>
        <xdr:cNvCxnSpPr/>
      </xdr:nvCxnSpPr>
      <xdr:spPr>
        <a:xfrm>
          <a:off x="3289300" y="5935345"/>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97790</xdr:rowOff>
    </xdr:from>
    <xdr:to>
      <xdr:col>11</xdr:col>
      <xdr:colOff>187325</xdr:colOff>
      <xdr:row>30</xdr:row>
      <xdr:rowOff>27940</xdr:rowOff>
    </xdr:to>
    <xdr:sp macro="" textlink="">
      <xdr:nvSpPr>
        <xdr:cNvPr id="93" name="楕円 92">
          <a:extLst>
            <a:ext uri="{FF2B5EF4-FFF2-40B4-BE49-F238E27FC236}">
              <a16:creationId xmlns:a16="http://schemas.microsoft.com/office/drawing/2014/main" id="{C195C887-E255-4D10-87C0-9D505BFD5C00}"/>
            </a:ext>
          </a:extLst>
        </xdr:cNvPr>
        <xdr:cNvSpPr/>
      </xdr:nvSpPr>
      <xdr:spPr>
        <a:xfrm>
          <a:off x="247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148590</xdr:rowOff>
    </xdr:from>
    <xdr:to>
      <xdr:col>15</xdr:col>
      <xdr:colOff>136525</xdr:colOff>
      <xdr:row>30</xdr:row>
      <xdr:rowOff>20320</xdr:rowOff>
    </xdr:to>
    <xdr:cxnSp macro="">
      <xdr:nvCxnSpPr>
        <xdr:cNvPr id="94" name="直線コネクタ 93">
          <a:extLst>
            <a:ext uri="{FF2B5EF4-FFF2-40B4-BE49-F238E27FC236}">
              <a16:creationId xmlns:a16="http://schemas.microsoft.com/office/drawing/2014/main" id="{8657DB25-B78E-490D-BCB1-1DBD68567C03}"/>
            </a:ext>
          </a:extLst>
        </xdr:cNvPr>
        <xdr:cNvCxnSpPr/>
      </xdr:nvCxnSpPr>
      <xdr:spPr>
        <a:xfrm>
          <a:off x="2527300" y="589216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95" name="楕円 94">
          <a:extLst>
            <a:ext uri="{FF2B5EF4-FFF2-40B4-BE49-F238E27FC236}">
              <a16:creationId xmlns:a16="http://schemas.microsoft.com/office/drawing/2014/main" id="{1FC5EC82-9139-4049-9F8B-9BF1AE1129C5}"/>
            </a:ext>
          </a:extLst>
        </xdr:cNvPr>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148590</xdr:rowOff>
    </xdr:to>
    <xdr:cxnSp macro="">
      <xdr:nvCxnSpPr>
        <xdr:cNvPr id="96" name="直線コネクタ 95">
          <a:extLst>
            <a:ext uri="{FF2B5EF4-FFF2-40B4-BE49-F238E27FC236}">
              <a16:creationId xmlns:a16="http://schemas.microsoft.com/office/drawing/2014/main" id="{4BDDB74B-E301-425E-9B5F-D2526BF1E648}"/>
            </a:ext>
          </a:extLst>
        </xdr:cNvPr>
        <xdr:cNvCxnSpPr/>
      </xdr:nvCxnSpPr>
      <xdr:spPr>
        <a:xfrm>
          <a:off x="1765300" y="5816600"/>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97" name="n_1aveValue有形固定資産減価償却率">
          <a:extLst>
            <a:ext uri="{FF2B5EF4-FFF2-40B4-BE49-F238E27FC236}">
              <a16:creationId xmlns:a16="http://schemas.microsoft.com/office/drawing/2014/main" id="{E1F4B7E6-2618-4339-B8E2-B3EB695CB61B}"/>
            </a:ext>
          </a:extLst>
        </xdr:cNvPr>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a:extLst>
            <a:ext uri="{FF2B5EF4-FFF2-40B4-BE49-F238E27FC236}">
              <a16:creationId xmlns:a16="http://schemas.microsoft.com/office/drawing/2014/main" id="{461915F0-388C-40B7-B4EF-5E396A0206B7}"/>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9" name="n_3aveValue有形固定資産減価償却率">
          <a:extLst>
            <a:ext uri="{FF2B5EF4-FFF2-40B4-BE49-F238E27FC236}">
              <a16:creationId xmlns:a16="http://schemas.microsoft.com/office/drawing/2014/main" id="{BFCD7286-257D-4E7F-B673-0C1D06772316}"/>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0" name="n_4aveValue有形固定資産減価償却率">
          <a:extLst>
            <a:ext uri="{FF2B5EF4-FFF2-40B4-BE49-F238E27FC236}">
              <a16:creationId xmlns:a16="http://schemas.microsoft.com/office/drawing/2014/main" id="{07C69854-5387-4FC0-ADDB-105AB1B850D0}"/>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101" name="n_1mainValue有形固定資産減価償却率">
          <a:extLst>
            <a:ext uri="{FF2B5EF4-FFF2-40B4-BE49-F238E27FC236}">
              <a16:creationId xmlns:a16="http://schemas.microsoft.com/office/drawing/2014/main" id="{8DE21355-62F8-4ED2-B6D3-49EDB16CB698}"/>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102" name="n_2mainValue有形固定資産減価償却率">
          <a:extLst>
            <a:ext uri="{FF2B5EF4-FFF2-40B4-BE49-F238E27FC236}">
              <a16:creationId xmlns:a16="http://schemas.microsoft.com/office/drawing/2014/main" id="{88B7BD40-1E6B-4B88-9758-C1E2C9AFD687}"/>
            </a:ext>
          </a:extLst>
        </xdr:cNvPr>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44467</xdr:rowOff>
    </xdr:from>
    <xdr:ext cx="405111" cy="259045"/>
    <xdr:sp macro="" textlink="">
      <xdr:nvSpPr>
        <xdr:cNvPr id="103" name="n_3mainValue有形固定資産減価償却率">
          <a:extLst>
            <a:ext uri="{FF2B5EF4-FFF2-40B4-BE49-F238E27FC236}">
              <a16:creationId xmlns:a16="http://schemas.microsoft.com/office/drawing/2014/main" id="{095A5C6A-A63F-433F-884C-3FDFE3111203}"/>
            </a:ext>
          </a:extLst>
        </xdr:cNvPr>
        <xdr:cNvSpPr txBox="1"/>
      </xdr:nvSpPr>
      <xdr:spPr>
        <a:xfrm>
          <a:off x="2324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04" name="n_4mainValue有形固定資産減価償却率">
          <a:extLst>
            <a:ext uri="{FF2B5EF4-FFF2-40B4-BE49-F238E27FC236}">
              <a16:creationId xmlns:a16="http://schemas.microsoft.com/office/drawing/2014/main" id="{EB12E0F2-848C-485E-A0B8-1C86C9FC2BC6}"/>
            </a:ext>
          </a:extLst>
        </xdr:cNvPr>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D26D8301-C447-46DD-A1B3-0E650A8B01F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7F4DE797-4BB0-4A05-A003-22D3E868B0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80585A5-033E-4544-B207-E6BF2411CFB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11E0F80-EEEC-47CC-BE98-082BBA22FD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EEF400C-4C4C-4962-A4F8-FECF8538425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355931A-1FDF-4CB5-8265-21212636130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A0F590D3-6697-46A6-B14E-97604572D7C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5CC6E38C-6BD0-46C1-B62C-2FE58D7DF2C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2F29FE5-7B47-4AF4-9E48-AADDD062512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4F0BD297-1928-4C69-881C-15B3BEEF1E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DCA79BA5-B8BE-464B-A8BB-51129E06B4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6625150C-B9C4-40AC-A39A-D181BAD5AC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0A5C235-2601-4BA1-B7DD-8A98DE3909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計画的な繰上償還などによる市債残高の減少により類似団体平均及び全国平均を下回っている。今後も計画的な繰上償還の実施等により、公債費負担の軽減や地方債残高の縮小に努めるなど、これまで以上に適切な市債管理を行う必要があ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E8196A64-8F81-494D-93F7-62122B275D1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7639ECD6-C4AD-460F-88BB-F95421F2CB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AFF80CB-AD97-459A-AFFF-BA0BD9C64DA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6ED47BF8-F282-4290-BC58-5C1891A7CF3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3BDB847B-4EF9-416E-8056-37A0B89DCDE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533CA433-4A4C-4954-9698-2EA153D4B7E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FA4F6673-F06A-4D07-BDA8-5643944A70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EEE9ED3B-D047-49CB-BFA5-2600C201AF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C3202E5B-50DC-4D36-8C48-A72DFA4FE6E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289E4A49-77CC-489A-BCC2-366765265F3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390DC878-1EA1-4F47-AE82-47440F8CC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FA38E31F-D98E-4A97-9F34-D15B18AFEB0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11255B9E-D902-4B1B-9D67-E6FBE5E0DAB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DF04D8A-90DD-4270-A380-712CC6A487F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53E25AF2-E56A-4B80-B5AE-B022E4899F7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a:extLst>
            <a:ext uri="{FF2B5EF4-FFF2-40B4-BE49-F238E27FC236}">
              <a16:creationId xmlns:a16="http://schemas.microsoft.com/office/drawing/2014/main" id="{0A494FCD-072B-4EDA-9827-BA70F37D749F}"/>
            </a:ext>
          </a:extLst>
        </xdr:cNvPr>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a:extLst>
            <a:ext uri="{FF2B5EF4-FFF2-40B4-BE49-F238E27FC236}">
              <a16:creationId xmlns:a16="http://schemas.microsoft.com/office/drawing/2014/main" id="{479E7947-68A1-4571-8A08-F113FDB8277E}"/>
            </a:ext>
          </a:extLst>
        </xdr:cNvPr>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a:extLst>
            <a:ext uri="{FF2B5EF4-FFF2-40B4-BE49-F238E27FC236}">
              <a16:creationId xmlns:a16="http://schemas.microsoft.com/office/drawing/2014/main" id="{73E16116-214B-44E8-8BBB-B5195728751E}"/>
            </a:ext>
          </a:extLst>
        </xdr:cNvPr>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DA9009AA-B8E2-4E78-A986-9EEAC63447B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847CFFCA-4A51-4E74-9D72-197E4D32319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a:extLst>
            <a:ext uri="{FF2B5EF4-FFF2-40B4-BE49-F238E27FC236}">
              <a16:creationId xmlns:a16="http://schemas.microsoft.com/office/drawing/2014/main" id="{F3593CE0-2EFC-4ABA-8CB9-3A8D6E847EA7}"/>
            </a:ext>
          </a:extLst>
        </xdr:cNvPr>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a:extLst>
            <a:ext uri="{FF2B5EF4-FFF2-40B4-BE49-F238E27FC236}">
              <a16:creationId xmlns:a16="http://schemas.microsoft.com/office/drawing/2014/main" id="{224B9758-B089-4D34-8C01-31B5FE266F2F}"/>
            </a:ext>
          </a:extLst>
        </xdr:cNvPr>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a:extLst>
            <a:ext uri="{FF2B5EF4-FFF2-40B4-BE49-F238E27FC236}">
              <a16:creationId xmlns:a16="http://schemas.microsoft.com/office/drawing/2014/main" id="{BC3D57B5-AAC2-4A46-8A81-011B90CD0C9B}"/>
            </a:ext>
          </a:extLst>
        </xdr:cNvPr>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a:extLst>
            <a:ext uri="{FF2B5EF4-FFF2-40B4-BE49-F238E27FC236}">
              <a16:creationId xmlns:a16="http://schemas.microsoft.com/office/drawing/2014/main" id="{1D389ABC-CC13-462D-996F-4C2792A532A3}"/>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a:extLst>
            <a:ext uri="{FF2B5EF4-FFF2-40B4-BE49-F238E27FC236}">
              <a16:creationId xmlns:a16="http://schemas.microsoft.com/office/drawing/2014/main" id="{EC69CEAF-0216-4D15-9A67-4728407000B8}"/>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a:extLst>
            <a:ext uri="{FF2B5EF4-FFF2-40B4-BE49-F238E27FC236}">
              <a16:creationId xmlns:a16="http://schemas.microsoft.com/office/drawing/2014/main" id="{6CC1CC5B-143B-4602-9311-1E4C0D99C97B}"/>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E42A5E9-98AC-4CBC-8FE4-BE3F11BE57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DC51A67-B568-4F53-8F3E-6B57F6A05A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2E74E6F-8B11-406B-89CC-2D5E9A48D62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25CA5DD-49DA-492B-A427-8700EEBA94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D335FB0-1942-4EFD-B10E-EFB33598801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68294</xdr:rowOff>
    </xdr:from>
    <xdr:to>
      <xdr:col>76</xdr:col>
      <xdr:colOff>73025</xdr:colOff>
      <xdr:row>30</xdr:row>
      <xdr:rowOff>169894</xdr:rowOff>
    </xdr:to>
    <xdr:sp macro="" textlink="">
      <xdr:nvSpPr>
        <xdr:cNvPr id="149" name="楕円 148">
          <a:extLst>
            <a:ext uri="{FF2B5EF4-FFF2-40B4-BE49-F238E27FC236}">
              <a16:creationId xmlns:a16="http://schemas.microsoft.com/office/drawing/2014/main" id="{185D69C9-4562-4D35-840D-A55793B1CC81}"/>
            </a:ext>
          </a:extLst>
        </xdr:cNvPr>
        <xdr:cNvSpPr/>
      </xdr:nvSpPr>
      <xdr:spPr>
        <a:xfrm>
          <a:off x="14744700" y="59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91171</xdr:rowOff>
    </xdr:from>
    <xdr:ext cx="469744" cy="259045"/>
    <xdr:sp macro="" textlink="">
      <xdr:nvSpPr>
        <xdr:cNvPr id="150" name="債務償還比率該当値テキスト">
          <a:extLst>
            <a:ext uri="{FF2B5EF4-FFF2-40B4-BE49-F238E27FC236}">
              <a16:creationId xmlns:a16="http://schemas.microsoft.com/office/drawing/2014/main" id="{FD4E1DB9-F588-4233-962B-59472867C360}"/>
            </a:ext>
          </a:extLst>
        </xdr:cNvPr>
        <xdr:cNvSpPr txBox="1"/>
      </xdr:nvSpPr>
      <xdr:spPr>
        <a:xfrm>
          <a:off x="14846300" y="583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77660</xdr:rowOff>
    </xdr:from>
    <xdr:to>
      <xdr:col>72</xdr:col>
      <xdr:colOff>123825</xdr:colOff>
      <xdr:row>32</xdr:row>
      <xdr:rowOff>7810</xdr:rowOff>
    </xdr:to>
    <xdr:sp macro="" textlink="">
      <xdr:nvSpPr>
        <xdr:cNvPr id="151" name="楕円 150">
          <a:extLst>
            <a:ext uri="{FF2B5EF4-FFF2-40B4-BE49-F238E27FC236}">
              <a16:creationId xmlns:a16="http://schemas.microsoft.com/office/drawing/2014/main" id="{E7512B75-94CA-4A38-BBBD-D82F85B66A08}"/>
            </a:ext>
          </a:extLst>
        </xdr:cNvPr>
        <xdr:cNvSpPr/>
      </xdr:nvSpPr>
      <xdr:spPr>
        <a:xfrm>
          <a:off x="14033500" y="61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119094</xdr:rowOff>
    </xdr:from>
    <xdr:to>
      <xdr:col>76</xdr:col>
      <xdr:colOff>22225</xdr:colOff>
      <xdr:row>31</xdr:row>
      <xdr:rowOff>128460</xdr:rowOff>
    </xdr:to>
    <xdr:cxnSp macro="">
      <xdr:nvCxnSpPr>
        <xdr:cNvPr id="152" name="直線コネクタ 151">
          <a:extLst>
            <a:ext uri="{FF2B5EF4-FFF2-40B4-BE49-F238E27FC236}">
              <a16:creationId xmlns:a16="http://schemas.microsoft.com/office/drawing/2014/main" id="{ABBB0977-9A3B-4EA7-AAC6-74EA6B4A8BEF}"/>
            </a:ext>
          </a:extLst>
        </xdr:cNvPr>
        <xdr:cNvCxnSpPr/>
      </xdr:nvCxnSpPr>
      <xdr:spPr>
        <a:xfrm flipV="1">
          <a:off x="14084300" y="6034119"/>
          <a:ext cx="711200" cy="18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112384</xdr:rowOff>
    </xdr:from>
    <xdr:to>
      <xdr:col>68</xdr:col>
      <xdr:colOff>123825</xdr:colOff>
      <xdr:row>32</xdr:row>
      <xdr:rowOff>42534</xdr:rowOff>
    </xdr:to>
    <xdr:sp macro="" textlink="">
      <xdr:nvSpPr>
        <xdr:cNvPr id="153" name="楕円 152">
          <a:extLst>
            <a:ext uri="{FF2B5EF4-FFF2-40B4-BE49-F238E27FC236}">
              <a16:creationId xmlns:a16="http://schemas.microsoft.com/office/drawing/2014/main" id="{5744506B-F74B-4350-BD0A-FA00176D54B8}"/>
            </a:ext>
          </a:extLst>
        </xdr:cNvPr>
        <xdr:cNvSpPr/>
      </xdr:nvSpPr>
      <xdr:spPr>
        <a:xfrm>
          <a:off x="13271500" y="61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128460</xdr:rowOff>
    </xdr:from>
    <xdr:to>
      <xdr:col>72</xdr:col>
      <xdr:colOff>73025</xdr:colOff>
      <xdr:row>31</xdr:row>
      <xdr:rowOff>163184</xdr:rowOff>
    </xdr:to>
    <xdr:cxnSp macro="">
      <xdr:nvCxnSpPr>
        <xdr:cNvPr id="154" name="直線コネクタ 153">
          <a:extLst>
            <a:ext uri="{FF2B5EF4-FFF2-40B4-BE49-F238E27FC236}">
              <a16:creationId xmlns:a16="http://schemas.microsoft.com/office/drawing/2014/main" id="{B26D1B3F-9791-4FF9-96A8-0D1FA2163120}"/>
            </a:ext>
          </a:extLst>
        </xdr:cNvPr>
        <xdr:cNvCxnSpPr/>
      </xdr:nvCxnSpPr>
      <xdr:spPr>
        <a:xfrm flipV="1">
          <a:off x="13322300" y="6214935"/>
          <a:ext cx="762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120121</xdr:rowOff>
    </xdr:from>
    <xdr:to>
      <xdr:col>64</xdr:col>
      <xdr:colOff>123825</xdr:colOff>
      <xdr:row>32</xdr:row>
      <xdr:rowOff>50271</xdr:rowOff>
    </xdr:to>
    <xdr:sp macro="" textlink="">
      <xdr:nvSpPr>
        <xdr:cNvPr id="155" name="楕円 154">
          <a:extLst>
            <a:ext uri="{FF2B5EF4-FFF2-40B4-BE49-F238E27FC236}">
              <a16:creationId xmlns:a16="http://schemas.microsoft.com/office/drawing/2014/main" id="{E87B9D0D-73D9-4591-8E9F-80D0A1EA5283}"/>
            </a:ext>
          </a:extLst>
        </xdr:cNvPr>
        <xdr:cNvSpPr/>
      </xdr:nvSpPr>
      <xdr:spPr>
        <a:xfrm>
          <a:off x="12509500" y="62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163184</xdr:rowOff>
    </xdr:from>
    <xdr:to>
      <xdr:col>68</xdr:col>
      <xdr:colOff>73025</xdr:colOff>
      <xdr:row>31</xdr:row>
      <xdr:rowOff>170921</xdr:rowOff>
    </xdr:to>
    <xdr:cxnSp macro="">
      <xdr:nvCxnSpPr>
        <xdr:cNvPr id="156" name="直線コネクタ 155">
          <a:extLst>
            <a:ext uri="{FF2B5EF4-FFF2-40B4-BE49-F238E27FC236}">
              <a16:creationId xmlns:a16="http://schemas.microsoft.com/office/drawing/2014/main" id="{5526BD61-9BE4-41BB-8033-F69AEBF4D9F7}"/>
            </a:ext>
          </a:extLst>
        </xdr:cNvPr>
        <xdr:cNvCxnSpPr/>
      </xdr:nvCxnSpPr>
      <xdr:spPr>
        <a:xfrm flipV="1">
          <a:off x="12560300" y="6249659"/>
          <a:ext cx="7620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76401</xdr:rowOff>
    </xdr:from>
    <xdr:to>
      <xdr:col>60</xdr:col>
      <xdr:colOff>123825</xdr:colOff>
      <xdr:row>32</xdr:row>
      <xdr:rowOff>6551</xdr:rowOff>
    </xdr:to>
    <xdr:sp macro="" textlink="">
      <xdr:nvSpPr>
        <xdr:cNvPr id="157" name="楕円 156">
          <a:extLst>
            <a:ext uri="{FF2B5EF4-FFF2-40B4-BE49-F238E27FC236}">
              <a16:creationId xmlns:a16="http://schemas.microsoft.com/office/drawing/2014/main" id="{8E767C5D-3BCE-4D3B-8C4B-EB2539366A68}"/>
            </a:ext>
          </a:extLst>
        </xdr:cNvPr>
        <xdr:cNvSpPr/>
      </xdr:nvSpPr>
      <xdr:spPr>
        <a:xfrm>
          <a:off x="11747500" y="61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127201</xdr:rowOff>
    </xdr:from>
    <xdr:to>
      <xdr:col>64</xdr:col>
      <xdr:colOff>73025</xdr:colOff>
      <xdr:row>31</xdr:row>
      <xdr:rowOff>170921</xdr:rowOff>
    </xdr:to>
    <xdr:cxnSp macro="">
      <xdr:nvCxnSpPr>
        <xdr:cNvPr id="158" name="直線コネクタ 157">
          <a:extLst>
            <a:ext uri="{FF2B5EF4-FFF2-40B4-BE49-F238E27FC236}">
              <a16:creationId xmlns:a16="http://schemas.microsoft.com/office/drawing/2014/main" id="{C3E00A6B-74F8-4910-A83E-EC4DEBE0A96E}"/>
            </a:ext>
          </a:extLst>
        </xdr:cNvPr>
        <xdr:cNvCxnSpPr/>
      </xdr:nvCxnSpPr>
      <xdr:spPr>
        <a:xfrm>
          <a:off x="11798300" y="6213676"/>
          <a:ext cx="762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9" name="n_1aveValue債務償還比率">
          <a:extLst>
            <a:ext uri="{FF2B5EF4-FFF2-40B4-BE49-F238E27FC236}">
              <a16:creationId xmlns:a16="http://schemas.microsoft.com/office/drawing/2014/main" id="{583E6089-8798-4542-98CC-7B2B779280A2}"/>
            </a:ext>
          </a:extLst>
        </xdr:cNvPr>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60" name="n_2aveValue債務償還比率">
          <a:extLst>
            <a:ext uri="{FF2B5EF4-FFF2-40B4-BE49-F238E27FC236}">
              <a16:creationId xmlns:a16="http://schemas.microsoft.com/office/drawing/2014/main" id="{32714589-BCEB-4C73-B070-F8ED38B4C709}"/>
            </a:ext>
          </a:extLst>
        </xdr:cNvPr>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61" name="n_3aveValue債務償還比率">
          <a:extLst>
            <a:ext uri="{FF2B5EF4-FFF2-40B4-BE49-F238E27FC236}">
              <a16:creationId xmlns:a16="http://schemas.microsoft.com/office/drawing/2014/main" id="{858337D3-1F4F-45A2-8E77-65EE4E9AD045}"/>
            </a:ext>
          </a:extLst>
        </xdr:cNvPr>
        <xdr:cNvSpPr txBox="1"/>
      </xdr:nvSpPr>
      <xdr:spPr>
        <a:xfrm>
          <a:off x="12325427" y="59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62" name="n_4aveValue債務償還比率">
          <a:extLst>
            <a:ext uri="{FF2B5EF4-FFF2-40B4-BE49-F238E27FC236}">
              <a16:creationId xmlns:a16="http://schemas.microsoft.com/office/drawing/2014/main" id="{1B64D5AD-5CA7-4EA1-9F72-5E8662FF8EF6}"/>
            </a:ext>
          </a:extLst>
        </xdr:cNvPr>
        <xdr:cNvSpPr txBox="1"/>
      </xdr:nvSpPr>
      <xdr:spPr>
        <a:xfrm>
          <a:off x="11563427" y="63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24337</xdr:rowOff>
    </xdr:from>
    <xdr:ext cx="469744" cy="259045"/>
    <xdr:sp macro="" textlink="">
      <xdr:nvSpPr>
        <xdr:cNvPr id="163" name="n_1mainValue債務償還比率">
          <a:extLst>
            <a:ext uri="{FF2B5EF4-FFF2-40B4-BE49-F238E27FC236}">
              <a16:creationId xmlns:a16="http://schemas.microsoft.com/office/drawing/2014/main" id="{34533D1B-427C-490D-9128-52FB0F7BDBB4}"/>
            </a:ext>
          </a:extLst>
        </xdr:cNvPr>
        <xdr:cNvSpPr txBox="1"/>
      </xdr:nvSpPr>
      <xdr:spPr>
        <a:xfrm>
          <a:off x="13836727" y="593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59061</xdr:rowOff>
    </xdr:from>
    <xdr:ext cx="469744" cy="259045"/>
    <xdr:sp macro="" textlink="">
      <xdr:nvSpPr>
        <xdr:cNvPr id="164" name="n_2mainValue債務償還比率">
          <a:extLst>
            <a:ext uri="{FF2B5EF4-FFF2-40B4-BE49-F238E27FC236}">
              <a16:creationId xmlns:a16="http://schemas.microsoft.com/office/drawing/2014/main" id="{0A169D0D-6E10-410C-8455-DCA4F30122C9}"/>
            </a:ext>
          </a:extLst>
        </xdr:cNvPr>
        <xdr:cNvSpPr txBox="1"/>
      </xdr:nvSpPr>
      <xdr:spPr>
        <a:xfrm>
          <a:off x="13087427" y="597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41398</xdr:rowOff>
    </xdr:from>
    <xdr:ext cx="469744" cy="259045"/>
    <xdr:sp macro="" textlink="">
      <xdr:nvSpPr>
        <xdr:cNvPr id="165" name="n_3mainValue債務償還比率">
          <a:extLst>
            <a:ext uri="{FF2B5EF4-FFF2-40B4-BE49-F238E27FC236}">
              <a16:creationId xmlns:a16="http://schemas.microsoft.com/office/drawing/2014/main" id="{5DCB7A81-62D5-4ED2-AF2D-512E21AF24C8}"/>
            </a:ext>
          </a:extLst>
        </xdr:cNvPr>
        <xdr:cNvSpPr txBox="1"/>
      </xdr:nvSpPr>
      <xdr:spPr>
        <a:xfrm>
          <a:off x="12325427" y="629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23078</xdr:rowOff>
    </xdr:from>
    <xdr:ext cx="469744" cy="259045"/>
    <xdr:sp macro="" textlink="">
      <xdr:nvSpPr>
        <xdr:cNvPr id="166" name="n_4mainValue債務償還比率">
          <a:extLst>
            <a:ext uri="{FF2B5EF4-FFF2-40B4-BE49-F238E27FC236}">
              <a16:creationId xmlns:a16="http://schemas.microsoft.com/office/drawing/2014/main" id="{5AFB8284-195B-4931-AD4C-A0FD2E9EF3D8}"/>
            </a:ext>
          </a:extLst>
        </xdr:cNvPr>
        <xdr:cNvSpPr txBox="1"/>
      </xdr:nvSpPr>
      <xdr:spPr>
        <a:xfrm>
          <a:off x="11563427" y="59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1FBD1B3-F930-464D-BA52-A3C9C2C9A65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890D7B6B-5E18-4DE8-9252-C54BB76631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D538F644-3051-43E7-97A0-625A8CD82B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93545AD6-0CBC-48B9-8B9E-1127B7D9B88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1942BDF-160E-423D-988A-CE047C8141A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3EBEDE6-A10D-4F6A-8BE1-655A4ED629A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72197D-76EA-4123-A8FD-37095C7306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231D61-8712-4349-AC5D-437D8F8E4E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759F6B-A036-489D-8AD0-1D4D5EB747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D170DA-A0B4-4017-B2BF-57D821855B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3655D0-FD79-465A-9F0F-69E0144582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2FA70D-8E2E-4936-A836-4786CBE6E6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6BEA17-9E41-4DF8-9116-3966B2DA06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678B15-0301-4E40-887D-EB5F621820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C21A3F-E9F6-4929-919D-3A8092332C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9C676D-EAE3-4933-81ED-B8559909C0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8FFAC1-B755-4AB2-881E-79A82FD4AB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DCC6A8-97D9-4936-B408-5A18E5FDE4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F0069C-1B32-4BAE-8E8C-8488F7B0B7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948F1B-FDDE-4987-992B-9D36221291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B251B0-69C6-46D8-9102-E1A0AA984A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EB1E07-4D05-4A02-B70D-AF3C327826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EB2F8A-B04D-4C09-BDA2-7D279B2A2D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F0F7A9-552A-47E2-A7E1-8F4DBD9C51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D83C6C-B745-45D0-98FA-63A14D6B10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48DC0B-427F-42C0-9326-BF31431E04F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AC0044-1C50-4B98-AD8D-BE28EC49CE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0ED9E8-7BB3-4A99-B9DC-A4A6BD81F4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626557-30B2-4244-8CDE-568CBDB609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0143DF-7B4E-40A7-ADF1-022C7D40B4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320A07-8486-42A2-8B00-4C79D2E9AB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85A037-86FE-41EF-A3D6-C4EBB0D644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CD10F2-DBB7-4EB8-9A75-0064B7689C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79206A-EE63-40F9-AB78-F6BE3FB787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6090C6-310B-4175-B0A5-88B74AB71BA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FDE086C-F2CD-402A-B2BC-6E630A03C1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C0FD7B-E965-4EA6-BEB4-C757D55648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6DBA23-BB4C-4C41-9CED-CAC71FC661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C86DCB-5CE1-44F3-9552-69BCE235D8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888D1F-F2B2-49CE-A969-5A123EE6CD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4D2D67-A33B-47F4-B6D7-C0546A2587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CB1196-A901-4D64-875B-9CF40D3432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3E28B5-6B92-4A7C-94C2-301AB52FD9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C2BF02-9AFA-48C0-B2BC-0808723CE1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0C5807-E6E3-4D0C-AAD9-11AC2B5D52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9C5006F-77F2-45B0-A778-F9D5A1B599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ED8E142-F001-4291-B0E8-E41D23F72FE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D8ED94B-8DEA-4352-8E5B-38E847972A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41659481-6DC9-48F8-9904-C30641D5B0CD}"/>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B44765CB-5E1E-4D01-AB82-E61880C8EAB7}"/>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77523BEC-C890-4CF2-8716-C97E915EBA3D}"/>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DA6CF7E0-221A-4972-A6E9-AC72E7A33269}"/>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A22D323A-49BE-42FC-B678-96523659AAA6}"/>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39F3FEAD-C43B-4A09-A3FE-E067D2B9B3A5}"/>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1DC18855-8D5C-4089-B74B-2A899550A56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626C17C1-2975-4E49-B23E-C1DF6563772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5F953A11-65CA-4C28-B4C9-742DB9E932CA}"/>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22DE8F29-5106-4693-81B2-1AF33C5A122E}"/>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DC629781-0F36-4440-B81A-06BC46BC68D2}"/>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74288E1B-B0AA-4EB2-8B21-66921C8F7B98}"/>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B0B6306E-6302-4C7C-ADB9-B0FA7C3F5EC1}"/>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E88573D7-2396-48C6-9197-BF3BB97FA4BF}"/>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20975144-37B5-4F34-817A-F41139D626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ADEBAF50-10D7-4135-9AC4-77C6D492B6D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F38FD207-E05D-452A-B098-0F6B8C9218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96C41EAE-5F7C-4225-BAB8-12F96A67268C}"/>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71A93FD9-DFA7-49C7-96D0-817B0B7903EC}"/>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D31ADCAE-2BCE-4322-AEC1-B68CACFB24B7}"/>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9BAF0C65-6C36-4537-ADB2-55D3BFE141E2}"/>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A97B10F0-6CA0-431C-8434-9EC971DCD800}"/>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a:extLst>
            <a:ext uri="{FF2B5EF4-FFF2-40B4-BE49-F238E27FC236}">
              <a16:creationId xmlns:a16="http://schemas.microsoft.com/office/drawing/2014/main" id="{78A42022-D38F-4BB4-AF8D-89A5D4D891FF}"/>
            </a:ext>
          </a:extLst>
        </xdr:cNvPr>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3A0DA38A-1D11-43C8-9455-D4AC1B1069DB}"/>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9F22110B-2EE9-4A0D-97DB-89EE6257C1BF}"/>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348D2E73-F294-42D2-B3D2-594C29D6BBAE}"/>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1802F515-DDBD-4FF6-9890-FB66628B20B6}"/>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5A3470FA-8923-4618-BEE3-C1C0726B6C17}"/>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C58B1AC-2008-4105-A7CE-F84338C2F61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8AAFBA-D825-4C32-8694-4B1DA891D8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11F29C2-C4A0-42D7-992E-3601514486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BF0E4CCD-3FCC-490E-AAD1-3F9B7ED46C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3B6F7782-09C6-47B4-84AB-418DEE3BF7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7" name="楕円 76">
          <a:extLst>
            <a:ext uri="{FF2B5EF4-FFF2-40B4-BE49-F238E27FC236}">
              <a16:creationId xmlns:a16="http://schemas.microsoft.com/office/drawing/2014/main" id="{CDDB6152-9F69-4FC1-8837-3ECCF1D99675}"/>
            </a:ext>
          </a:extLst>
        </xdr:cNvPr>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8" name="【道路】&#10;有形固定資産減価償却率該当値テキスト">
          <a:extLst>
            <a:ext uri="{FF2B5EF4-FFF2-40B4-BE49-F238E27FC236}">
              <a16:creationId xmlns:a16="http://schemas.microsoft.com/office/drawing/2014/main" id="{F7ED6101-5407-45E9-A18D-E263C3DBCC36}"/>
            </a:ext>
          </a:extLst>
        </xdr:cNvPr>
        <xdr:cNvSpPr txBox="1"/>
      </xdr:nvSpPr>
      <xdr:spPr>
        <a:xfrm>
          <a:off x="4673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33972</xdr:rowOff>
    </xdr:from>
    <xdr:to>
      <xdr:col>20</xdr:col>
      <xdr:colOff>38100</xdr:colOff>
      <xdr:row>36</xdr:row>
      <xdr:rowOff>135572</xdr:rowOff>
    </xdr:to>
    <xdr:sp macro="" textlink="">
      <xdr:nvSpPr>
        <xdr:cNvPr id="79" name="楕円 78">
          <a:extLst>
            <a:ext uri="{FF2B5EF4-FFF2-40B4-BE49-F238E27FC236}">
              <a16:creationId xmlns:a16="http://schemas.microsoft.com/office/drawing/2014/main" id="{71E26D54-1B8C-4CB1-B945-26A94C118131}"/>
            </a:ext>
          </a:extLst>
        </xdr:cNvPr>
        <xdr:cNvSpPr/>
      </xdr:nvSpPr>
      <xdr:spPr>
        <a:xfrm>
          <a:off x="3746500" y="62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84772</xdr:rowOff>
    </xdr:from>
    <xdr:to>
      <xdr:col>24</xdr:col>
      <xdr:colOff>63500</xdr:colOff>
      <xdr:row>36</xdr:row>
      <xdr:rowOff>133350</xdr:rowOff>
    </xdr:to>
    <xdr:cxnSp macro="">
      <xdr:nvCxnSpPr>
        <xdr:cNvPr id="80" name="直線コネクタ 79">
          <a:extLst>
            <a:ext uri="{FF2B5EF4-FFF2-40B4-BE49-F238E27FC236}">
              <a16:creationId xmlns:a16="http://schemas.microsoft.com/office/drawing/2014/main" id="{E4A91F31-7A2A-492E-BA6B-2AB706C595F5}"/>
            </a:ext>
          </a:extLst>
        </xdr:cNvPr>
        <xdr:cNvCxnSpPr/>
      </xdr:nvCxnSpPr>
      <xdr:spPr>
        <a:xfrm>
          <a:off x="3797300" y="6256972"/>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16828</xdr:rowOff>
    </xdr:from>
    <xdr:to>
      <xdr:col>15</xdr:col>
      <xdr:colOff>101600</xdr:colOff>
      <xdr:row>36</xdr:row>
      <xdr:rowOff>118428</xdr:rowOff>
    </xdr:to>
    <xdr:sp macro="" textlink="">
      <xdr:nvSpPr>
        <xdr:cNvPr id="81" name="楕円 80">
          <a:extLst>
            <a:ext uri="{FF2B5EF4-FFF2-40B4-BE49-F238E27FC236}">
              <a16:creationId xmlns:a16="http://schemas.microsoft.com/office/drawing/2014/main" id="{97E43937-DBD6-45EE-9908-E69033D5E5E5}"/>
            </a:ext>
          </a:extLst>
        </xdr:cNvPr>
        <xdr:cNvSpPr/>
      </xdr:nvSpPr>
      <xdr:spPr>
        <a:xfrm>
          <a:off x="2857500" y="61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67628</xdr:rowOff>
    </xdr:from>
    <xdr:to>
      <xdr:col>19</xdr:col>
      <xdr:colOff>177800</xdr:colOff>
      <xdr:row>36</xdr:row>
      <xdr:rowOff>84772</xdr:rowOff>
    </xdr:to>
    <xdr:cxnSp macro="">
      <xdr:nvCxnSpPr>
        <xdr:cNvPr id="82" name="直線コネクタ 81">
          <a:extLst>
            <a:ext uri="{FF2B5EF4-FFF2-40B4-BE49-F238E27FC236}">
              <a16:creationId xmlns:a16="http://schemas.microsoft.com/office/drawing/2014/main" id="{63E897D7-EA3B-4FFE-B159-13F021380EB6}"/>
            </a:ext>
          </a:extLst>
        </xdr:cNvPr>
        <xdr:cNvCxnSpPr/>
      </xdr:nvCxnSpPr>
      <xdr:spPr>
        <a:xfrm>
          <a:off x="2908300" y="623982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131128</xdr:rowOff>
    </xdr:from>
    <xdr:to>
      <xdr:col>10</xdr:col>
      <xdr:colOff>165100</xdr:colOff>
      <xdr:row>36</xdr:row>
      <xdr:rowOff>61278</xdr:rowOff>
    </xdr:to>
    <xdr:sp macro="" textlink="">
      <xdr:nvSpPr>
        <xdr:cNvPr id="83" name="楕円 82">
          <a:extLst>
            <a:ext uri="{FF2B5EF4-FFF2-40B4-BE49-F238E27FC236}">
              <a16:creationId xmlns:a16="http://schemas.microsoft.com/office/drawing/2014/main" id="{5104E104-3C4F-420D-BEA1-28B2D52DE253}"/>
            </a:ext>
          </a:extLst>
        </xdr:cNvPr>
        <xdr:cNvSpPr/>
      </xdr:nvSpPr>
      <xdr:spPr>
        <a:xfrm>
          <a:off x="1968500" y="61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10478</xdr:rowOff>
    </xdr:from>
    <xdr:to>
      <xdr:col>15</xdr:col>
      <xdr:colOff>50800</xdr:colOff>
      <xdr:row>36</xdr:row>
      <xdr:rowOff>67628</xdr:rowOff>
    </xdr:to>
    <xdr:cxnSp macro="">
      <xdr:nvCxnSpPr>
        <xdr:cNvPr id="84" name="直線コネクタ 83">
          <a:extLst>
            <a:ext uri="{FF2B5EF4-FFF2-40B4-BE49-F238E27FC236}">
              <a16:creationId xmlns:a16="http://schemas.microsoft.com/office/drawing/2014/main" id="{CC3D5A05-9455-456B-B974-888F2F72DF42}"/>
            </a:ext>
          </a:extLst>
        </xdr:cNvPr>
        <xdr:cNvCxnSpPr/>
      </xdr:nvCxnSpPr>
      <xdr:spPr>
        <a:xfrm>
          <a:off x="2019300" y="61826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76835</xdr:rowOff>
    </xdr:from>
    <xdr:to>
      <xdr:col>6</xdr:col>
      <xdr:colOff>38100</xdr:colOff>
      <xdr:row>36</xdr:row>
      <xdr:rowOff>6985</xdr:rowOff>
    </xdr:to>
    <xdr:sp macro="" textlink="">
      <xdr:nvSpPr>
        <xdr:cNvPr id="85" name="楕円 84">
          <a:extLst>
            <a:ext uri="{FF2B5EF4-FFF2-40B4-BE49-F238E27FC236}">
              <a16:creationId xmlns:a16="http://schemas.microsoft.com/office/drawing/2014/main" id="{8289D9E4-A55C-4D71-A289-03F844991303}"/>
            </a:ext>
          </a:extLst>
        </xdr:cNvPr>
        <xdr:cNvSpPr/>
      </xdr:nvSpPr>
      <xdr:spPr>
        <a:xfrm>
          <a:off x="1079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127635</xdr:rowOff>
    </xdr:from>
    <xdr:to>
      <xdr:col>10</xdr:col>
      <xdr:colOff>114300</xdr:colOff>
      <xdr:row>36</xdr:row>
      <xdr:rowOff>10478</xdr:rowOff>
    </xdr:to>
    <xdr:cxnSp macro="">
      <xdr:nvCxnSpPr>
        <xdr:cNvPr id="86" name="直線コネクタ 85">
          <a:extLst>
            <a:ext uri="{FF2B5EF4-FFF2-40B4-BE49-F238E27FC236}">
              <a16:creationId xmlns:a16="http://schemas.microsoft.com/office/drawing/2014/main" id="{283E6772-6CB3-454C-B089-765CD20E5B34}"/>
            </a:ext>
          </a:extLst>
        </xdr:cNvPr>
        <xdr:cNvCxnSpPr/>
      </xdr:nvCxnSpPr>
      <xdr:spPr>
        <a:xfrm>
          <a:off x="1130300" y="612838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a:extLst>
            <a:ext uri="{FF2B5EF4-FFF2-40B4-BE49-F238E27FC236}">
              <a16:creationId xmlns:a16="http://schemas.microsoft.com/office/drawing/2014/main" id="{8142D47C-68AB-426B-99E2-B4D2B9B7161F}"/>
            </a:ext>
          </a:extLst>
        </xdr:cNvPr>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a:extLst>
            <a:ext uri="{FF2B5EF4-FFF2-40B4-BE49-F238E27FC236}">
              <a16:creationId xmlns:a16="http://schemas.microsoft.com/office/drawing/2014/main" id="{0F6B8DE5-CB4F-450F-A752-7CDFA9B1333E}"/>
            </a:ext>
          </a:extLst>
        </xdr:cNvPr>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a:extLst>
            <a:ext uri="{FF2B5EF4-FFF2-40B4-BE49-F238E27FC236}">
              <a16:creationId xmlns:a16="http://schemas.microsoft.com/office/drawing/2014/main" id="{A065E45E-E404-4E82-B5C3-3CA2DE9BA405}"/>
            </a:ext>
          </a:extLst>
        </xdr:cNvPr>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a:extLst>
            <a:ext uri="{FF2B5EF4-FFF2-40B4-BE49-F238E27FC236}">
              <a16:creationId xmlns:a16="http://schemas.microsoft.com/office/drawing/2014/main" id="{69EE10A9-06AC-4349-ADDF-9FB7044507BC}"/>
            </a:ext>
          </a:extLst>
        </xdr:cNvPr>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152099</xdr:rowOff>
    </xdr:from>
    <xdr:ext cx="405111" cy="259045"/>
    <xdr:sp macro="" textlink="">
      <xdr:nvSpPr>
        <xdr:cNvPr id="91" name="n_1mainValue【道路】&#10;有形固定資産減価償却率">
          <a:extLst>
            <a:ext uri="{FF2B5EF4-FFF2-40B4-BE49-F238E27FC236}">
              <a16:creationId xmlns:a16="http://schemas.microsoft.com/office/drawing/2014/main" id="{B2E0D5E2-EB12-4C8D-BB93-8FBBADC6927A}"/>
            </a:ext>
          </a:extLst>
        </xdr:cNvPr>
        <xdr:cNvSpPr txBox="1"/>
      </xdr:nvSpPr>
      <xdr:spPr>
        <a:xfrm>
          <a:off x="3582044" y="598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134955</xdr:rowOff>
    </xdr:from>
    <xdr:ext cx="405111" cy="259045"/>
    <xdr:sp macro="" textlink="">
      <xdr:nvSpPr>
        <xdr:cNvPr id="92" name="n_2mainValue【道路】&#10;有形固定資産減価償却率">
          <a:extLst>
            <a:ext uri="{FF2B5EF4-FFF2-40B4-BE49-F238E27FC236}">
              <a16:creationId xmlns:a16="http://schemas.microsoft.com/office/drawing/2014/main" id="{97EB9A0F-C956-4673-8855-66BD86EBC367}"/>
            </a:ext>
          </a:extLst>
        </xdr:cNvPr>
        <xdr:cNvSpPr txBox="1"/>
      </xdr:nvSpPr>
      <xdr:spPr>
        <a:xfrm>
          <a:off x="2705744" y="596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77805</xdr:rowOff>
    </xdr:from>
    <xdr:ext cx="405111" cy="259045"/>
    <xdr:sp macro="" textlink="">
      <xdr:nvSpPr>
        <xdr:cNvPr id="93" name="n_3mainValue【道路】&#10;有形固定資産減価償却率">
          <a:extLst>
            <a:ext uri="{FF2B5EF4-FFF2-40B4-BE49-F238E27FC236}">
              <a16:creationId xmlns:a16="http://schemas.microsoft.com/office/drawing/2014/main" id="{D3A532D4-C2DB-41DB-91FB-6F65BAB33278}"/>
            </a:ext>
          </a:extLst>
        </xdr:cNvPr>
        <xdr:cNvSpPr txBox="1"/>
      </xdr:nvSpPr>
      <xdr:spPr>
        <a:xfrm>
          <a:off x="1816744" y="590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23512</xdr:rowOff>
    </xdr:from>
    <xdr:ext cx="405111" cy="259045"/>
    <xdr:sp macro="" textlink="">
      <xdr:nvSpPr>
        <xdr:cNvPr id="94" name="n_4mainValue【道路】&#10;有形固定資産減価償却率">
          <a:extLst>
            <a:ext uri="{FF2B5EF4-FFF2-40B4-BE49-F238E27FC236}">
              <a16:creationId xmlns:a16="http://schemas.microsoft.com/office/drawing/2014/main" id="{CCC337F1-4B34-437B-AB4B-9496CECAC9D4}"/>
            </a:ext>
          </a:extLst>
        </xdr:cNvPr>
        <xdr:cNvSpPr txBox="1"/>
      </xdr:nvSpPr>
      <xdr:spPr>
        <a:xfrm>
          <a:off x="927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413C60A-0FC6-4B5A-A4C1-B87716FD64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75AE2FB3-25C0-427D-8BA0-A3EE2A4A7A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111BE3A1-2BD9-42D0-B944-9523C31A2C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C21E252D-730D-4A5A-9647-B2E5F86801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6E1C5060-9E55-47B5-91C1-91C0E54113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EFAA39CF-BBC1-4646-9B4F-1CA4052516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37C3A1DE-C44D-41DD-9622-9ABBDD0263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E661F06D-DBA2-4748-BF61-9720764951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A6FD1913-25A5-4348-8065-E45E3921D63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CFFCD8EC-46E6-4376-B5E4-08867E2B21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9857D60A-AD5C-472A-BF43-4AEFB489D9D9}"/>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9F7CE768-A23E-4893-89C8-E27B8E23B2E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BEB122CE-8F72-4C45-B319-8A834DC10EE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5516B092-E49A-46E2-B4E0-250D2BF3793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5C1BF919-4BF4-4548-846E-19FEA1C140D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E1FB849F-C30C-4D3C-8FE5-D5F85C1B45F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FEECC32D-9E58-418B-8EA1-C01288CC73A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DE56817F-0FF4-4FAE-B89B-9F7974BBB29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1B6D8851-2B3E-401A-ABA0-522082FFB82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A7D782E1-DD31-4E6E-91C5-9F619C7F852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046313C8-A7CE-43D5-B5E8-23065986F82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5D1C7960-93C9-44FF-8E8C-6F32A8BE529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DF276734-297A-4EDF-8B18-808B40C5941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1208DD43-8FEC-46EB-BF73-EBF7E140B9E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EB255098-A8D9-42EE-BD15-ADEECB1BA18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D1183998-A7E5-480D-9109-2E88889B38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DBEC5722-1FC7-445A-9F0D-2A9F239952B8}"/>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B2261E71-CD12-4A8E-93CE-4EED49BD8313}"/>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FF429AD6-7C38-4998-B853-8DCF07CC5D17}"/>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8AD124BC-92F9-4DA5-AB19-16EB5A9B71A9}"/>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13C3CE36-D04A-4E73-B303-04EE95DB5F9B}"/>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a:extLst>
            <a:ext uri="{FF2B5EF4-FFF2-40B4-BE49-F238E27FC236}">
              <a16:creationId xmlns:a16="http://schemas.microsoft.com/office/drawing/2014/main" id="{72C366C0-DCAE-4F7E-96F0-9EFDD5E19D3C}"/>
            </a:ext>
          </a:extLst>
        </xdr:cNvPr>
        <xdr:cNvSpPr txBox="1"/>
      </xdr:nvSpPr>
      <xdr:spPr>
        <a:xfrm>
          <a:off x="10515600" y="6472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7B5B65B9-1348-433C-8D46-6C5EA8C5D57D}"/>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9F01D6CB-5D22-4956-B970-5B90A01BCB10}"/>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FD4ACAFE-F7B8-4042-8877-99A75463CD88}"/>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5E90AB31-1B54-4BB5-8A23-70C7EB63D081}"/>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AF692865-F68F-4937-9E92-29ADE53E907A}"/>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8A0070C-0F70-4A7F-BE2C-37630F5172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9C2DDECA-7867-46C2-923D-3C717F0195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5AE79BD5-7DE9-43F2-B3C9-6FEE348174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204F96FD-B18A-4AC2-B764-D5FA6FFAFA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102939A5-76A5-430F-8A1E-7491807CE2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130012</xdr:rowOff>
    </xdr:from>
    <xdr:to>
      <xdr:col>55</xdr:col>
      <xdr:colOff>50800</xdr:colOff>
      <xdr:row>34</xdr:row>
      <xdr:rowOff>60162</xdr:rowOff>
    </xdr:to>
    <xdr:sp macro="" textlink="">
      <xdr:nvSpPr>
        <xdr:cNvPr id="137" name="楕円 136">
          <a:extLst>
            <a:ext uri="{FF2B5EF4-FFF2-40B4-BE49-F238E27FC236}">
              <a16:creationId xmlns:a16="http://schemas.microsoft.com/office/drawing/2014/main" id="{EF1D7956-0A46-43D8-8717-4711AA487EE0}"/>
            </a:ext>
          </a:extLst>
        </xdr:cNvPr>
        <xdr:cNvSpPr/>
      </xdr:nvSpPr>
      <xdr:spPr>
        <a:xfrm>
          <a:off x="10426700" y="57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152889</xdr:rowOff>
    </xdr:from>
    <xdr:ext cx="534377" cy="259045"/>
    <xdr:sp macro="" textlink="">
      <xdr:nvSpPr>
        <xdr:cNvPr id="138" name="【道路】&#10;一人当たり延長該当値テキスト">
          <a:extLst>
            <a:ext uri="{FF2B5EF4-FFF2-40B4-BE49-F238E27FC236}">
              <a16:creationId xmlns:a16="http://schemas.microsoft.com/office/drawing/2014/main" id="{AADCB795-019A-4AA4-9B17-868DF9C4FE1B}"/>
            </a:ext>
          </a:extLst>
        </xdr:cNvPr>
        <xdr:cNvSpPr txBox="1"/>
      </xdr:nvSpPr>
      <xdr:spPr>
        <a:xfrm>
          <a:off x="10515600" y="56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145143</xdr:rowOff>
    </xdr:from>
    <xdr:to>
      <xdr:col>50</xdr:col>
      <xdr:colOff>165100</xdr:colOff>
      <xdr:row>34</xdr:row>
      <xdr:rowOff>75293</xdr:rowOff>
    </xdr:to>
    <xdr:sp macro="" textlink="">
      <xdr:nvSpPr>
        <xdr:cNvPr id="139" name="楕円 138">
          <a:extLst>
            <a:ext uri="{FF2B5EF4-FFF2-40B4-BE49-F238E27FC236}">
              <a16:creationId xmlns:a16="http://schemas.microsoft.com/office/drawing/2014/main" id="{0A5FAC5A-4536-406B-BDD9-26B3A3AA8DD4}"/>
            </a:ext>
          </a:extLst>
        </xdr:cNvPr>
        <xdr:cNvSpPr/>
      </xdr:nvSpPr>
      <xdr:spPr>
        <a:xfrm>
          <a:off x="9588500" y="580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9362</xdr:rowOff>
    </xdr:from>
    <xdr:to>
      <xdr:col>55</xdr:col>
      <xdr:colOff>0</xdr:colOff>
      <xdr:row>34</xdr:row>
      <xdr:rowOff>24493</xdr:rowOff>
    </xdr:to>
    <xdr:cxnSp macro="">
      <xdr:nvCxnSpPr>
        <xdr:cNvPr id="140" name="直線コネクタ 139">
          <a:extLst>
            <a:ext uri="{FF2B5EF4-FFF2-40B4-BE49-F238E27FC236}">
              <a16:creationId xmlns:a16="http://schemas.microsoft.com/office/drawing/2014/main" id="{D33BDDAF-DCEE-405F-B857-7F61A458E98A}"/>
            </a:ext>
          </a:extLst>
        </xdr:cNvPr>
        <xdr:cNvCxnSpPr/>
      </xdr:nvCxnSpPr>
      <xdr:spPr>
        <a:xfrm flipV="1">
          <a:off x="9639300" y="5838662"/>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3302</xdr:rowOff>
    </xdr:from>
    <xdr:to>
      <xdr:col>46</xdr:col>
      <xdr:colOff>38100</xdr:colOff>
      <xdr:row>34</xdr:row>
      <xdr:rowOff>104902</xdr:rowOff>
    </xdr:to>
    <xdr:sp macro="" textlink="">
      <xdr:nvSpPr>
        <xdr:cNvPr id="141" name="楕円 140">
          <a:extLst>
            <a:ext uri="{FF2B5EF4-FFF2-40B4-BE49-F238E27FC236}">
              <a16:creationId xmlns:a16="http://schemas.microsoft.com/office/drawing/2014/main" id="{E8A093A8-A3BA-4B04-BF11-9485A8AAB229}"/>
            </a:ext>
          </a:extLst>
        </xdr:cNvPr>
        <xdr:cNvSpPr/>
      </xdr:nvSpPr>
      <xdr:spPr>
        <a:xfrm>
          <a:off x="8699500" y="58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24493</xdr:rowOff>
    </xdr:from>
    <xdr:to>
      <xdr:col>50</xdr:col>
      <xdr:colOff>114300</xdr:colOff>
      <xdr:row>34</xdr:row>
      <xdr:rowOff>54102</xdr:rowOff>
    </xdr:to>
    <xdr:cxnSp macro="">
      <xdr:nvCxnSpPr>
        <xdr:cNvPr id="142" name="直線コネクタ 141">
          <a:extLst>
            <a:ext uri="{FF2B5EF4-FFF2-40B4-BE49-F238E27FC236}">
              <a16:creationId xmlns:a16="http://schemas.microsoft.com/office/drawing/2014/main" id="{4AF008AF-915F-4840-A5CB-76AE1001DBA3}"/>
            </a:ext>
          </a:extLst>
        </xdr:cNvPr>
        <xdr:cNvCxnSpPr/>
      </xdr:nvCxnSpPr>
      <xdr:spPr>
        <a:xfrm flipV="1">
          <a:off x="8750300" y="5853793"/>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16365</xdr:rowOff>
    </xdr:from>
    <xdr:to>
      <xdr:col>41</xdr:col>
      <xdr:colOff>101600</xdr:colOff>
      <xdr:row>34</xdr:row>
      <xdr:rowOff>117965</xdr:rowOff>
    </xdr:to>
    <xdr:sp macro="" textlink="">
      <xdr:nvSpPr>
        <xdr:cNvPr id="143" name="楕円 142">
          <a:extLst>
            <a:ext uri="{FF2B5EF4-FFF2-40B4-BE49-F238E27FC236}">
              <a16:creationId xmlns:a16="http://schemas.microsoft.com/office/drawing/2014/main" id="{86CDCE1D-C3D4-49CA-9F16-67A386AF4B42}"/>
            </a:ext>
          </a:extLst>
        </xdr:cNvPr>
        <xdr:cNvSpPr/>
      </xdr:nvSpPr>
      <xdr:spPr>
        <a:xfrm>
          <a:off x="7810500" y="58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54102</xdr:rowOff>
    </xdr:from>
    <xdr:to>
      <xdr:col>45</xdr:col>
      <xdr:colOff>177800</xdr:colOff>
      <xdr:row>34</xdr:row>
      <xdr:rowOff>67165</xdr:rowOff>
    </xdr:to>
    <xdr:cxnSp macro="">
      <xdr:nvCxnSpPr>
        <xdr:cNvPr id="144" name="直線コネクタ 143">
          <a:extLst>
            <a:ext uri="{FF2B5EF4-FFF2-40B4-BE49-F238E27FC236}">
              <a16:creationId xmlns:a16="http://schemas.microsoft.com/office/drawing/2014/main" id="{FCBBBB56-C7B1-40BF-B88C-BBBF1DB532D7}"/>
            </a:ext>
          </a:extLst>
        </xdr:cNvPr>
        <xdr:cNvCxnSpPr/>
      </xdr:nvCxnSpPr>
      <xdr:spPr>
        <a:xfrm flipV="1">
          <a:off x="7861300" y="588340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27251</xdr:rowOff>
    </xdr:from>
    <xdr:to>
      <xdr:col>36</xdr:col>
      <xdr:colOff>165100</xdr:colOff>
      <xdr:row>34</xdr:row>
      <xdr:rowOff>128851</xdr:rowOff>
    </xdr:to>
    <xdr:sp macro="" textlink="">
      <xdr:nvSpPr>
        <xdr:cNvPr id="145" name="楕円 144">
          <a:extLst>
            <a:ext uri="{FF2B5EF4-FFF2-40B4-BE49-F238E27FC236}">
              <a16:creationId xmlns:a16="http://schemas.microsoft.com/office/drawing/2014/main" id="{F211626F-359D-43FC-9B58-BECE0B93C116}"/>
            </a:ext>
          </a:extLst>
        </xdr:cNvPr>
        <xdr:cNvSpPr/>
      </xdr:nvSpPr>
      <xdr:spPr>
        <a:xfrm>
          <a:off x="6921500" y="58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67165</xdr:rowOff>
    </xdr:from>
    <xdr:to>
      <xdr:col>41</xdr:col>
      <xdr:colOff>50800</xdr:colOff>
      <xdr:row>34</xdr:row>
      <xdr:rowOff>78051</xdr:rowOff>
    </xdr:to>
    <xdr:cxnSp macro="">
      <xdr:nvCxnSpPr>
        <xdr:cNvPr id="146" name="直線コネクタ 145">
          <a:extLst>
            <a:ext uri="{FF2B5EF4-FFF2-40B4-BE49-F238E27FC236}">
              <a16:creationId xmlns:a16="http://schemas.microsoft.com/office/drawing/2014/main" id="{CF0F32DC-0AD1-4C92-B52D-942A22A25B86}"/>
            </a:ext>
          </a:extLst>
        </xdr:cNvPr>
        <xdr:cNvCxnSpPr/>
      </xdr:nvCxnSpPr>
      <xdr:spPr>
        <a:xfrm flipV="1">
          <a:off x="6972300" y="5896465"/>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a:extLst>
            <a:ext uri="{FF2B5EF4-FFF2-40B4-BE49-F238E27FC236}">
              <a16:creationId xmlns:a16="http://schemas.microsoft.com/office/drawing/2014/main" id="{50AA0777-8E67-42E9-9F67-C42680A1AD21}"/>
            </a:ext>
          </a:extLst>
        </xdr:cNvPr>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a:extLst>
            <a:ext uri="{FF2B5EF4-FFF2-40B4-BE49-F238E27FC236}">
              <a16:creationId xmlns:a16="http://schemas.microsoft.com/office/drawing/2014/main" id="{9DA082AF-C791-4045-A582-2D7C102A6620}"/>
            </a:ext>
          </a:extLst>
        </xdr:cNvPr>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a:extLst>
            <a:ext uri="{FF2B5EF4-FFF2-40B4-BE49-F238E27FC236}">
              <a16:creationId xmlns:a16="http://schemas.microsoft.com/office/drawing/2014/main" id="{6B04A628-8553-4295-9121-A78F24A2BD59}"/>
            </a:ext>
          </a:extLst>
        </xdr:cNvPr>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a:extLst>
            <a:ext uri="{FF2B5EF4-FFF2-40B4-BE49-F238E27FC236}">
              <a16:creationId xmlns:a16="http://schemas.microsoft.com/office/drawing/2014/main" id="{FDA0D4EA-90FA-41B2-93C2-4DAFFD9C07DF}"/>
            </a:ext>
          </a:extLst>
        </xdr:cNvPr>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91820</xdr:rowOff>
    </xdr:from>
    <xdr:ext cx="534377" cy="259045"/>
    <xdr:sp macro="" textlink="">
      <xdr:nvSpPr>
        <xdr:cNvPr id="151" name="n_1mainValue【道路】&#10;一人当たり延長">
          <a:extLst>
            <a:ext uri="{FF2B5EF4-FFF2-40B4-BE49-F238E27FC236}">
              <a16:creationId xmlns:a16="http://schemas.microsoft.com/office/drawing/2014/main" id="{C954D77E-290A-4826-A969-C5C6B61A4941}"/>
            </a:ext>
          </a:extLst>
        </xdr:cNvPr>
        <xdr:cNvSpPr txBox="1"/>
      </xdr:nvSpPr>
      <xdr:spPr>
        <a:xfrm>
          <a:off x="9359411" y="55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121429</xdr:rowOff>
    </xdr:from>
    <xdr:ext cx="534377" cy="259045"/>
    <xdr:sp macro="" textlink="">
      <xdr:nvSpPr>
        <xdr:cNvPr id="152" name="n_2mainValue【道路】&#10;一人当たり延長">
          <a:extLst>
            <a:ext uri="{FF2B5EF4-FFF2-40B4-BE49-F238E27FC236}">
              <a16:creationId xmlns:a16="http://schemas.microsoft.com/office/drawing/2014/main" id="{53BDF235-10FC-43D1-8B99-C98BDCE05F89}"/>
            </a:ext>
          </a:extLst>
        </xdr:cNvPr>
        <xdr:cNvSpPr txBox="1"/>
      </xdr:nvSpPr>
      <xdr:spPr>
        <a:xfrm>
          <a:off x="8483111" y="56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134492</xdr:rowOff>
    </xdr:from>
    <xdr:ext cx="534377" cy="259045"/>
    <xdr:sp macro="" textlink="">
      <xdr:nvSpPr>
        <xdr:cNvPr id="153" name="n_3mainValue【道路】&#10;一人当たり延長">
          <a:extLst>
            <a:ext uri="{FF2B5EF4-FFF2-40B4-BE49-F238E27FC236}">
              <a16:creationId xmlns:a16="http://schemas.microsoft.com/office/drawing/2014/main" id="{3C442ABF-37E4-4124-B5B9-D9A2F388BE98}"/>
            </a:ext>
          </a:extLst>
        </xdr:cNvPr>
        <xdr:cNvSpPr txBox="1"/>
      </xdr:nvSpPr>
      <xdr:spPr>
        <a:xfrm>
          <a:off x="7594111" y="562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145378</xdr:rowOff>
    </xdr:from>
    <xdr:ext cx="534377" cy="259045"/>
    <xdr:sp macro="" textlink="">
      <xdr:nvSpPr>
        <xdr:cNvPr id="154" name="n_4mainValue【道路】&#10;一人当たり延長">
          <a:extLst>
            <a:ext uri="{FF2B5EF4-FFF2-40B4-BE49-F238E27FC236}">
              <a16:creationId xmlns:a16="http://schemas.microsoft.com/office/drawing/2014/main" id="{D09E6DC8-FA1F-473A-B8F8-4DED7011EE71}"/>
            </a:ext>
          </a:extLst>
        </xdr:cNvPr>
        <xdr:cNvSpPr txBox="1"/>
      </xdr:nvSpPr>
      <xdr:spPr>
        <a:xfrm>
          <a:off x="6705111" y="56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2CE28FB6-7458-443B-91A8-439B6D59A8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C789FB72-B755-4BFA-92DD-41343F5644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11F76EDC-209D-4F94-BA83-BF9671196A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21F29BB9-8B06-4FC7-B6C5-0408D03A4A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E4B76156-97B6-477D-A052-82682DFF5F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A6B53C7E-FF1E-4064-B8F9-47FF477FE1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9A2333D6-C458-4B3E-BB28-80248FA4DC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C07A5E41-C68A-4257-A682-7169274A3B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7E725D8E-00D3-4223-8AF4-A228847793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1712071E-0EA3-4818-B29D-F2B12EEC84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11162FE0-B12B-456C-8A0A-D6FA485029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D27BD587-3D27-47DB-A651-7BBF92E187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990429B1-BA1F-439D-B8B2-172B153B3CB4}"/>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E29520E9-FB98-4374-B576-DAB9B722C0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8AD74297-6335-4CF9-BBA1-8D09757787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1454CB0C-87BA-42D8-AEFC-DD53AF21FA2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69EFCB49-BBAC-412F-9811-89E779032B7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5EDA07A8-8922-40A6-9BE3-EF5A0E2235F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2038CF70-7401-4652-96EE-8DB350CBE35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FC04F52B-6783-438E-8ED6-DD76F9843E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FC11785-9D71-4E29-9AAA-249F4C6AAC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782A60FA-C696-4216-8B99-5EF248F459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D9994AF1-749D-40FF-BA6E-65162349928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80786E44-396D-4158-A0D9-D50365422B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6CDA4B74-BAAF-4B08-89A7-21D69812824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E6956AEF-506A-4AB7-AE2A-187A497D4F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10FD08D9-2A0E-4387-A1FE-1CA382BEE0E0}"/>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1DFDD5AD-5A01-4854-9E36-B2E7E0020187}"/>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40C38AD0-328D-4146-B627-DE1C0945CE04}"/>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A19A0A5C-9EBC-4021-860E-A22D583D9627}"/>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DD0CDF5C-6FA5-485B-815A-FA4A5BACCA5F}"/>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F3AF7E38-784D-4586-9FA5-065C459E6137}"/>
            </a:ext>
          </a:extLst>
        </xdr:cNvPr>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2BE2AA1E-B314-4587-BB83-0D189797807B}"/>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E0C0B2D7-1A8E-4464-92D0-525817E948B3}"/>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66EB8616-1568-441F-9CCD-F5B21B28DD01}"/>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6D47FB02-43C0-4C5C-8140-EDD04C71277A}"/>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426EE630-C947-45A1-82C5-DE858E5BFC4C}"/>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673B92CE-6D05-4D58-95A4-FCB5D3DBC6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8D75449F-FB1B-4D64-AB10-BDC68EF232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6FA5F529-1A78-4688-B41F-FA304A537D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1FA44969-ACDF-47C1-A6F1-3A28E17A9A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4FF11B4A-7209-4E84-86F6-4CD3506199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34109</xdr:rowOff>
    </xdr:from>
    <xdr:to>
      <xdr:col>24</xdr:col>
      <xdr:colOff>114300</xdr:colOff>
      <xdr:row>58</xdr:row>
      <xdr:rowOff>135709</xdr:rowOff>
    </xdr:to>
    <xdr:sp macro="" textlink="">
      <xdr:nvSpPr>
        <xdr:cNvPr id="197" name="楕円 196">
          <a:extLst>
            <a:ext uri="{FF2B5EF4-FFF2-40B4-BE49-F238E27FC236}">
              <a16:creationId xmlns:a16="http://schemas.microsoft.com/office/drawing/2014/main" id="{00E21FBB-62B5-476F-B7B2-F3393C923879}"/>
            </a:ext>
          </a:extLst>
        </xdr:cNvPr>
        <xdr:cNvSpPr/>
      </xdr:nvSpPr>
      <xdr:spPr>
        <a:xfrm>
          <a:off x="4584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56986</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288A61B8-BB7D-4281-86B8-862F99B41C46}"/>
            </a:ext>
          </a:extLst>
        </xdr:cNvPr>
        <xdr:cNvSpPr txBox="1"/>
      </xdr:nvSpPr>
      <xdr:spPr>
        <a:xfrm>
          <a:off x="4673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99" name="楕円 198">
          <a:extLst>
            <a:ext uri="{FF2B5EF4-FFF2-40B4-BE49-F238E27FC236}">
              <a16:creationId xmlns:a16="http://schemas.microsoft.com/office/drawing/2014/main" id="{93BDF0CC-56AD-437B-9619-84D043678CBB}"/>
            </a:ext>
          </a:extLst>
        </xdr:cNvPr>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84909</xdr:rowOff>
    </xdr:to>
    <xdr:cxnSp macro="">
      <xdr:nvCxnSpPr>
        <xdr:cNvPr id="200" name="直線コネクタ 199">
          <a:extLst>
            <a:ext uri="{FF2B5EF4-FFF2-40B4-BE49-F238E27FC236}">
              <a16:creationId xmlns:a16="http://schemas.microsoft.com/office/drawing/2014/main" id="{5052E5DB-143A-4155-8A4C-2395E5CFA4FB}"/>
            </a:ext>
          </a:extLst>
        </xdr:cNvPr>
        <xdr:cNvCxnSpPr/>
      </xdr:nvCxnSpPr>
      <xdr:spPr>
        <a:xfrm>
          <a:off x="3797300" y="997349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117384</xdr:rowOff>
    </xdr:from>
    <xdr:to>
      <xdr:col>15</xdr:col>
      <xdr:colOff>101600</xdr:colOff>
      <xdr:row>58</xdr:row>
      <xdr:rowOff>47534</xdr:rowOff>
    </xdr:to>
    <xdr:sp macro="" textlink="">
      <xdr:nvSpPr>
        <xdr:cNvPr id="201" name="楕円 200">
          <a:extLst>
            <a:ext uri="{FF2B5EF4-FFF2-40B4-BE49-F238E27FC236}">
              <a16:creationId xmlns:a16="http://schemas.microsoft.com/office/drawing/2014/main" id="{7504BBC1-A58B-43DF-AB6D-B8BB4B0609F8}"/>
            </a:ext>
          </a:extLst>
        </xdr:cNvPr>
        <xdr:cNvSpPr/>
      </xdr:nvSpPr>
      <xdr:spPr>
        <a:xfrm>
          <a:off x="2857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168184</xdr:rowOff>
    </xdr:from>
    <xdr:to>
      <xdr:col>19</xdr:col>
      <xdr:colOff>177800</xdr:colOff>
      <xdr:row>58</xdr:row>
      <xdr:rowOff>29391</xdr:rowOff>
    </xdr:to>
    <xdr:cxnSp macro="">
      <xdr:nvCxnSpPr>
        <xdr:cNvPr id="202" name="直線コネクタ 201">
          <a:extLst>
            <a:ext uri="{FF2B5EF4-FFF2-40B4-BE49-F238E27FC236}">
              <a16:creationId xmlns:a16="http://schemas.microsoft.com/office/drawing/2014/main" id="{1E01F949-7DD8-4CC4-9AA4-12CB531F0D2C}"/>
            </a:ext>
          </a:extLst>
        </xdr:cNvPr>
        <xdr:cNvCxnSpPr/>
      </xdr:nvCxnSpPr>
      <xdr:spPr>
        <a:xfrm>
          <a:off x="2908300" y="99408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61867</xdr:rowOff>
    </xdr:from>
    <xdr:to>
      <xdr:col>10</xdr:col>
      <xdr:colOff>165100</xdr:colOff>
      <xdr:row>57</xdr:row>
      <xdr:rowOff>163467</xdr:rowOff>
    </xdr:to>
    <xdr:sp macro="" textlink="">
      <xdr:nvSpPr>
        <xdr:cNvPr id="203" name="楕円 202">
          <a:extLst>
            <a:ext uri="{FF2B5EF4-FFF2-40B4-BE49-F238E27FC236}">
              <a16:creationId xmlns:a16="http://schemas.microsoft.com/office/drawing/2014/main" id="{9BB91134-861C-44B6-8F95-C95A8A4B60DE}"/>
            </a:ext>
          </a:extLst>
        </xdr:cNvPr>
        <xdr:cNvSpPr/>
      </xdr:nvSpPr>
      <xdr:spPr>
        <a:xfrm>
          <a:off x="1968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112667</xdr:rowOff>
    </xdr:from>
    <xdr:to>
      <xdr:col>15</xdr:col>
      <xdr:colOff>50800</xdr:colOff>
      <xdr:row>57</xdr:row>
      <xdr:rowOff>168184</xdr:rowOff>
    </xdr:to>
    <xdr:cxnSp macro="">
      <xdr:nvCxnSpPr>
        <xdr:cNvPr id="204" name="直線コネクタ 203">
          <a:extLst>
            <a:ext uri="{FF2B5EF4-FFF2-40B4-BE49-F238E27FC236}">
              <a16:creationId xmlns:a16="http://schemas.microsoft.com/office/drawing/2014/main" id="{6C30F045-B226-4CE2-99C1-A1713A11730E}"/>
            </a:ext>
          </a:extLst>
        </xdr:cNvPr>
        <xdr:cNvCxnSpPr/>
      </xdr:nvCxnSpPr>
      <xdr:spPr>
        <a:xfrm>
          <a:off x="2019300" y="98853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9616</xdr:rowOff>
    </xdr:from>
    <xdr:to>
      <xdr:col>6</xdr:col>
      <xdr:colOff>38100</xdr:colOff>
      <xdr:row>57</xdr:row>
      <xdr:rowOff>111216</xdr:rowOff>
    </xdr:to>
    <xdr:sp macro="" textlink="">
      <xdr:nvSpPr>
        <xdr:cNvPr id="205" name="楕円 204">
          <a:extLst>
            <a:ext uri="{FF2B5EF4-FFF2-40B4-BE49-F238E27FC236}">
              <a16:creationId xmlns:a16="http://schemas.microsoft.com/office/drawing/2014/main" id="{8AF374A6-68E5-4371-9DE2-4064737B5721}"/>
            </a:ext>
          </a:extLst>
        </xdr:cNvPr>
        <xdr:cNvSpPr/>
      </xdr:nvSpPr>
      <xdr:spPr>
        <a:xfrm>
          <a:off x="1079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60416</xdr:rowOff>
    </xdr:from>
    <xdr:to>
      <xdr:col>10</xdr:col>
      <xdr:colOff>114300</xdr:colOff>
      <xdr:row>57</xdr:row>
      <xdr:rowOff>112667</xdr:rowOff>
    </xdr:to>
    <xdr:cxnSp macro="">
      <xdr:nvCxnSpPr>
        <xdr:cNvPr id="206" name="直線コネクタ 205">
          <a:extLst>
            <a:ext uri="{FF2B5EF4-FFF2-40B4-BE49-F238E27FC236}">
              <a16:creationId xmlns:a16="http://schemas.microsoft.com/office/drawing/2014/main" id="{FA7A55CB-1179-4340-BC79-CF3763218208}"/>
            </a:ext>
          </a:extLst>
        </xdr:cNvPr>
        <xdr:cNvCxnSpPr/>
      </xdr:nvCxnSpPr>
      <xdr:spPr>
        <a:xfrm>
          <a:off x="1130300" y="98330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B63BCEB8-DA19-4B5E-9EBF-068B11F5A128}"/>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5352CC1B-E40A-4E8A-BFBA-3826A94E52EB}"/>
            </a:ext>
          </a:extLst>
        </xdr:cNvPr>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F228A400-B0E6-486F-A426-7778BC113B52}"/>
            </a:ext>
          </a:extLst>
        </xdr:cNvPr>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90D19305-DADA-40BE-8356-B4E582B5E487}"/>
            </a:ext>
          </a:extLst>
        </xdr:cNvPr>
        <xdr:cNvSpPr txBox="1"/>
      </xdr:nvSpPr>
      <xdr:spPr>
        <a:xfrm>
          <a:off x="927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25D91B10-843F-48DA-99A2-3A7DCF786C02}"/>
            </a:ext>
          </a:extLst>
        </xdr:cNvPr>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64061</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47D36D31-4FFF-4A9F-B016-5C47E733D9A9}"/>
            </a:ext>
          </a:extLst>
        </xdr:cNvPr>
        <xdr:cNvSpPr txBox="1"/>
      </xdr:nvSpPr>
      <xdr:spPr>
        <a:xfrm>
          <a:off x="2705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8544</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0B23BEC6-8B2F-4BEF-8720-F01C63DE04E5}"/>
            </a:ext>
          </a:extLst>
        </xdr:cNvPr>
        <xdr:cNvSpPr txBox="1"/>
      </xdr:nvSpPr>
      <xdr:spPr>
        <a:xfrm>
          <a:off x="1816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127743</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5860341E-FD48-445E-8687-EF24BC7192A8}"/>
            </a:ext>
          </a:extLst>
        </xdr:cNvPr>
        <xdr:cNvSpPr txBox="1"/>
      </xdr:nvSpPr>
      <xdr:spPr>
        <a:xfrm>
          <a:off x="927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67B0251C-C31D-4BE5-A332-D741862397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AC50268F-B1C2-4AC1-91A1-0F96BF9452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97189710-A291-40EB-8C4D-294D97458D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0CAC2E47-A901-472D-B9BD-133335A98F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02C175BC-1B56-4C5B-8466-5523751749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391AE95B-1E5E-43CA-96F5-1A11D6CCA5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D31387DD-4C9C-407B-B270-98C64F5496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4ABF17AF-6B5F-449E-A3E0-2D90D1943B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9396AED5-C063-4E48-A015-9FD673478B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863108D3-F7AB-4AC0-889C-5B5BC4B258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27E8BADE-A217-4EA7-BDF8-3DE17E739A6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AA8380CD-0779-49A3-B8B8-0EC2C37FFDE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1D374CAE-B19C-41DD-8E93-DEF3D092B4B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09FC076C-A338-44A8-ACB8-4DC5A6675BC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EEB43B1C-FF41-4F69-98C5-9A276F3D3D5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312782E2-1A21-44BF-B890-4B9EB8AC3A7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CB533B7F-8CCD-4BF4-BD46-03292E675E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F461BCE3-E1D7-497E-B93F-6E4B600FE7A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4DD7F849-384C-48FF-BC61-07793BCA82B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7ADB5BC7-45D6-4857-9F2E-D3C6B15E609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DA5527AF-98F1-4F0C-BE43-C508C1D82A3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F498F13E-6DD8-4A12-93C9-596C09817D7D}"/>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E7A89BAB-8BC9-4751-A8FA-B506FA4DF6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B4005454-637C-4E7E-8292-2A50A613E4A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02032A71-0ECB-47A0-BC31-DAE3C182FB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4D9F69C-5E22-4F5B-B493-718CA23CB77A}"/>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9D8291B0-B7A0-406A-B5B2-66231CE5C103}"/>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F2CA7D6C-A6A9-4678-959B-182B1230AA25}"/>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56CC752F-81F1-4176-B276-2639FC9881B0}"/>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57A0338C-0858-4B4D-94B6-EA7325383495}"/>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A0FC30D8-2BF9-43AA-A005-B14B76107636}"/>
            </a:ext>
          </a:extLst>
        </xdr:cNvPr>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97261803-9229-4BD2-8BF6-5108A937C61E}"/>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A3DA1509-44B5-436B-AB8A-01F543BE241C}"/>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AC4B5A0B-98DC-4E65-ADA3-E7FA98BAFB5C}"/>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1BE063A9-5237-4D9B-876F-A0EBAF5A1FAE}"/>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09D2A15A-D1AA-4478-BA9E-F5C62E7BDF91}"/>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B00EA078-2C41-4EE3-8D68-C85C854B716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7B6852D5-421A-4CCA-AA5A-754D2AE215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2082E274-B9C6-4270-9623-9FDFA0213B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7F802116-0249-4205-9C46-D053E6DDE4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2EEC937-C054-46FA-BBE1-DE5AB61866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160129</xdr:rowOff>
    </xdr:from>
    <xdr:to>
      <xdr:col>55</xdr:col>
      <xdr:colOff>50800</xdr:colOff>
      <xdr:row>60</xdr:row>
      <xdr:rowOff>90279</xdr:rowOff>
    </xdr:to>
    <xdr:sp macro="" textlink="">
      <xdr:nvSpPr>
        <xdr:cNvPr id="256" name="楕円 255">
          <a:extLst>
            <a:ext uri="{FF2B5EF4-FFF2-40B4-BE49-F238E27FC236}">
              <a16:creationId xmlns:a16="http://schemas.microsoft.com/office/drawing/2014/main" id="{73336D10-73BA-4DC2-964F-F08551109BBC}"/>
            </a:ext>
          </a:extLst>
        </xdr:cNvPr>
        <xdr:cNvSpPr/>
      </xdr:nvSpPr>
      <xdr:spPr>
        <a:xfrm>
          <a:off x="10426700" y="102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11556</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033B7421-230A-4625-9599-C42D1AADC19A}"/>
            </a:ext>
          </a:extLst>
        </xdr:cNvPr>
        <xdr:cNvSpPr txBox="1"/>
      </xdr:nvSpPr>
      <xdr:spPr>
        <a:xfrm>
          <a:off x="10515600" y="1012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166713</xdr:rowOff>
    </xdr:from>
    <xdr:to>
      <xdr:col>50</xdr:col>
      <xdr:colOff>165100</xdr:colOff>
      <xdr:row>60</xdr:row>
      <xdr:rowOff>96863</xdr:rowOff>
    </xdr:to>
    <xdr:sp macro="" textlink="">
      <xdr:nvSpPr>
        <xdr:cNvPr id="258" name="楕円 257">
          <a:extLst>
            <a:ext uri="{FF2B5EF4-FFF2-40B4-BE49-F238E27FC236}">
              <a16:creationId xmlns:a16="http://schemas.microsoft.com/office/drawing/2014/main" id="{CA60F54A-374C-42E6-914D-EC44D3A88742}"/>
            </a:ext>
          </a:extLst>
        </xdr:cNvPr>
        <xdr:cNvSpPr/>
      </xdr:nvSpPr>
      <xdr:spPr>
        <a:xfrm>
          <a:off x="9588500" y="102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39479</xdr:rowOff>
    </xdr:from>
    <xdr:to>
      <xdr:col>55</xdr:col>
      <xdr:colOff>0</xdr:colOff>
      <xdr:row>60</xdr:row>
      <xdr:rowOff>46063</xdr:rowOff>
    </xdr:to>
    <xdr:cxnSp macro="">
      <xdr:nvCxnSpPr>
        <xdr:cNvPr id="259" name="直線コネクタ 258">
          <a:extLst>
            <a:ext uri="{FF2B5EF4-FFF2-40B4-BE49-F238E27FC236}">
              <a16:creationId xmlns:a16="http://schemas.microsoft.com/office/drawing/2014/main" id="{D4C82BA8-E9E7-4415-A38E-4BC97F63A989}"/>
            </a:ext>
          </a:extLst>
        </xdr:cNvPr>
        <xdr:cNvCxnSpPr/>
      </xdr:nvCxnSpPr>
      <xdr:spPr>
        <a:xfrm flipV="1">
          <a:off x="9639300" y="10326479"/>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3284</xdr:rowOff>
    </xdr:from>
    <xdr:to>
      <xdr:col>46</xdr:col>
      <xdr:colOff>38100</xdr:colOff>
      <xdr:row>60</xdr:row>
      <xdr:rowOff>104884</xdr:rowOff>
    </xdr:to>
    <xdr:sp macro="" textlink="">
      <xdr:nvSpPr>
        <xdr:cNvPr id="260" name="楕円 259">
          <a:extLst>
            <a:ext uri="{FF2B5EF4-FFF2-40B4-BE49-F238E27FC236}">
              <a16:creationId xmlns:a16="http://schemas.microsoft.com/office/drawing/2014/main" id="{AE211AF9-6DA0-496A-AA98-27A1FA57A126}"/>
            </a:ext>
          </a:extLst>
        </xdr:cNvPr>
        <xdr:cNvSpPr/>
      </xdr:nvSpPr>
      <xdr:spPr>
        <a:xfrm>
          <a:off x="8699500" y="102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46063</xdr:rowOff>
    </xdr:from>
    <xdr:to>
      <xdr:col>50</xdr:col>
      <xdr:colOff>114300</xdr:colOff>
      <xdr:row>60</xdr:row>
      <xdr:rowOff>54084</xdr:rowOff>
    </xdr:to>
    <xdr:cxnSp macro="">
      <xdr:nvCxnSpPr>
        <xdr:cNvPr id="261" name="直線コネクタ 260">
          <a:extLst>
            <a:ext uri="{FF2B5EF4-FFF2-40B4-BE49-F238E27FC236}">
              <a16:creationId xmlns:a16="http://schemas.microsoft.com/office/drawing/2014/main" id="{87BFB2D0-C7EB-4A30-A133-0E03E0D3B070}"/>
            </a:ext>
          </a:extLst>
        </xdr:cNvPr>
        <xdr:cNvCxnSpPr/>
      </xdr:nvCxnSpPr>
      <xdr:spPr>
        <a:xfrm flipV="1">
          <a:off x="8750300" y="10333063"/>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7183</xdr:rowOff>
    </xdr:from>
    <xdr:to>
      <xdr:col>41</xdr:col>
      <xdr:colOff>101600</xdr:colOff>
      <xdr:row>60</xdr:row>
      <xdr:rowOff>108783</xdr:rowOff>
    </xdr:to>
    <xdr:sp macro="" textlink="">
      <xdr:nvSpPr>
        <xdr:cNvPr id="262" name="楕円 261">
          <a:extLst>
            <a:ext uri="{FF2B5EF4-FFF2-40B4-BE49-F238E27FC236}">
              <a16:creationId xmlns:a16="http://schemas.microsoft.com/office/drawing/2014/main" id="{08694863-8FF8-40F8-9E2C-DFD39D121CBE}"/>
            </a:ext>
          </a:extLst>
        </xdr:cNvPr>
        <xdr:cNvSpPr/>
      </xdr:nvSpPr>
      <xdr:spPr>
        <a:xfrm>
          <a:off x="7810500" y="102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54084</xdr:rowOff>
    </xdr:from>
    <xdr:to>
      <xdr:col>45</xdr:col>
      <xdr:colOff>177800</xdr:colOff>
      <xdr:row>60</xdr:row>
      <xdr:rowOff>57983</xdr:rowOff>
    </xdr:to>
    <xdr:cxnSp macro="">
      <xdr:nvCxnSpPr>
        <xdr:cNvPr id="263" name="直線コネクタ 262">
          <a:extLst>
            <a:ext uri="{FF2B5EF4-FFF2-40B4-BE49-F238E27FC236}">
              <a16:creationId xmlns:a16="http://schemas.microsoft.com/office/drawing/2014/main" id="{0B36837A-E36F-4EDF-8F8C-AA4659E70278}"/>
            </a:ext>
          </a:extLst>
        </xdr:cNvPr>
        <xdr:cNvCxnSpPr/>
      </xdr:nvCxnSpPr>
      <xdr:spPr>
        <a:xfrm flipV="1">
          <a:off x="7861300" y="10341084"/>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12715</xdr:rowOff>
    </xdr:from>
    <xdr:to>
      <xdr:col>36</xdr:col>
      <xdr:colOff>165100</xdr:colOff>
      <xdr:row>60</xdr:row>
      <xdr:rowOff>114315</xdr:rowOff>
    </xdr:to>
    <xdr:sp macro="" textlink="">
      <xdr:nvSpPr>
        <xdr:cNvPr id="264" name="楕円 263">
          <a:extLst>
            <a:ext uri="{FF2B5EF4-FFF2-40B4-BE49-F238E27FC236}">
              <a16:creationId xmlns:a16="http://schemas.microsoft.com/office/drawing/2014/main" id="{84B66149-1579-4A4A-8491-7F366344778A}"/>
            </a:ext>
          </a:extLst>
        </xdr:cNvPr>
        <xdr:cNvSpPr/>
      </xdr:nvSpPr>
      <xdr:spPr>
        <a:xfrm>
          <a:off x="6921500" y="102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57983</xdr:rowOff>
    </xdr:from>
    <xdr:to>
      <xdr:col>41</xdr:col>
      <xdr:colOff>50800</xdr:colOff>
      <xdr:row>60</xdr:row>
      <xdr:rowOff>63515</xdr:rowOff>
    </xdr:to>
    <xdr:cxnSp macro="">
      <xdr:nvCxnSpPr>
        <xdr:cNvPr id="265" name="直線コネクタ 264">
          <a:extLst>
            <a:ext uri="{FF2B5EF4-FFF2-40B4-BE49-F238E27FC236}">
              <a16:creationId xmlns:a16="http://schemas.microsoft.com/office/drawing/2014/main" id="{2B3EDC6C-6907-4466-8469-1BAB32B19860}"/>
            </a:ext>
          </a:extLst>
        </xdr:cNvPr>
        <xdr:cNvCxnSpPr/>
      </xdr:nvCxnSpPr>
      <xdr:spPr>
        <a:xfrm flipV="1">
          <a:off x="6972300" y="10344983"/>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40691C61-56DB-42CD-8F87-FB794A8D23C1}"/>
            </a:ext>
          </a:extLst>
        </xdr:cNvPr>
        <xdr:cNvSpPr txBox="1"/>
      </xdr:nvSpPr>
      <xdr:spPr>
        <a:xfrm>
          <a:off x="9327095" y="1070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80945ED1-E154-4668-AA83-9F907711CDFF}"/>
            </a:ext>
          </a:extLst>
        </xdr:cNvPr>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587B420E-AA90-43BA-AAD5-6843B31B44EE}"/>
            </a:ext>
          </a:extLst>
        </xdr:cNvPr>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5916E33B-F311-40A0-9F5C-5CC424606BB1}"/>
            </a:ext>
          </a:extLst>
        </xdr:cNvPr>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113390</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2D412192-5F05-4FE6-AC6B-0FAE91A89E12}"/>
            </a:ext>
          </a:extLst>
        </xdr:cNvPr>
        <xdr:cNvSpPr txBox="1"/>
      </xdr:nvSpPr>
      <xdr:spPr>
        <a:xfrm>
          <a:off x="9327095" y="100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121411</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EFF8A846-E1B0-499E-80F7-775148D0D8C3}"/>
            </a:ext>
          </a:extLst>
        </xdr:cNvPr>
        <xdr:cNvSpPr txBox="1"/>
      </xdr:nvSpPr>
      <xdr:spPr>
        <a:xfrm>
          <a:off x="8450795" y="1006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125310</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A73BB763-3BE9-410A-815D-DCD3B7BAE533}"/>
            </a:ext>
          </a:extLst>
        </xdr:cNvPr>
        <xdr:cNvSpPr txBox="1"/>
      </xdr:nvSpPr>
      <xdr:spPr>
        <a:xfrm>
          <a:off x="7561795" y="100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130842</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74D84AD4-13EB-4AA8-8849-F8445746686B}"/>
            </a:ext>
          </a:extLst>
        </xdr:cNvPr>
        <xdr:cNvSpPr txBox="1"/>
      </xdr:nvSpPr>
      <xdr:spPr>
        <a:xfrm>
          <a:off x="6672795" y="1007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80D11575-D08E-4860-8346-E0ED3E626E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7A8DBF7A-E110-499D-B41E-DCCB439318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6612188F-8275-4C02-B3A6-84E55E73F7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ADDB7094-6CA8-4240-8D90-92A38F82D4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A7BB4C06-3622-4BCD-9AC1-FF6CEA13FC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C9AD422E-843B-494A-A619-7383CB824D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8371CE1A-08E4-41E8-92F0-81266E31E1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E4657BC8-87A1-409A-9206-C5D549EA8D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25EA84BA-CA4F-4549-9FA1-0E324FF1CF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1D5FB62-0D3E-4C25-8391-4B8A61BB2F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5D3B03E-CAA2-4CDD-8FA6-811D2AE264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5" name="直線コネクタ 284">
          <a:extLst>
            <a:ext uri="{FF2B5EF4-FFF2-40B4-BE49-F238E27FC236}">
              <a16:creationId xmlns:a16="http://schemas.microsoft.com/office/drawing/2014/main" id="{6CDA8328-E1B2-4B84-BA95-6B2FA0334A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6" name="テキスト ボックス 285">
          <a:extLst>
            <a:ext uri="{FF2B5EF4-FFF2-40B4-BE49-F238E27FC236}">
              <a16:creationId xmlns:a16="http://schemas.microsoft.com/office/drawing/2014/main" id="{B00965E0-CA7E-459A-9032-331EEE52175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7" name="直線コネクタ 286">
          <a:extLst>
            <a:ext uri="{FF2B5EF4-FFF2-40B4-BE49-F238E27FC236}">
              <a16:creationId xmlns:a16="http://schemas.microsoft.com/office/drawing/2014/main" id="{2D8D7FC7-896F-4CF2-A14C-BBE7787C21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8" name="テキスト ボックス 287">
          <a:extLst>
            <a:ext uri="{FF2B5EF4-FFF2-40B4-BE49-F238E27FC236}">
              <a16:creationId xmlns:a16="http://schemas.microsoft.com/office/drawing/2014/main" id="{9A30407B-F1F3-428E-8752-14511BD66B6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9" name="直線コネクタ 288">
          <a:extLst>
            <a:ext uri="{FF2B5EF4-FFF2-40B4-BE49-F238E27FC236}">
              <a16:creationId xmlns:a16="http://schemas.microsoft.com/office/drawing/2014/main" id="{1A37C368-7E80-4BC8-81D2-B7DA84841BC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90" name="テキスト ボックス 289">
          <a:extLst>
            <a:ext uri="{FF2B5EF4-FFF2-40B4-BE49-F238E27FC236}">
              <a16:creationId xmlns:a16="http://schemas.microsoft.com/office/drawing/2014/main" id="{AD588859-A130-4690-8DCB-E436121559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91" name="直線コネクタ 290">
          <a:extLst>
            <a:ext uri="{FF2B5EF4-FFF2-40B4-BE49-F238E27FC236}">
              <a16:creationId xmlns:a16="http://schemas.microsoft.com/office/drawing/2014/main" id="{FDF9E7AE-DB29-499B-B3BA-5572763AACE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92" name="テキスト ボックス 291">
          <a:extLst>
            <a:ext uri="{FF2B5EF4-FFF2-40B4-BE49-F238E27FC236}">
              <a16:creationId xmlns:a16="http://schemas.microsoft.com/office/drawing/2014/main" id="{047D918B-B47A-4071-9E25-C250DC054DA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3" name="直線コネクタ 292">
          <a:extLst>
            <a:ext uri="{FF2B5EF4-FFF2-40B4-BE49-F238E27FC236}">
              <a16:creationId xmlns:a16="http://schemas.microsoft.com/office/drawing/2014/main" id="{A109D25B-E2C0-4ECA-8370-EE10AD54C0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4" name="テキスト ボックス 293">
          <a:extLst>
            <a:ext uri="{FF2B5EF4-FFF2-40B4-BE49-F238E27FC236}">
              <a16:creationId xmlns:a16="http://schemas.microsoft.com/office/drawing/2014/main" id="{1ABE634D-E16F-4229-AFD2-445EEA06CD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5" name="直線コネクタ 294">
          <a:extLst>
            <a:ext uri="{FF2B5EF4-FFF2-40B4-BE49-F238E27FC236}">
              <a16:creationId xmlns:a16="http://schemas.microsoft.com/office/drawing/2014/main" id="{E515459E-69D9-4639-8CEF-36BE373DC3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6" name="テキスト ボックス 295">
          <a:extLst>
            <a:ext uri="{FF2B5EF4-FFF2-40B4-BE49-F238E27FC236}">
              <a16:creationId xmlns:a16="http://schemas.microsoft.com/office/drawing/2014/main" id="{03076AD8-C55E-4F8F-8AA1-DDC1DA0E455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7" name="【公営住宅】&#10;有形固定資産減価償却率グラフ枠">
          <a:extLst>
            <a:ext uri="{FF2B5EF4-FFF2-40B4-BE49-F238E27FC236}">
              <a16:creationId xmlns:a16="http://schemas.microsoft.com/office/drawing/2014/main" id="{826AB905-CE0E-4780-B024-2D63F2A087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40005</xdr:rowOff>
    </xdr:from>
    <xdr:to>
      <xdr:col>24</xdr:col>
      <xdr:colOff>62865</xdr:colOff>
      <xdr:row>85</xdr:row>
      <xdr:rowOff>0</xdr:rowOff>
    </xdr:to>
    <xdr:cxnSp macro="">
      <xdr:nvCxnSpPr>
        <xdr:cNvPr id="298" name="直線コネクタ 297">
          <a:extLst>
            <a:ext uri="{FF2B5EF4-FFF2-40B4-BE49-F238E27FC236}">
              <a16:creationId xmlns:a16="http://schemas.microsoft.com/office/drawing/2014/main" id="{001BF799-E53E-43BE-9FE4-106069B597CD}"/>
            </a:ext>
          </a:extLst>
        </xdr:cNvPr>
        <xdr:cNvCxnSpPr/>
      </xdr:nvCxnSpPr>
      <xdr:spPr>
        <a:xfrm flipV="1">
          <a:off x="4634865" y="1341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3827</xdr:rowOff>
    </xdr:from>
    <xdr:ext cx="405111" cy="259045"/>
    <xdr:sp macro="" textlink="">
      <xdr:nvSpPr>
        <xdr:cNvPr id="299" name="【公営住宅】&#10;有形固定資産減価償却率最小値テキスト">
          <a:extLst>
            <a:ext uri="{FF2B5EF4-FFF2-40B4-BE49-F238E27FC236}">
              <a16:creationId xmlns:a16="http://schemas.microsoft.com/office/drawing/2014/main" id="{4C95B41B-7020-48CD-8265-36123600AF61}"/>
            </a:ext>
          </a:extLst>
        </xdr:cNvPr>
        <xdr:cNvSpPr txBox="1"/>
      </xdr:nvSpPr>
      <xdr:spPr>
        <a:xfrm>
          <a:off x="4673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0</xdr:rowOff>
    </xdr:from>
    <xdr:to>
      <xdr:col>24</xdr:col>
      <xdr:colOff>152400</xdr:colOff>
      <xdr:row>85</xdr:row>
      <xdr:rowOff>0</xdr:rowOff>
    </xdr:to>
    <xdr:cxnSp macro="">
      <xdr:nvCxnSpPr>
        <xdr:cNvPr id="300" name="直線コネクタ 299">
          <a:extLst>
            <a:ext uri="{FF2B5EF4-FFF2-40B4-BE49-F238E27FC236}">
              <a16:creationId xmlns:a16="http://schemas.microsoft.com/office/drawing/2014/main" id="{5A9004A5-DA6F-44AD-BEA3-F9CFF812AE16}"/>
            </a:ext>
          </a:extLst>
        </xdr:cNvPr>
        <xdr:cNvCxnSpPr/>
      </xdr:nvCxnSpPr>
      <xdr:spPr>
        <a:xfrm>
          <a:off x="4546600" y="1457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158132</xdr:rowOff>
    </xdr:from>
    <xdr:ext cx="405111" cy="259045"/>
    <xdr:sp macro="" textlink="">
      <xdr:nvSpPr>
        <xdr:cNvPr id="301" name="【公営住宅】&#10;有形固定資産減価償却率最大値テキスト">
          <a:extLst>
            <a:ext uri="{FF2B5EF4-FFF2-40B4-BE49-F238E27FC236}">
              <a16:creationId xmlns:a16="http://schemas.microsoft.com/office/drawing/2014/main" id="{79685418-D418-4565-B653-D7532773631D}"/>
            </a:ext>
          </a:extLst>
        </xdr:cNvPr>
        <xdr:cNvSpPr txBox="1"/>
      </xdr:nvSpPr>
      <xdr:spPr>
        <a:xfrm>
          <a:off x="4673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302" name="直線コネクタ 301">
          <a:extLst>
            <a:ext uri="{FF2B5EF4-FFF2-40B4-BE49-F238E27FC236}">
              <a16:creationId xmlns:a16="http://schemas.microsoft.com/office/drawing/2014/main" id="{EA773BC3-DEE4-4A87-B977-B6DFBA20671A}"/>
            </a:ext>
          </a:extLst>
        </xdr:cNvPr>
        <xdr:cNvCxnSpPr/>
      </xdr:nvCxnSpPr>
      <xdr:spPr>
        <a:xfrm>
          <a:off x="4546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99713</xdr:rowOff>
    </xdr:from>
    <xdr:ext cx="405111" cy="259045"/>
    <xdr:sp macro="" textlink="">
      <xdr:nvSpPr>
        <xdr:cNvPr id="303" name="【公営住宅】&#10;有形固定資産減価償却率平均値テキスト">
          <a:extLst>
            <a:ext uri="{FF2B5EF4-FFF2-40B4-BE49-F238E27FC236}">
              <a16:creationId xmlns:a16="http://schemas.microsoft.com/office/drawing/2014/main" id="{DDB0F100-2FCC-468B-8B7B-19A30D9CD4FB}"/>
            </a:ext>
          </a:extLst>
        </xdr:cNvPr>
        <xdr:cNvSpPr txBox="1"/>
      </xdr:nvSpPr>
      <xdr:spPr>
        <a:xfrm>
          <a:off x="4673600" y="14158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フローチャート: 判断 303">
          <a:extLst>
            <a:ext uri="{FF2B5EF4-FFF2-40B4-BE49-F238E27FC236}">
              <a16:creationId xmlns:a16="http://schemas.microsoft.com/office/drawing/2014/main" id="{D4DA54F2-F5FF-4F17-AA4E-28FA0A3BF93D}"/>
            </a:ext>
          </a:extLst>
        </xdr:cNvPr>
        <xdr:cNvSpPr/>
      </xdr:nvSpPr>
      <xdr:spPr>
        <a:xfrm>
          <a:off x="4584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305" name="フローチャート: 判断 304">
          <a:extLst>
            <a:ext uri="{FF2B5EF4-FFF2-40B4-BE49-F238E27FC236}">
              <a16:creationId xmlns:a16="http://schemas.microsoft.com/office/drawing/2014/main" id="{D6AEB93A-12D3-4F5A-B5CC-73483EEEF763}"/>
            </a:ext>
          </a:extLst>
        </xdr:cNvPr>
        <xdr:cNvSpPr/>
      </xdr:nvSpPr>
      <xdr:spPr>
        <a:xfrm>
          <a:off x="37465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306" name="フローチャート: 判断 305">
          <a:extLst>
            <a:ext uri="{FF2B5EF4-FFF2-40B4-BE49-F238E27FC236}">
              <a16:creationId xmlns:a16="http://schemas.microsoft.com/office/drawing/2014/main" id="{6AD56B00-5515-4FE7-99DE-9398BFC679F4}"/>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フローチャート: 判断 306">
          <a:extLst>
            <a:ext uri="{FF2B5EF4-FFF2-40B4-BE49-F238E27FC236}">
              <a16:creationId xmlns:a16="http://schemas.microsoft.com/office/drawing/2014/main" id="{A48FE841-20A0-481F-9529-942054F78773}"/>
            </a:ext>
          </a:extLst>
        </xdr:cNvPr>
        <xdr:cNvSpPr/>
      </xdr:nvSpPr>
      <xdr:spPr>
        <a:xfrm>
          <a:off x="1968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308" name="フローチャート: 判断 307">
          <a:extLst>
            <a:ext uri="{FF2B5EF4-FFF2-40B4-BE49-F238E27FC236}">
              <a16:creationId xmlns:a16="http://schemas.microsoft.com/office/drawing/2014/main" id="{6222FD43-1BD6-41F5-BD80-43A8515A00A6}"/>
            </a:ext>
          </a:extLst>
        </xdr:cNvPr>
        <xdr:cNvSpPr/>
      </xdr:nvSpPr>
      <xdr:spPr>
        <a:xfrm>
          <a:off x="1079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B7AAEEFF-DBF7-4F04-A84F-C717A99603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AB053DDB-6AE0-4AE7-9052-8152DB923C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D8B6892D-0CAF-4CA6-B4A6-6ED7E75C5C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39A69FE1-4CE1-485D-BF09-5E789814E1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6CCD376-2516-4D9B-905B-12849B008E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14" name="楕円 313">
          <a:extLst>
            <a:ext uri="{FF2B5EF4-FFF2-40B4-BE49-F238E27FC236}">
              <a16:creationId xmlns:a16="http://schemas.microsoft.com/office/drawing/2014/main" id="{53AB756B-9629-4194-9DD7-D4AE92876EE9}"/>
            </a:ext>
          </a:extLst>
        </xdr:cNvPr>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15" name="【公営住宅】&#10;有形固定資産減価償却率該当値テキスト">
          <a:extLst>
            <a:ext uri="{FF2B5EF4-FFF2-40B4-BE49-F238E27FC236}">
              <a16:creationId xmlns:a16="http://schemas.microsoft.com/office/drawing/2014/main" id="{2B980519-55EE-414B-A9E8-F244BCCC15D1}"/>
            </a:ext>
          </a:extLst>
        </xdr:cNvPr>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16" name="楕円 315">
          <a:extLst>
            <a:ext uri="{FF2B5EF4-FFF2-40B4-BE49-F238E27FC236}">
              <a16:creationId xmlns:a16="http://schemas.microsoft.com/office/drawing/2014/main" id="{EC4EC56B-0A2A-46C0-8050-955681980D79}"/>
            </a:ext>
          </a:extLst>
        </xdr:cNvPr>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85</xdr:row>
      <xdr:rowOff>3811</xdr:rowOff>
    </xdr:to>
    <xdr:cxnSp macro="">
      <xdr:nvCxnSpPr>
        <xdr:cNvPr id="317" name="直線コネクタ 316">
          <a:extLst>
            <a:ext uri="{FF2B5EF4-FFF2-40B4-BE49-F238E27FC236}">
              <a16:creationId xmlns:a16="http://schemas.microsoft.com/office/drawing/2014/main" id="{2841315F-FBE5-4463-AC8B-5E6E55E6E0C7}"/>
            </a:ext>
          </a:extLst>
        </xdr:cNvPr>
        <xdr:cNvCxnSpPr/>
      </xdr:nvCxnSpPr>
      <xdr:spPr>
        <a:xfrm flipV="1">
          <a:off x="3797300" y="14365605"/>
          <a:ext cx="8382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132080</xdr:rowOff>
    </xdr:from>
    <xdr:to>
      <xdr:col>15</xdr:col>
      <xdr:colOff>101600</xdr:colOff>
      <xdr:row>85</xdr:row>
      <xdr:rowOff>62230</xdr:rowOff>
    </xdr:to>
    <xdr:sp macro="" textlink="">
      <xdr:nvSpPr>
        <xdr:cNvPr id="318" name="楕円 317">
          <a:extLst>
            <a:ext uri="{FF2B5EF4-FFF2-40B4-BE49-F238E27FC236}">
              <a16:creationId xmlns:a16="http://schemas.microsoft.com/office/drawing/2014/main" id="{A4095890-8D57-4060-96BB-CD2D9AE6BBEA}"/>
            </a:ext>
          </a:extLst>
        </xdr:cNvPr>
        <xdr:cNvSpPr/>
      </xdr:nvSpPr>
      <xdr:spPr>
        <a:xfrm>
          <a:off x="2857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11430</xdr:rowOff>
    </xdr:to>
    <xdr:cxnSp macro="">
      <xdr:nvCxnSpPr>
        <xdr:cNvPr id="319" name="直線コネクタ 318">
          <a:extLst>
            <a:ext uri="{FF2B5EF4-FFF2-40B4-BE49-F238E27FC236}">
              <a16:creationId xmlns:a16="http://schemas.microsoft.com/office/drawing/2014/main" id="{E8B48C53-8EC6-4D8A-9962-173C4213A605}"/>
            </a:ext>
          </a:extLst>
        </xdr:cNvPr>
        <xdr:cNvCxnSpPr/>
      </xdr:nvCxnSpPr>
      <xdr:spPr>
        <a:xfrm flipV="1">
          <a:off x="2908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118745</xdr:rowOff>
    </xdr:from>
    <xdr:to>
      <xdr:col>10</xdr:col>
      <xdr:colOff>165100</xdr:colOff>
      <xdr:row>85</xdr:row>
      <xdr:rowOff>48895</xdr:rowOff>
    </xdr:to>
    <xdr:sp macro="" textlink="">
      <xdr:nvSpPr>
        <xdr:cNvPr id="320" name="楕円 319">
          <a:extLst>
            <a:ext uri="{FF2B5EF4-FFF2-40B4-BE49-F238E27FC236}">
              <a16:creationId xmlns:a16="http://schemas.microsoft.com/office/drawing/2014/main" id="{A1BEAF2E-964C-4191-84E8-3ABA6757AB61}"/>
            </a:ext>
          </a:extLst>
        </xdr:cNvPr>
        <xdr:cNvSpPr/>
      </xdr:nvSpPr>
      <xdr:spPr>
        <a:xfrm>
          <a:off x="196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169545</xdr:rowOff>
    </xdr:from>
    <xdr:to>
      <xdr:col>15</xdr:col>
      <xdr:colOff>50800</xdr:colOff>
      <xdr:row>85</xdr:row>
      <xdr:rowOff>11430</xdr:rowOff>
    </xdr:to>
    <xdr:cxnSp macro="">
      <xdr:nvCxnSpPr>
        <xdr:cNvPr id="321" name="直線コネクタ 320">
          <a:extLst>
            <a:ext uri="{FF2B5EF4-FFF2-40B4-BE49-F238E27FC236}">
              <a16:creationId xmlns:a16="http://schemas.microsoft.com/office/drawing/2014/main" id="{3187041E-E1C3-4B42-B846-DE1D5668CE4C}"/>
            </a:ext>
          </a:extLst>
        </xdr:cNvPr>
        <xdr:cNvCxnSpPr/>
      </xdr:nvCxnSpPr>
      <xdr:spPr>
        <a:xfrm>
          <a:off x="2019300" y="14571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99695</xdr:rowOff>
    </xdr:from>
    <xdr:to>
      <xdr:col>6</xdr:col>
      <xdr:colOff>38100</xdr:colOff>
      <xdr:row>85</xdr:row>
      <xdr:rowOff>29845</xdr:rowOff>
    </xdr:to>
    <xdr:sp macro="" textlink="">
      <xdr:nvSpPr>
        <xdr:cNvPr id="322" name="楕円 321">
          <a:extLst>
            <a:ext uri="{FF2B5EF4-FFF2-40B4-BE49-F238E27FC236}">
              <a16:creationId xmlns:a16="http://schemas.microsoft.com/office/drawing/2014/main" id="{59524940-0405-4E89-AAFC-CDF9CEB706DE}"/>
            </a:ext>
          </a:extLst>
        </xdr:cNvPr>
        <xdr:cNvSpPr/>
      </xdr:nvSpPr>
      <xdr:spPr>
        <a:xfrm>
          <a:off x="1079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150495</xdr:rowOff>
    </xdr:from>
    <xdr:to>
      <xdr:col>10</xdr:col>
      <xdr:colOff>114300</xdr:colOff>
      <xdr:row>84</xdr:row>
      <xdr:rowOff>169545</xdr:rowOff>
    </xdr:to>
    <xdr:cxnSp macro="">
      <xdr:nvCxnSpPr>
        <xdr:cNvPr id="323" name="直線コネクタ 322">
          <a:extLst>
            <a:ext uri="{FF2B5EF4-FFF2-40B4-BE49-F238E27FC236}">
              <a16:creationId xmlns:a16="http://schemas.microsoft.com/office/drawing/2014/main" id="{F2B1FBD7-0322-46F1-81F7-2E805BFD7BF1}"/>
            </a:ext>
          </a:extLst>
        </xdr:cNvPr>
        <xdr:cNvCxnSpPr/>
      </xdr:nvCxnSpPr>
      <xdr:spPr>
        <a:xfrm>
          <a:off x="1130300" y="145522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19702</xdr:rowOff>
    </xdr:from>
    <xdr:ext cx="405111" cy="259045"/>
    <xdr:sp macro="" textlink="">
      <xdr:nvSpPr>
        <xdr:cNvPr id="324" name="n_1aveValue【公営住宅】&#10;有形固定資産減価償却率">
          <a:extLst>
            <a:ext uri="{FF2B5EF4-FFF2-40B4-BE49-F238E27FC236}">
              <a16:creationId xmlns:a16="http://schemas.microsoft.com/office/drawing/2014/main" id="{159725EF-7295-4C04-920A-D3BFEFA70013}"/>
            </a:ext>
          </a:extLst>
        </xdr:cNvPr>
        <xdr:cNvSpPr txBox="1"/>
      </xdr:nvSpPr>
      <xdr:spPr>
        <a:xfrm>
          <a:off x="3582044"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5" name="n_2aveValue【公営住宅】&#10;有形固定資産減価償却率">
          <a:extLst>
            <a:ext uri="{FF2B5EF4-FFF2-40B4-BE49-F238E27FC236}">
              <a16:creationId xmlns:a16="http://schemas.microsoft.com/office/drawing/2014/main" id="{5C209E16-E230-462B-A696-AEFAAD0EEE5A}"/>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26" name="n_3aveValue【公営住宅】&#10;有形固定資産減価償却率">
          <a:extLst>
            <a:ext uri="{FF2B5EF4-FFF2-40B4-BE49-F238E27FC236}">
              <a16:creationId xmlns:a16="http://schemas.microsoft.com/office/drawing/2014/main" id="{F0FCB595-B1C4-4B4C-A112-8F03C9CAC2A7}"/>
            </a:ext>
          </a:extLst>
        </xdr:cNvPr>
        <xdr:cNvSpPr txBox="1"/>
      </xdr:nvSpPr>
      <xdr:spPr>
        <a:xfrm>
          <a:off x="1816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156863</xdr:rowOff>
    </xdr:from>
    <xdr:ext cx="405111" cy="259045"/>
    <xdr:sp macro="" textlink="">
      <xdr:nvSpPr>
        <xdr:cNvPr id="327" name="n_4aveValue【公営住宅】&#10;有形固定資産減価償却率">
          <a:extLst>
            <a:ext uri="{FF2B5EF4-FFF2-40B4-BE49-F238E27FC236}">
              <a16:creationId xmlns:a16="http://schemas.microsoft.com/office/drawing/2014/main" id="{42534AD7-B869-4C79-800B-DD7734764AC1}"/>
            </a:ext>
          </a:extLst>
        </xdr:cNvPr>
        <xdr:cNvSpPr txBox="1"/>
      </xdr:nvSpPr>
      <xdr:spPr>
        <a:xfrm>
          <a:off x="927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28" name="n_1mainValue【公営住宅】&#10;有形固定資産減価償却率">
          <a:extLst>
            <a:ext uri="{FF2B5EF4-FFF2-40B4-BE49-F238E27FC236}">
              <a16:creationId xmlns:a16="http://schemas.microsoft.com/office/drawing/2014/main" id="{B4077700-C673-4B8F-A2C0-83ACFC760EA6}"/>
            </a:ext>
          </a:extLst>
        </xdr:cNvPr>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53357</xdr:rowOff>
    </xdr:from>
    <xdr:ext cx="405111" cy="259045"/>
    <xdr:sp macro="" textlink="">
      <xdr:nvSpPr>
        <xdr:cNvPr id="329" name="n_2mainValue【公営住宅】&#10;有形固定資産減価償却率">
          <a:extLst>
            <a:ext uri="{FF2B5EF4-FFF2-40B4-BE49-F238E27FC236}">
              <a16:creationId xmlns:a16="http://schemas.microsoft.com/office/drawing/2014/main" id="{586E1516-89EA-4004-988C-6E2A96EC3923}"/>
            </a:ext>
          </a:extLst>
        </xdr:cNvPr>
        <xdr:cNvSpPr txBox="1"/>
      </xdr:nvSpPr>
      <xdr:spPr>
        <a:xfrm>
          <a:off x="2705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40022</xdr:rowOff>
    </xdr:from>
    <xdr:ext cx="405111" cy="259045"/>
    <xdr:sp macro="" textlink="">
      <xdr:nvSpPr>
        <xdr:cNvPr id="330" name="n_3mainValue【公営住宅】&#10;有形固定資産減価償却率">
          <a:extLst>
            <a:ext uri="{FF2B5EF4-FFF2-40B4-BE49-F238E27FC236}">
              <a16:creationId xmlns:a16="http://schemas.microsoft.com/office/drawing/2014/main" id="{75CC4061-25EC-48C8-9DEB-F84AC3537552}"/>
            </a:ext>
          </a:extLst>
        </xdr:cNvPr>
        <xdr:cNvSpPr txBox="1"/>
      </xdr:nvSpPr>
      <xdr:spPr>
        <a:xfrm>
          <a:off x="1816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20972</xdr:rowOff>
    </xdr:from>
    <xdr:ext cx="405111" cy="259045"/>
    <xdr:sp macro="" textlink="">
      <xdr:nvSpPr>
        <xdr:cNvPr id="331" name="n_4mainValue【公営住宅】&#10;有形固定資産減価償却率">
          <a:extLst>
            <a:ext uri="{FF2B5EF4-FFF2-40B4-BE49-F238E27FC236}">
              <a16:creationId xmlns:a16="http://schemas.microsoft.com/office/drawing/2014/main" id="{8469AEC2-9DAD-4362-BB95-F545CF9E69CD}"/>
            </a:ext>
          </a:extLst>
        </xdr:cNvPr>
        <xdr:cNvSpPr txBox="1"/>
      </xdr:nvSpPr>
      <xdr:spPr>
        <a:xfrm>
          <a:off x="927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2" name="正方形/長方形 331">
          <a:extLst>
            <a:ext uri="{FF2B5EF4-FFF2-40B4-BE49-F238E27FC236}">
              <a16:creationId xmlns:a16="http://schemas.microsoft.com/office/drawing/2014/main" id="{2C113F65-1343-4D30-A3AE-9335941C7E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3" name="正方形/長方形 332">
          <a:extLst>
            <a:ext uri="{FF2B5EF4-FFF2-40B4-BE49-F238E27FC236}">
              <a16:creationId xmlns:a16="http://schemas.microsoft.com/office/drawing/2014/main" id="{4E13AACD-74F9-4978-8B84-2D4C970761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4" name="正方形/長方形 333">
          <a:extLst>
            <a:ext uri="{FF2B5EF4-FFF2-40B4-BE49-F238E27FC236}">
              <a16:creationId xmlns:a16="http://schemas.microsoft.com/office/drawing/2014/main" id="{A181361B-579E-407F-B4C7-AC6C467CB1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5" name="正方形/長方形 334">
          <a:extLst>
            <a:ext uri="{FF2B5EF4-FFF2-40B4-BE49-F238E27FC236}">
              <a16:creationId xmlns:a16="http://schemas.microsoft.com/office/drawing/2014/main" id="{197284C3-3819-47B8-8D2F-6090066F88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6" name="正方形/長方形 335">
          <a:extLst>
            <a:ext uri="{FF2B5EF4-FFF2-40B4-BE49-F238E27FC236}">
              <a16:creationId xmlns:a16="http://schemas.microsoft.com/office/drawing/2014/main" id="{ADF0C314-19F2-4EE4-B8BD-10E75A00D7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7" name="正方形/長方形 336">
          <a:extLst>
            <a:ext uri="{FF2B5EF4-FFF2-40B4-BE49-F238E27FC236}">
              <a16:creationId xmlns:a16="http://schemas.microsoft.com/office/drawing/2014/main" id="{D143B709-8F4D-4172-8E6D-32806A8D6C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8" name="正方形/長方形 337">
          <a:extLst>
            <a:ext uri="{FF2B5EF4-FFF2-40B4-BE49-F238E27FC236}">
              <a16:creationId xmlns:a16="http://schemas.microsoft.com/office/drawing/2014/main" id="{14420154-F5A8-4056-8F5E-91DAB245E5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9" name="正方形/長方形 338">
          <a:extLst>
            <a:ext uri="{FF2B5EF4-FFF2-40B4-BE49-F238E27FC236}">
              <a16:creationId xmlns:a16="http://schemas.microsoft.com/office/drawing/2014/main" id="{9E07FEF3-DB7D-4456-B7D1-0D4DAB1565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40" name="テキスト ボックス 339">
          <a:extLst>
            <a:ext uri="{FF2B5EF4-FFF2-40B4-BE49-F238E27FC236}">
              <a16:creationId xmlns:a16="http://schemas.microsoft.com/office/drawing/2014/main" id="{8823CC8A-ABA7-4218-B034-AA5E05FABE8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41" name="直線コネクタ 340">
          <a:extLst>
            <a:ext uri="{FF2B5EF4-FFF2-40B4-BE49-F238E27FC236}">
              <a16:creationId xmlns:a16="http://schemas.microsoft.com/office/drawing/2014/main" id="{31F5B5E2-A0B2-4A9B-8A57-AF16033DAAD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2" name="直線コネクタ 341">
          <a:extLst>
            <a:ext uri="{FF2B5EF4-FFF2-40B4-BE49-F238E27FC236}">
              <a16:creationId xmlns:a16="http://schemas.microsoft.com/office/drawing/2014/main" id="{C76555AC-3F79-4585-80CB-2D770EEA971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3" name="テキスト ボックス 342">
          <a:extLst>
            <a:ext uri="{FF2B5EF4-FFF2-40B4-BE49-F238E27FC236}">
              <a16:creationId xmlns:a16="http://schemas.microsoft.com/office/drawing/2014/main" id="{289136F3-F5C5-4286-924C-5293CC489B5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4" name="直線コネクタ 343">
          <a:extLst>
            <a:ext uri="{FF2B5EF4-FFF2-40B4-BE49-F238E27FC236}">
              <a16:creationId xmlns:a16="http://schemas.microsoft.com/office/drawing/2014/main" id="{CE0D5B96-F9D7-4364-85DD-B3430754956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5" name="テキスト ボックス 344">
          <a:extLst>
            <a:ext uri="{FF2B5EF4-FFF2-40B4-BE49-F238E27FC236}">
              <a16:creationId xmlns:a16="http://schemas.microsoft.com/office/drawing/2014/main" id="{5BE5BF7D-D7D4-4C5A-9FFD-96D3186B17C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6" name="直線コネクタ 345">
          <a:extLst>
            <a:ext uri="{FF2B5EF4-FFF2-40B4-BE49-F238E27FC236}">
              <a16:creationId xmlns:a16="http://schemas.microsoft.com/office/drawing/2014/main" id="{9FF37AFB-7787-4312-9EC0-E69BE755C59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7" name="テキスト ボックス 346">
          <a:extLst>
            <a:ext uri="{FF2B5EF4-FFF2-40B4-BE49-F238E27FC236}">
              <a16:creationId xmlns:a16="http://schemas.microsoft.com/office/drawing/2014/main" id="{B9D034F2-AFA0-4794-A871-A676681722E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8" name="直線コネクタ 347">
          <a:extLst>
            <a:ext uri="{FF2B5EF4-FFF2-40B4-BE49-F238E27FC236}">
              <a16:creationId xmlns:a16="http://schemas.microsoft.com/office/drawing/2014/main" id="{3BB51A30-49B7-42DB-8311-CB5030AAF12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9" name="テキスト ボックス 348">
          <a:extLst>
            <a:ext uri="{FF2B5EF4-FFF2-40B4-BE49-F238E27FC236}">
              <a16:creationId xmlns:a16="http://schemas.microsoft.com/office/drawing/2014/main" id="{D8709E2E-CF55-42FC-97D6-9F2CB17809A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0" name="直線コネクタ 349">
          <a:extLst>
            <a:ext uri="{FF2B5EF4-FFF2-40B4-BE49-F238E27FC236}">
              <a16:creationId xmlns:a16="http://schemas.microsoft.com/office/drawing/2014/main" id="{2A87CBB3-2715-4ED0-A5FC-42EDFBFE06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1" name="テキスト ボックス 350">
          <a:extLst>
            <a:ext uri="{FF2B5EF4-FFF2-40B4-BE49-F238E27FC236}">
              <a16:creationId xmlns:a16="http://schemas.microsoft.com/office/drawing/2014/main" id="{01200528-4E33-4C31-8C4B-8AA730F11E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2" name="【公営住宅】&#10;一人当たり面積グラフ枠">
          <a:extLst>
            <a:ext uri="{FF2B5EF4-FFF2-40B4-BE49-F238E27FC236}">
              <a16:creationId xmlns:a16="http://schemas.microsoft.com/office/drawing/2014/main" id="{0D312384-81C7-4F80-9602-2EA38D4FD6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3" name="直線コネクタ 352">
          <a:extLst>
            <a:ext uri="{FF2B5EF4-FFF2-40B4-BE49-F238E27FC236}">
              <a16:creationId xmlns:a16="http://schemas.microsoft.com/office/drawing/2014/main" id="{9AA3AA42-3E08-4C3E-A0D2-FB462554313F}"/>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4" name="【公営住宅】&#10;一人当たり面積最小値テキスト">
          <a:extLst>
            <a:ext uri="{FF2B5EF4-FFF2-40B4-BE49-F238E27FC236}">
              <a16:creationId xmlns:a16="http://schemas.microsoft.com/office/drawing/2014/main" id="{918D9868-4D1C-4F61-8EA8-3344CE834227}"/>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5" name="直線コネクタ 354">
          <a:extLst>
            <a:ext uri="{FF2B5EF4-FFF2-40B4-BE49-F238E27FC236}">
              <a16:creationId xmlns:a16="http://schemas.microsoft.com/office/drawing/2014/main" id="{0ADA9AF1-B178-4647-BB00-CFC9BCD5DE03}"/>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6" name="【公営住宅】&#10;一人当たり面積最大値テキスト">
          <a:extLst>
            <a:ext uri="{FF2B5EF4-FFF2-40B4-BE49-F238E27FC236}">
              <a16:creationId xmlns:a16="http://schemas.microsoft.com/office/drawing/2014/main" id="{70B2BB6E-DB29-463F-811F-9585423DFC86}"/>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7" name="直線コネクタ 356">
          <a:extLst>
            <a:ext uri="{FF2B5EF4-FFF2-40B4-BE49-F238E27FC236}">
              <a16:creationId xmlns:a16="http://schemas.microsoft.com/office/drawing/2014/main" id="{CF7A5500-00AF-422F-A161-365DA4E6A04E}"/>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8" name="【公営住宅】&#10;一人当たり面積平均値テキスト">
          <a:extLst>
            <a:ext uri="{FF2B5EF4-FFF2-40B4-BE49-F238E27FC236}">
              <a16:creationId xmlns:a16="http://schemas.microsoft.com/office/drawing/2014/main" id="{5D4FB624-7B41-474E-AAF5-AE4A1C41BAC8}"/>
            </a:ext>
          </a:extLst>
        </xdr:cNvPr>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9" name="フローチャート: 判断 358">
          <a:extLst>
            <a:ext uri="{FF2B5EF4-FFF2-40B4-BE49-F238E27FC236}">
              <a16:creationId xmlns:a16="http://schemas.microsoft.com/office/drawing/2014/main" id="{1CF7F4C5-60C3-4993-8B0A-BFDE486E42C7}"/>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60" name="フローチャート: 判断 359">
          <a:extLst>
            <a:ext uri="{FF2B5EF4-FFF2-40B4-BE49-F238E27FC236}">
              <a16:creationId xmlns:a16="http://schemas.microsoft.com/office/drawing/2014/main" id="{E1370CF1-F339-47D1-8C77-8CDA3D4911A9}"/>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61" name="フローチャート: 判断 360">
          <a:extLst>
            <a:ext uri="{FF2B5EF4-FFF2-40B4-BE49-F238E27FC236}">
              <a16:creationId xmlns:a16="http://schemas.microsoft.com/office/drawing/2014/main" id="{47EC8B1A-D3CB-4650-BB2A-4214397D62A6}"/>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2" name="フローチャート: 判断 361">
          <a:extLst>
            <a:ext uri="{FF2B5EF4-FFF2-40B4-BE49-F238E27FC236}">
              <a16:creationId xmlns:a16="http://schemas.microsoft.com/office/drawing/2014/main" id="{BD7E8325-AAA9-48FF-B2A2-42D8F670EF2C}"/>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3" name="フローチャート: 判断 362">
          <a:extLst>
            <a:ext uri="{FF2B5EF4-FFF2-40B4-BE49-F238E27FC236}">
              <a16:creationId xmlns:a16="http://schemas.microsoft.com/office/drawing/2014/main" id="{05660B56-BD44-48F1-A1B2-CED00C89798C}"/>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3AE5C50-8408-4887-AF71-D288E2FE9E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D11A62D4-02A2-4C3D-B749-2BC892227B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D2259488-EB28-4995-BCB1-B74121ECA9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DC018A48-30CE-4FE4-98A5-E1B54286D6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50CAA2E8-9BEF-4FC2-8357-76B3B4AFD8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152806</xdr:rowOff>
    </xdr:from>
    <xdr:to>
      <xdr:col>55</xdr:col>
      <xdr:colOff>50800</xdr:colOff>
      <xdr:row>85</xdr:row>
      <xdr:rowOff>82956</xdr:rowOff>
    </xdr:to>
    <xdr:sp macro="" textlink="">
      <xdr:nvSpPr>
        <xdr:cNvPr id="369" name="楕円 368">
          <a:extLst>
            <a:ext uri="{FF2B5EF4-FFF2-40B4-BE49-F238E27FC236}">
              <a16:creationId xmlns:a16="http://schemas.microsoft.com/office/drawing/2014/main" id="{47CB0BF9-8BF5-47AA-9A2B-3215865EE92E}"/>
            </a:ext>
          </a:extLst>
        </xdr:cNvPr>
        <xdr:cNvSpPr/>
      </xdr:nvSpPr>
      <xdr:spPr>
        <a:xfrm>
          <a:off x="10426700" y="145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131233</xdr:rowOff>
    </xdr:from>
    <xdr:ext cx="469744" cy="259045"/>
    <xdr:sp macro="" textlink="">
      <xdr:nvSpPr>
        <xdr:cNvPr id="370" name="【公営住宅】&#10;一人当たり面積該当値テキスト">
          <a:extLst>
            <a:ext uri="{FF2B5EF4-FFF2-40B4-BE49-F238E27FC236}">
              <a16:creationId xmlns:a16="http://schemas.microsoft.com/office/drawing/2014/main" id="{CB9756BC-690D-42DD-8AEE-6B352A0F4471}"/>
            </a:ext>
          </a:extLst>
        </xdr:cNvPr>
        <xdr:cNvSpPr txBox="1"/>
      </xdr:nvSpPr>
      <xdr:spPr>
        <a:xfrm>
          <a:off x="10515600" y="1453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160122</xdr:rowOff>
    </xdr:from>
    <xdr:to>
      <xdr:col>50</xdr:col>
      <xdr:colOff>165100</xdr:colOff>
      <xdr:row>85</xdr:row>
      <xdr:rowOff>90272</xdr:rowOff>
    </xdr:to>
    <xdr:sp macro="" textlink="">
      <xdr:nvSpPr>
        <xdr:cNvPr id="371" name="楕円 370">
          <a:extLst>
            <a:ext uri="{FF2B5EF4-FFF2-40B4-BE49-F238E27FC236}">
              <a16:creationId xmlns:a16="http://schemas.microsoft.com/office/drawing/2014/main" id="{CE898383-1147-4E2C-AD5D-15915245FDF7}"/>
            </a:ext>
          </a:extLst>
        </xdr:cNvPr>
        <xdr:cNvSpPr/>
      </xdr:nvSpPr>
      <xdr:spPr>
        <a:xfrm>
          <a:off x="95885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32156</xdr:rowOff>
    </xdr:from>
    <xdr:to>
      <xdr:col>55</xdr:col>
      <xdr:colOff>0</xdr:colOff>
      <xdr:row>85</xdr:row>
      <xdr:rowOff>39472</xdr:rowOff>
    </xdr:to>
    <xdr:cxnSp macro="">
      <xdr:nvCxnSpPr>
        <xdr:cNvPr id="372" name="直線コネクタ 371">
          <a:extLst>
            <a:ext uri="{FF2B5EF4-FFF2-40B4-BE49-F238E27FC236}">
              <a16:creationId xmlns:a16="http://schemas.microsoft.com/office/drawing/2014/main" id="{BDB15F46-CD08-48E3-BA13-AFBBD3BC76EF}"/>
            </a:ext>
          </a:extLst>
        </xdr:cNvPr>
        <xdr:cNvCxnSpPr/>
      </xdr:nvCxnSpPr>
      <xdr:spPr>
        <a:xfrm flipV="1">
          <a:off x="9639300" y="1460540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73" name="楕円 372">
          <a:extLst>
            <a:ext uri="{FF2B5EF4-FFF2-40B4-BE49-F238E27FC236}">
              <a16:creationId xmlns:a16="http://schemas.microsoft.com/office/drawing/2014/main" id="{C7729512-072B-49AE-8B4D-A1CF883648AD}"/>
            </a:ext>
          </a:extLst>
        </xdr:cNvPr>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39472</xdr:rowOff>
    </xdr:to>
    <xdr:cxnSp macro="">
      <xdr:nvCxnSpPr>
        <xdr:cNvPr id="374" name="直線コネクタ 373">
          <a:extLst>
            <a:ext uri="{FF2B5EF4-FFF2-40B4-BE49-F238E27FC236}">
              <a16:creationId xmlns:a16="http://schemas.microsoft.com/office/drawing/2014/main" id="{D57C70FB-E992-49E2-8F68-2DE6D7C53A1F}"/>
            </a:ext>
          </a:extLst>
        </xdr:cNvPr>
        <xdr:cNvCxnSpPr/>
      </xdr:nvCxnSpPr>
      <xdr:spPr>
        <a:xfrm>
          <a:off x="8750300" y="1457706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139548</xdr:rowOff>
    </xdr:from>
    <xdr:to>
      <xdr:col>41</xdr:col>
      <xdr:colOff>101600</xdr:colOff>
      <xdr:row>85</xdr:row>
      <xdr:rowOff>69698</xdr:rowOff>
    </xdr:to>
    <xdr:sp macro="" textlink="">
      <xdr:nvSpPr>
        <xdr:cNvPr id="375" name="楕円 374">
          <a:extLst>
            <a:ext uri="{FF2B5EF4-FFF2-40B4-BE49-F238E27FC236}">
              <a16:creationId xmlns:a16="http://schemas.microsoft.com/office/drawing/2014/main" id="{5A2EDC36-7784-4F97-8C2B-32BDDA9CED2F}"/>
            </a:ext>
          </a:extLst>
        </xdr:cNvPr>
        <xdr:cNvSpPr/>
      </xdr:nvSpPr>
      <xdr:spPr>
        <a:xfrm>
          <a:off x="7810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18898</xdr:rowOff>
    </xdr:to>
    <xdr:cxnSp macro="">
      <xdr:nvCxnSpPr>
        <xdr:cNvPr id="376" name="直線コネクタ 375">
          <a:extLst>
            <a:ext uri="{FF2B5EF4-FFF2-40B4-BE49-F238E27FC236}">
              <a16:creationId xmlns:a16="http://schemas.microsoft.com/office/drawing/2014/main" id="{1A22DF41-212D-4B7A-8CAF-2703778855E3}"/>
            </a:ext>
          </a:extLst>
        </xdr:cNvPr>
        <xdr:cNvCxnSpPr/>
      </xdr:nvCxnSpPr>
      <xdr:spPr>
        <a:xfrm flipV="1">
          <a:off x="7861300" y="1457706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141376</xdr:rowOff>
    </xdr:from>
    <xdr:to>
      <xdr:col>36</xdr:col>
      <xdr:colOff>165100</xdr:colOff>
      <xdr:row>85</xdr:row>
      <xdr:rowOff>71526</xdr:rowOff>
    </xdr:to>
    <xdr:sp macro="" textlink="">
      <xdr:nvSpPr>
        <xdr:cNvPr id="377" name="楕円 376">
          <a:extLst>
            <a:ext uri="{FF2B5EF4-FFF2-40B4-BE49-F238E27FC236}">
              <a16:creationId xmlns:a16="http://schemas.microsoft.com/office/drawing/2014/main" id="{51F29184-70B3-4B2B-906C-0E1EC15AFE31}"/>
            </a:ext>
          </a:extLst>
        </xdr:cNvPr>
        <xdr:cNvSpPr/>
      </xdr:nvSpPr>
      <xdr:spPr>
        <a:xfrm>
          <a:off x="69215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18898</xdr:rowOff>
    </xdr:from>
    <xdr:to>
      <xdr:col>41</xdr:col>
      <xdr:colOff>50800</xdr:colOff>
      <xdr:row>85</xdr:row>
      <xdr:rowOff>20726</xdr:rowOff>
    </xdr:to>
    <xdr:cxnSp macro="">
      <xdr:nvCxnSpPr>
        <xdr:cNvPr id="378" name="直線コネクタ 377">
          <a:extLst>
            <a:ext uri="{FF2B5EF4-FFF2-40B4-BE49-F238E27FC236}">
              <a16:creationId xmlns:a16="http://schemas.microsoft.com/office/drawing/2014/main" id="{3218D5EE-0463-4EC7-ABB2-C0145021F31C}"/>
            </a:ext>
          </a:extLst>
        </xdr:cNvPr>
        <xdr:cNvCxnSpPr/>
      </xdr:nvCxnSpPr>
      <xdr:spPr>
        <a:xfrm flipV="1">
          <a:off x="6972300" y="145921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9" name="n_1aveValue【公営住宅】&#10;一人当たり面積">
          <a:extLst>
            <a:ext uri="{FF2B5EF4-FFF2-40B4-BE49-F238E27FC236}">
              <a16:creationId xmlns:a16="http://schemas.microsoft.com/office/drawing/2014/main" id="{6827B59E-2B6A-419F-B9E9-B9925292E235}"/>
            </a:ext>
          </a:extLst>
        </xdr:cNvPr>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80" name="n_2aveValue【公営住宅】&#10;一人当たり面積">
          <a:extLst>
            <a:ext uri="{FF2B5EF4-FFF2-40B4-BE49-F238E27FC236}">
              <a16:creationId xmlns:a16="http://schemas.microsoft.com/office/drawing/2014/main" id="{EF842E13-5011-47F4-8781-BC8BF4AD4153}"/>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81" name="n_3aveValue【公営住宅】&#10;一人当たり面積">
          <a:extLst>
            <a:ext uri="{FF2B5EF4-FFF2-40B4-BE49-F238E27FC236}">
              <a16:creationId xmlns:a16="http://schemas.microsoft.com/office/drawing/2014/main" id="{E4E06F28-63F8-400D-8609-D2DA34395A3C}"/>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2" name="n_4aveValue【公営住宅】&#10;一人当たり面積">
          <a:extLst>
            <a:ext uri="{FF2B5EF4-FFF2-40B4-BE49-F238E27FC236}">
              <a16:creationId xmlns:a16="http://schemas.microsoft.com/office/drawing/2014/main" id="{ECDFAD13-5EB0-4293-9787-26A9993FAAE7}"/>
            </a:ext>
          </a:extLst>
        </xdr:cNvPr>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81399</xdr:rowOff>
    </xdr:from>
    <xdr:ext cx="469744" cy="259045"/>
    <xdr:sp macro="" textlink="">
      <xdr:nvSpPr>
        <xdr:cNvPr id="383" name="n_1mainValue【公営住宅】&#10;一人当たり面積">
          <a:extLst>
            <a:ext uri="{FF2B5EF4-FFF2-40B4-BE49-F238E27FC236}">
              <a16:creationId xmlns:a16="http://schemas.microsoft.com/office/drawing/2014/main" id="{7A4849BB-5DA4-400F-9AFE-2F4908B1EED2}"/>
            </a:ext>
          </a:extLst>
        </xdr:cNvPr>
        <xdr:cNvSpPr txBox="1"/>
      </xdr:nvSpPr>
      <xdr:spPr>
        <a:xfrm>
          <a:off x="9391727" y="146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84" name="n_2mainValue【公営住宅】&#10;一人当たり面積">
          <a:extLst>
            <a:ext uri="{FF2B5EF4-FFF2-40B4-BE49-F238E27FC236}">
              <a16:creationId xmlns:a16="http://schemas.microsoft.com/office/drawing/2014/main" id="{B4D809E6-1747-4737-80A3-DD9772F6B12C}"/>
            </a:ext>
          </a:extLst>
        </xdr:cNvPr>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60825</xdr:rowOff>
    </xdr:from>
    <xdr:ext cx="469744" cy="259045"/>
    <xdr:sp macro="" textlink="">
      <xdr:nvSpPr>
        <xdr:cNvPr id="385" name="n_3mainValue【公営住宅】&#10;一人当たり面積">
          <a:extLst>
            <a:ext uri="{FF2B5EF4-FFF2-40B4-BE49-F238E27FC236}">
              <a16:creationId xmlns:a16="http://schemas.microsoft.com/office/drawing/2014/main" id="{C1FE9BD0-898C-43B0-B862-93E762A292C4}"/>
            </a:ext>
          </a:extLst>
        </xdr:cNvPr>
        <xdr:cNvSpPr txBox="1"/>
      </xdr:nvSpPr>
      <xdr:spPr>
        <a:xfrm>
          <a:off x="7626427" y="146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62653</xdr:rowOff>
    </xdr:from>
    <xdr:ext cx="469744" cy="259045"/>
    <xdr:sp macro="" textlink="">
      <xdr:nvSpPr>
        <xdr:cNvPr id="386" name="n_4mainValue【公営住宅】&#10;一人当たり面積">
          <a:extLst>
            <a:ext uri="{FF2B5EF4-FFF2-40B4-BE49-F238E27FC236}">
              <a16:creationId xmlns:a16="http://schemas.microsoft.com/office/drawing/2014/main" id="{1D1C6F83-647F-4C3F-8AF2-C555BD6626C7}"/>
            </a:ext>
          </a:extLst>
        </xdr:cNvPr>
        <xdr:cNvSpPr txBox="1"/>
      </xdr:nvSpPr>
      <xdr:spPr>
        <a:xfrm>
          <a:off x="6737427" y="1463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7" name="正方形/長方形 386">
          <a:extLst>
            <a:ext uri="{FF2B5EF4-FFF2-40B4-BE49-F238E27FC236}">
              <a16:creationId xmlns:a16="http://schemas.microsoft.com/office/drawing/2014/main" id="{66AF752C-8B02-4554-9869-1503D911C0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8" name="正方形/長方形 387">
          <a:extLst>
            <a:ext uri="{FF2B5EF4-FFF2-40B4-BE49-F238E27FC236}">
              <a16:creationId xmlns:a16="http://schemas.microsoft.com/office/drawing/2014/main" id="{9C27D4B8-0A8E-434B-8F89-B406699C03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9" name="正方形/長方形 388">
          <a:extLst>
            <a:ext uri="{FF2B5EF4-FFF2-40B4-BE49-F238E27FC236}">
              <a16:creationId xmlns:a16="http://schemas.microsoft.com/office/drawing/2014/main" id="{B4E5F3CF-7B40-4543-812D-505E624775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0" name="正方形/長方形 389">
          <a:extLst>
            <a:ext uri="{FF2B5EF4-FFF2-40B4-BE49-F238E27FC236}">
              <a16:creationId xmlns:a16="http://schemas.microsoft.com/office/drawing/2014/main" id="{5B8A031A-965D-48A9-8EBB-5A2AEEE1B6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1" name="正方形/長方形 390">
          <a:extLst>
            <a:ext uri="{FF2B5EF4-FFF2-40B4-BE49-F238E27FC236}">
              <a16:creationId xmlns:a16="http://schemas.microsoft.com/office/drawing/2014/main" id="{016B10F6-EFB1-4D48-9E33-FA1D8EADB5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2" name="正方形/長方形 391">
          <a:extLst>
            <a:ext uri="{FF2B5EF4-FFF2-40B4-BE49-F238E27FC236}">
              <a16:creationId xmlns:a16="http://schemas.microsoft.com/office/drawing/2014/main" id="{3BC90DC2-37FC-448E-96A5-8A3CB69A61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3" name="正方形/長方形 392">
          <a:extLst>
            <a:ext uri="{FF2B5EF4-FFF2-40B4-BE49-F238E27FC236}">
              <a16:creationId xmlns:a16="http://schemas.microsoft.com/office/drawing/2014/main" id="{67527290-0F5E-4CE2-A382-C3BD7275CC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正方形/長方形 393">
          <a:extLst>
            <a:ext uri="{FF2B5EF4-FFF2-40B4-BE49-F238E27FC236}">
              <a16:creationId xmlns:a16="http://schemas.microsoft.com/office/drawing/2014/main" id="{3EC1FD20-2C40-4661-B955-5008F9D8DB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5" name="テキスト ボックス 394">
          <a:extLst>
            <a:ext uri="{FF2B5EF4-FFF2-40B4-BE49-F238E27FC236}">
              <a16:creationId xmlns:a16="http://schemas.microsoft.com/office/drawing/2014/main" id="{C21A35FA-D7D4-4BBF-927D-74F21FFAF5A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6" name="直線コネクタ 395">
          <a:extLst>
            <a:ext uri="{FF2B5EF4-FFF2-40B4-BE49-F238E27FC236}">
              <a16:creationId xmlns:a16="http://schemas.microsoft.com/office/drawing/2014/main" id="{7319BDA6-9481-4A41-8381-D2DE993870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7" name="テキスト ボックス 396">
          <a:extLst>
            <a:ext uri="{FF2B5EF4-FFF2-40B4-BE49-F238E27FC236}">
              <a16:creationId xmlns:a16="http://schemas.microsoft.com/office/drawing/2014/main" id="{214C78D1-C3F8-4AD4-9097-30CD97F2B04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8" name="直線コネクタ 397">
          <a:extLst>
            <a:ext uri="{FF2B5EF4-FFF2-40B4-BE49-F238E27FC236}">
              <a16:creationId xmlns:a16="http://schemas.microsoft.com/office/drawing/2014/main" id="{1DCCA6BB-5456-4560-9B04-DBCAC89D7D5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9" name="テキスト ボックス 398">
          <a:extLst>
            <a:ext uri="{FF2B5EF4-FFF2-40B4-BE49-F238E27FC236}">
              <a16:creationId xmlns:a16="http://schemas.microsoft.com/office/drawing/2014/main" id="{1FEADAE1-981D-4662-8806-4D2E0D1DF8D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400" name="直線コネクタ 399">
          <a:extLst>
            <a:ext uri="{FF2B5EF4-FFF2-40B4-BE49-F238E27FC236}">
              <a16:creationId xmlns:a16="http://schemas.microsoft.com/office/drawing/2014/main" id="{974417D8-F93C-4512-9179-CA0B01C9C4D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401" name="テキスト ボックス 400">
          <a:extLst>
            <a:ext uri="{FF2B5EF4-FFF2-40B4-BE49-F238E27FC236}">
              <a16:creationId xmlns:a16="http://schemas.microsoft.com/office/drawing/2014/main" id="{F68A33D2-8F21-473A-8387-C7271FAA707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2" name="直線コネクタ 401">
          <a:extLst>
            <a:ext uri="{FF2B5EF4-FFF2-40B4-BE49-F238E27FC236}">
              <a16:creationId xmlns:a16="http://schemas.microsoft.com/office/drawing/2014/main" id="{3416ABD2-9F4A-47FE-990A-23E957EB68C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3" name="テキスト ボックス 402">
          <a:extLst>
            <a:ext uri="{FF2B5EF4-FFF2-40B4-BE49-F238E27FC236}">
              <a16:creationId xmlns:a16="http://schemas.microsoft.com/office/drawing/2014/main" id="{7D981A67-415A-4E50-AA83-60C3420BA3C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4" name="直線コネクタ 403">
          <a:extLst>
            <a:ext uri="{FF2B5EF4-FFF2-40B4-BE49-F238E27FC236}">
              <a16:creationId xmlns:a16="http://schemas.microsoft.com/office/drawing/2014/main" id="{9FE26F80-B4A4-4986-A2B1-9495348F76E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5" name="テキスト ボックス 404">
          <a:extLst>
            <a:ext uri="{FF2B5EF4-FFF2-40B4-BE49-F238E27FC236}">
              <a16:creationId xmlns:a16="http://schemas.microsoft.com/office/drawing/2014/main" id="{9090A0EF-5A0E-4308-99DF-66E111CC2BE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6" name="直線コネクタ 405">
          <a:extLst>
            <a:ext uri="{FF2B5EF4-FFF2-40B4-BE49-F238E27FC236}">
              <a16:creationId xmlns:a16="http://schemas.microsoft.com/office/drawing/2014/main" id="{E6046A78-363B-4FEF-8AEA-4F91C2D7232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7" name="テキスト ボックス 406">
          <a:extLst>
            <a:ext uri="{FF2B5EF4-FFF2-40B4-BE49-F238E27FC236}">
              <a16:creationId xmlns:a16="http://schemas.microsoft.com/office/drawing/2014/main" id="{0A4E139C-D65D-4E01-BE62-C74563FB6F9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72B63572-C2C0-498C-A391-2DDC0AC339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9" name="テキスト ボックス 408">
          <a:extLst>
            <a:ext uri="{FF2B5EF4-FFF2-40B4-BE49-F238E27FC236}">
              <a16:creationId xmlns:a16="http://schemas.microsoft.com/office/drawing/2014/main" id="{8A1723C7-D099-41AE-955F-3E822A5B578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10" name="【港湾・漁港】&#10;有形固定資産減価償却率グラフ枠">
          <a:extLst>
            <a:ext uri="{FF2B5EF4-FFF2-40B4-BE49-F238E27FC236}">
              <a16:creationId xmlns:a16="http://schemas.microsoft.com/office/drawing/2014/main" id="{7D295566-2E68-4F7B-A6AE-BBD65410CD6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11" name="直線コネクタ 410">
          <a:extLst>
            <a:ext uri="{FF2B5EF4-FFF2-40B4-BE49-F238E27FC236}">
              <a16:creationId xmlns:a16="http://schemas.microsoft.com/office/drawing/2014/main" id="{256EFA6D-3560-4A98-BE79-AD201C71F42F}"/>
            </a:ext>
          </a:extLst>
        </xdr:cNvPr>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2" name="【港湾・漁港】&#10;有形固定資産減価償却率最小値テキスト">
          <a:extLst>
            <a:ext uri="{FF2B5EF4-FFF2-40B4-BE49-F238E27FC236}">
              <a16:creationId xmlns:a16="http://schemas.microsoft.com/office/drawing/2014/main" id="{CFBC5C38-1108-4096-8955-BF85CD2B94E7}"/>
            </a:ext>
          </a:extLst>
        </xdr:cNvPr>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3" name="直線コネクタ 412">
          <a:extLst>
            <a:ext uri="{FF2B5EF4-FFF2-40B4-BE49-F238E27FC236}">
              <a16:creationId xmlns:a16="http://schemas.microsoft.com/office/drawing/2014/main" id="{C336AB16-59E6-4C5A-8A1C-A96BD828D646}"/>
            </a:ext>
          </a:extLst>
        </xdr:cNvPr>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4" name="【港湾・漁港】&#10;有形固定資産減価償却率最大値テキスト">
          <a:extLst>
            <a:ext uri="{FF2B5EF4-FFF2-40B4-BE49-F238E27FC236}">
              <a16:creationId xmlns:a16="http://schemas.microsoft.com/office/drawing/2014/main" id="{7A43C523-5BCC-44B9-9147-4A6F52385D2C}"/>
            </a:ext>
          </a:extLst>
        </xdr:cNvPr>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5" name="直線コネクタ 414">
          <a:extLst>
            <a:ext uri="{FF2B5EF4-FFF2-40B4-BE49-F238E27FC236}">
              <a16:creationId xmlns:a16="http://schemas.microsoft.com/office/drawing/2014/main" id="{55AE0817-7CC8-4079-9EBF-AC92DBFAE46B}"/>
            </a:ext>
          </a:extLst>
        </xdr:cNvPr>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33038</xdr:rowOff>
    </xdr:from>
    <xdr:ext cx="405111" cy="259045"/>
    <xdr:sp macro="" textlink="">
      <xdr:nvSpPr>
        <xdr:cNvPr id="416" name="【港湾・漁港】&#10;有形固定資産減価償却率平均値テキスト">
          <a:extLst>
            <a:ext uri="{FF2B5EF4-FFF2-40B4-BE49-F238E27FC236}">
              <a16:creationId xmlns:a16="http://schemas.microsoft.com/office/drawing/2014/main" id="{0299C8E8-33CD-4282-8853-FF600A044E9B}"/>
            </a:ext>
          </a:extLst>
        </xdr:cNvPr>
        <xdr:cNvSpPr txBox="1"/>
      </xdr:nvSpPr>
      <xdr:spPr>
        <a:xfrm>
          <a:off x="4673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7" name="フローチャート: 判断 416">
          <a:extLst>
            <a:ext uri="{FF2B5EF4-FFF2-40B4-BE49-F238E27FC236}">
              <a16:creationId xmlns:a16="http://schemas.microsoft.com/office/drawing/2014/main" id="{D8B20B90-E7EC-4D50-9EB4-E01898D7EAF0}"/>
            </a:ext>
          </a:extLst>
        </xdr:cNvPr>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8" name="フローチャート: 判断 417">
          <a:extLst>
            <a:ext uri="{FF2B5EF4-FFF2-40B4-BE49-F238E27FC236}">
              <a16:creationId xmlns:a16="http://schemas.microsoft.com/office/drawing/2014/main" id="{90CA7E4D-2ADD-4588-B531-966E5009296E}"/>
            </a:ext>
          </a:extLst>
        </xdr:cNvPr>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9" name="フローチャート: 判断 418">
          <a:extLst>
            <a:ext uri="{FF2B5EF4-FFF2-40B4-BE49-F238E27FC236}">
              <a16:creationId xmlns:a16="http://schemas.microsoft.com/office/drawing/2014/main" id="{04EDFB30-E0A2-4BC5-AD09-2A5C36F17BFC}"/>
            </a:ext>
          </a:extLst>
        </xdr:cNvPr>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0" name="フローチャート: 判断 419">
          <a:extLst>
            <a:ext uri="{FF2B5EF4-FFF2-40B4-BE49-F238E27FC236}">
              <a16:creationId xmlns:a16="http://schemas.microsoft.com/office/drawing/2014/main" id="{012EED6C-E98B-4F2D-8ADE-FC3C371CEF37}"/>
            </a:ext>
          </a:extLst>
        </xdr:cNvPr>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21" name="フローチャート: 判断 420">
          <a:extLst>
            <a:ext uri="{FF2B5EF4-FFF2-40B4-BE49-F238E27FC236}">
              <a16:creationId xmlns:a16="http://schemas.microsoft.com/office/drawing/2014/main" id="{69ADD847-F1F5-4A7E-82A5-067318BAEC73}"/>
            </a:ext>
          </a:extLst>
        </xdr:cNvPr>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1917EA4-1F24-414E-864E-7EDBCA9268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30E6E5E-1532-4279-99C3-42EF1CC38C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E2E030B4-4815-4BAA-86D9-7D9D0AEE9F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A798C0F0-CEF7-4FCB-9D18-27847AB63BC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F056BBDA-9AD8-425F-ADE5-01130D1229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97789</xdr:rowOff>
    </xdr:from>
    <xdr:to>
      <xdr:col>24</xdr:col>
      <xdr:colOff>114300</xdr:colOff>
      <xdr:row>109</xdr:row>
      <xdr:rowOff>27939</xdr:rowOff>
    </xdr:to>
    <xdr:sp macro="" textlink="">
      <xdr:nvSpPr>
        <xdr:cNvPr id="427" name="楕円 426">
          <a:extLst>
            <a:ext uri="{FF2B5EF4-FFF2-40B4-BE49-F238E27FC236}">
              <a16:creationId xmlns:a16="http://schemas.microsoft.com/office/drawing/2014/main" id="{321884B6-AA91-4212-82C6-C24F27FEDFD8}"/>
            </a:ext>
          </a:extLst>
        </xdr:cNvPr>
        <xdr:cNvSpPr/>
      </xdr:nvSpPr>
      <xdr:spPr>
        <a:xfrm>
          <a:off x="45847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12716</xdr:rowOff>
    </xdr:from>
    <xdr:ext cx="405111" cy="259045"/>
    <xdr:sp macro="" textlink="">
      <xdr:nvSpPr>
        <xdr:cNvPr id="428" name="【港湾・漁港】&#10;有形固定資産減価償却率該当値テキスト">
          <a:extLst>
            <a:ext uri="{FF2B5EF4-FFF2-40B4-BE49-F238E27FC236}">
              <a16:creationId xmlns:a16="http://schemas.microsoft.com/office/drawing/2014/main" id="{D629B20B-CD98-4A1D-8556-3E53B5511D35}"/>
            </a:ext>
          </a:extLst>
        </xdr:cNvPr>
        <xdr:cNvSpPr txBox="1"/>
      </xdr:nvSpPr>
      <xdr:spPr>
        <a:xfrm>
          <a:off x="4673600" y="1852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95886</xdr:rowOff>
    </xdr:from>
    <xdr:to>
      <xdr:col>20</xdr:col>
      <xdr:colOff>38100</xdr:colOff>
      <xdr:row>109</xdr:row>
      <xdr:rowOff>26036</xdr:rowOff>
    </xdr:to>
    <xdr:sp macro="" textlink="">
      <xdr:nvSpPr>
        <xdr:cNvPr id="429" name="楕円 428">
          <a:extLst>
            <a:ext uri="{FF2B5EF4-FFF2-40B4-BE49-F238E27FC236}">
              <a16:creationId xmlns:a16="http://schemas.microsoft.com/office/drawing/2014/main" id="{23ACB07F-D46D-4233-B8F3-754CEAD570D9}"/>
            </a:ext>
          </a:extLst>
        </xdr:cNvPr>
        <xdr:cNvSpPr/>
      </xdr:nvSpPr>
      <xdr:spPr>
        <a:xfrm>
          <a:off x="3746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146686</xdr:rowOff>
    </xdr:from>
    <xdr:to>
      <xdr:col>24</xdr:col>
      <xdr:colOff>63500</xdr:colOff>
      <xdr:row>108</xdr:row>
      <xdr:rowOff>148589</xdr:rowOff>
    </xdr:to>
    <xdr:cxnSp macro="">
      <xdr:nvCxnSpPr>
        <xdr:cNvPr id="430" name="直線コネクタ 429">
          <a:extLst>
            <a:ext uri="{FF2B5EF4-FFF2-40B4-BE49-F238E27FC236}">
              <a16:creationId xmlns:a16="http://schemas.microsoft.com/office/drawing/2014/main" id="{F8842EE3-C527-4264-9068-5C42C83F2B11}"/>
            </a:ext>
          </a:extLst>
        </xdr:cNvPr>
        <xdr:cNvCxnSpPr/>
      </xdr:nvCxnSpPr>
      <xdr:spPr>
        <a:xfrm>
          <a:off x="3797300" y="186632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431" name="楕円 430">
          <a:extLst>
            <a:ext uri="{FF2B5EF4-FFF2-40B4-BE49-F238E27FC236}">
              <a16:creationId xmlns:a16="http://schemas.microsoft.com/office/drawing/2014/main" id="{9A927EE4-D426-4CDF-8F54-71D4B5AA2D69}"/>
            </a:ext>
          </a:extLst>
        </xdr:cNvPr>
        <xdr:cNvSpPr/>
      </xdr:nvSpPr>
      <xdr:spPr>
        <a:xfrm>
          <a:off x="2857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144780</xdr:rowOff>
    </xdr:from>
    <xdr:to>
      <xdr:col>19</xdr:col>
      <xdr:colOff>177800</xdr:colOff>
      <xdr:row>108</xdr:row>
      <xdr:rowOff>146686</xdr:rowOff>
    </xdr:to>
    <xdr:cxnSp macro="">
      <xdr:nvCxnSpPr>
        <xdr:cNvPr id="432" name="直線コネクタ 431">
          <a:extLst>
            <a:ext uri="{FF2B5EF4-FFF2-40B4-BE49-F238E27FC236}">
              <a16:creationId xmlns:a16="http://schemas.microsoft.com/office/drawing/2014/main" id="{84A820EF-F7DB-4EFC-B726-F007F903A098}"/>
            </a:ext>
          </a:extLst>
        </xdr:cNvPr>
        <xdr:cNvCxnSpPr/>
      </xdr:nvCxnSpPr>
      <xdr:spPr>
        <a:xfrm>
          <a:off x="2908300" y="18661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93980</xdr:rowOff>
    </xdr:from>
    <xdr:to>
      <xdr:col>10</xdr:col>
      <xdr:colOff>165100</xdr:colOff>
      <xdr:row>109</xdr:row>
      <xdr:rowOff>24130</xdr:rowOff>
    </xdr:to>
    <xdr:sp macro="" textlink="">
      <xdr:nvSpPr>
        <xdr:cNvPr id="433" name="楕円 432">
          <a:extLst>
            <a:ext uri="{FF2B5EF4-FFF2-40B4-BE49-F238E27FC236}">
              <a16:creationId xmlns:a16="http://schemas.microsoft.com/office/drawing/2014/main" id="{8FC964D7-329E-42AD-A582-27D05015D8BD}"/>
            </a:ext>
          </a:extLst>
        </xdr:cNvPr>
        <xdr:cNvSpPr/>
      </xdr:nvSpPr>
      <xdr:spPr>
        <a:xfrm>
          <a:off x="1968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144780</xdr:rowOff>
    </xdr:from>
    <xdr:to>
      <xdr:col>15</xdr:col>
      <xdr:colOff>50800</xdr:colOff>
      <xdr:row>108</xdr:row>
      <xdr:rowOff>144780</xdr:rowOff>
    </xdr:to>
    <xdr:cxnSp macro="">
      <xdr:nvCxnSpPr>
        <xdr:cNvPr id="434" name="直線コネクタ 433">
          <a:extLst>
            <a:ext uri="{FF2B5EF4-FFF2-40B4-BE49-F238E27FC236}">
              <a16:creationId xmlns:a16="http://schemas.microsoft.com/office/drawing/2014/main" id="{614DD0F3-1AEC-487F-9B0C-A8B5E97C0FB9}"/>
            </a:ext>
          </a:extLst>
        </xdr:cNvPr>
        <xdr:cNvCxnSpPr/>
      </xdr:nvCxnSpPr>
      <xdr:spPr>
        <a:xfrm>
          <a:off x="2019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92075</xdr:rowOff>
    </xdr:from>
    <xdr:to>
      <xdr:col>6</xdr:col>
      <xdr:colOff>38100</xdr:colOff>
      <xdr:row>109</xdr:row>
      <xdr:rowOff>22225</xdr:rowOff>
    </xdr:to>
    <xdr:sp macro="" textlink="">
      <xdr:nvSpPr>
        <xdr:cNvPr id="435" name="楕円 434">
          <a:extLst>
            <a:ext uri="{FF2B5EF4-FFF2-40B4-BE49-F238E27FC236}">
              <a16:creationId xmlns:a16="http://schemas.microsoft.com/office/drawing/2014/main" id="{27482B45-0898-449C-9AD8-09788975F0C5}"/>
            </a:ext>
          </a:extLst>
        </xdr:cNvPr>
        <xdr:cNvSpPr/>
      </xdr:nvSpPr>
      <xdr:spPr>
        <a:xfrm>
          <a:off x="1079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142875</xdr:rowOff>
    </xdr:from>
    <xdr:to>
      <xdr:col>10</xdr:col>
      <xdr:colOff>114300</xdr:colOff>
      <xdr:row>108</xdr:row>
      <xdr:rowOff>144780</xdr:rowOff>
    </xdr:to>
    <xdr:cxnSp macro="">
      <xdr:nvCxnSpPr>
        <xdr:cNvPr id="436" name="直線コネクタ 435">
          <a:extLst>
            <a:ext uri="{FF2B5EF4-FFF2-40B4-BE49-F238E27FC236}">
              <a16:creationId xmlns:a16="http://schemas.microsoft.com/office/drawing/2014/main" id="{9C7E7343-AFEE-44C7-8497-5C7AB4A7BD46}"/>
            </a:ext>
          </a:extLst>
        </xdr:cNvPr>
        <xdr:cNvCxnSpPr/>
      </xdr:nvCxnSpPr>
      <xdr:spPr>
        <a:xfrm>
          <a:off x="1130300" y="18659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99713</xdr:rowOff>
    </xdr:from>
    <xdr:ext cx="405111" cy="259045"/>
    <xdr:sp macro="" textlink="">
      <xdr:nvSpPr>
        <xdr:cNvPr id="437" name="n_1aveValue【港湾・漁港】&#10;有形固定資産減価償却率">
          <a:extLst>
            <a:ext uri="{FF2B5EF4-FFF2-40B4-BE49-F238E27FC236}">
              <a16:creationId xmlns:a16="http://schemas.microsoft.com/office/drawing/2014/main" id="{7B4B7800-D4CE-499C-BEFE-C862F540A917}"/>
            </a:ext>
          </a:extLst>
        </xdr:cNvPr>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76852</xdr:rowOff>
    </xdr:from>
    <xdr:ext cx="405111" cy="259045"/>
    <xdr:sp macro="" textlink="">
      <xdr:nvSpPr>
        <xdr:cNvPr id="438" name="n_2aveValue【港湾・漁港】&#10;有形固定資産減価償却率">
          <a:extLst>
            <a:ext uri="{FF2B5EF4-FFF2-40B4-BE49-F238E27FC236}">
              <a16:creationId xmlns:a16="http://schemas.microsoft.com/office/drawing/2014/main" id="{438CE0C4-D976-4289-8BE0-FE61A305F319}"/>
            </a:ext>
          </a:extLst>
        </xdr:cNvPr>
        <xdr:cNvSpPr txBox="1"/>
      </xdr:nvSpPr>
      <xdr:spPr>
        <a:xfrm>
          <a:off x="2705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439" name="n_3aveValue【港湾・漁港】&#10;有形固定資産減価償却率">
          <a:extLst>
            <a:ext uri="{FF2B5EF4-FFF2-40B4-BE49-F238E27FC236}">
              <a16:creationId xmlns:a16="http://schemas.microsoft.com/office/drawing/2014/main" id="{CB241DAA-D2D1-45CA-B5E6-CA40EB31749B}"/>
            </a:ext>
          </a:extLst>
        </xdr:cNvPr>
        <xdr:cNvSpPr txBox="1"/>
      </xdr:nvSpPr>
      <xdr:spPr>
        <a:xfrm>
          <a:off x="1816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34941</xdr:rowOff>
    </xdr:from>
    <xdr:ext cx="405111" cy="259045"/>
    <xdr:sp macro="" textlink="">
      <xdr:nvSpPr>
        <xdr:cNvPr id="440" name="n_4aveValue【港湾・漁港】&#10;有形固定資産減価償却率">
          <a:extLst>
            <a:ext uri="{FF2B5EF4-FFF2-40B4-BE49-F238E27FC236}">
              <a16:creationId xmlns:a16="http://schemas.microsoft.com/office/drawing/2014/main" id="{A3B3745F-E93E-4434-AA1A-53700F2DAAC1}"/>
            </a:ext>
          </a:extLst>
        </xdr:cNvPr>
        <xdr:cNvSpPr txBox="1"/>
      </xdr:nvSpPr>
      <xdr:spPr>
        <a:xfrm>
          <a:off x="927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17163</xdr:rowOff>
    </xdr:from>
    <xdr:ext cx="405111" cy="259045"/>
    <xdr:sp macro="" textlink="">
      <xdr:nvSpPr>
        <xdr:cNvPr id="441" name="n_1mainValue【港湾・漁港】&#10;有形固定資産減価償却率">
          <a:extLst>
            <a:ext uri="{FF2B5EF4-FFF2-40B4-BE49-F238E27FC236}">
              <a16:creationId xmlns:a16="http://schemas.microsoft.com/office/drawing/2014/main" id="{CD3675D8-DF60-4AAE-8E4F-1C7F23E3933C}"/>
            </a:ext>
          </a:extLst>
        </xdr:cNvPr>
        <xdr:cNvSpPr txBox="1"/>
      </xdr:nvSpPr>
      <xdr:spPr>
        <a:xfrm>
          <a:off x="3582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442" name="n_2mainValue【港湾・漁港】&#10;有形固定資産減価償却率">
          <a:extLst>
            <a:ext uri="{FF2B5EF4-FFF2-40B4-BE49-F238E27FC236}">
              <a16:creationId xmlns:a16="http://schemas.microsoft.com/office/drawing/2014/main" id="{576B5B6E-03DD-4345-9362-A879F2B44792}"/>
            </a:ext>
          </a:extLst>
        </xdr:cNvPr>
        <xdr:cNvSpPr txBox="1"/>
      </xdr:nvSpPr>
      <xdr:spPr>
        <a:xfrm>
          <a:off x="2705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15257</xdr:rowOff>
    </xdr:from>
    <xdr:ext cx="405111" cy="259045"/>
    <xdr:sp macro="" textlink="">
      <xdr:nvSpPr>
        <xdr:cNvPr id="443" name="n_3mainValue【港湾・漁港】&#10;有形固定資産減価償却率">
          <a:extLst>
            <a:ext uri="{FF2B5EF4-FFF2-40B4-BE49-F238E27FC236}">
              <a16:creationId xmlns:a16="http://schemas.microsoft.com/office/drawing/2014/main" id="{9D30BDEE-460B-4249-B2EF-4B689B87B8E6}"/>
            </a:ext>
          </a:extLst>
        </xdr:cNvPr>
        <xdr:cNvSpPr txBox="1"/>
      </xdr:nvSpPr>
      <xdr:spPr>
        <a:xfrm>
          <a:off x="1816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13352</xdr:rowOff>
    </xdr:from>
    <xdr:ext cx="405111" cy="259045"/>
    <xdr:sp macro="" textlink="">
      <xdr:nvSpPr>
        <xdr:cNvPr id="444" name="n_4mainValue【港湾・漁港】&#10;有形固定資産減価償却率">
          <a:extLst>
            <a:ext uri="{FF2B5EF4-FFF2-40B4-BE49-F238E27FC236}">
              <a16:creationId xmlns:a16="http://schemas.microsoft.com/office/drawing/2014/main" id="{BBA27D31-4B21-4CE7-9F41-C4EDC08CA7AC}"/>
            </a:ext>
          </a:extLst>
        </xdr:cNvPr>
        <xdr:cNvSpPr txBox="1"/>
      </xdr:nvSpPr>
      <xdr:spPr>
        <a:xfrm>
          <a:off x="927744" y="187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D6320631-0AB9-498D-9380-6B2F044875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E2CF3BF4-110F-4759-B886-F0E2EC4D4B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E70375A1-8FC7-4471-819C-59F416E399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83DE0547-D0A5-4A19-9110-66DEC1608C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3C58974E-6A77-47F3-A0CC-A1BE9CB093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042D2C80-9F19-4D46-91D8-AAD55563E9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B2DC8914-9934-40CD-8B2D-16AF6304B5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A906F992-678B-4350-8383-3A73CB8AEDD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07ADEE3C-C155-4831-86F9-473EA0E7537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469CC877-4534-4D64-A247-BB41498B737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67BDBB1F-70BD-4674-8042-D780DC72B66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6" name="テキスト ボックス 455">
          <a:extLst>
            <a:ext uri="{FF2B5EF4-FFF2-40B4-BE49-F238E27FC236}">
              <a16:creationId xmlns:a16="http://schemas.microsoft.com/office/drawing/2014/main" id="{B256C64F-9695-4C25-97B7-675F75FD204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9AA2B000-0515-4919-A4E0-AA0E5A6FC76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8" name="テキスト ボックス 457">
          <a:extLst>
            <a:ext uri="{FF2B5EF4-FFF2-40B4-BE49-F238E27FC236}">
              <a16:creationId xmlns:a16="http://schemas.microsoft.com/office/drawing/2014/main" id="{8A2A8D43-64F3-4BEB-8F9B-E110413E3A1C}"/>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BCF1C431-35EF-4388-BD80-DF772983886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60" name="テキスト ボックス 459">
          <a:extLst>
            <a:ext uri="{FF2B5EF4-FFF2-40B4-BE49-F238E27FC236}">
              <a16:creationId xmlns:a16="http://schemas.microsoft.com/office/drawing/2014/main" id="{36DC84AD-81B3-4980-8541-C1FDAA0F9921}"/>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3A12FE50-5470-42A9-9B1D-40208BF4501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2" name="テキスト ボックス 461">
          <a:extLst>
            <a:ext uri="{FF2B5EF4-FFF2-40B4-BE49-F238E27FC236}">
              <a16:creationId xmlns:a16="http://schemas.microsoft.com/office/drawing/2014/main" id="{F919FEC5-A0D8-4F09-AB8D-C96F114BCBC1}"/>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55858690-AC26-4BDE-86A7-9D3F786C59B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4" name="テキスト ボックス 463">
          <a:extLst>
            <a:ext uri="{FF2B5EF4-FFF2-40B4-BE49-F238E27FC236}">
              <a16:creationId xmlns:a16="http://schemas.microsoft.com/office/drawing/2014/main" id="{8ABA739B-61D1-4599-9035-627CE0D0128A}"/>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a:extLst>
            <a:ext uri="{FF2B5EF4-FFF2-40B4-BE49-F238E27FC236}">
              <a16:creationId xmlns:a16="http://schemas.microsoft.com/office/drawing/2014/main" id="{B438524C-E273-4145-AB89-6AF2EFA4354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6" name="直線コネクタ 465">
          <a:extLst>
            <a:ext uri="{FF2B5EF4-FFF2-40B4-BE49-F238E27FC236}">
              <a16:creationId xmlns:a16="http://schemas.microsoft.com/office/drawing/2014/main" id="{13EE860C-6FEF-4AA4-9189-48C84E45D35C}"/>
            </a:ext>
          </a:extLst>
        </xdr:cNvPr>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7" name="【港湾・漁港】&#10;一人当たり有形固定資産（償却資産）額最小値テキスト">
          <a:extLst>
            <a:ext uri="{FF2B5EF4-FFF2-40B4-BE49-F238E27FC236}">
              <a16:creationId xmlns:a16="http://schemas.microsoft.com/office/drawing/2014/main" id="{5830BA64-421A-4A93-92A6-233E399628BC}"/>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8" name="直線コネクタ 467">
          <a:extLst>
            <a:ext uri="{FF2B5EF4-FFF2-40B4-BE49-F238E27FC236}">
              <a16:creationId xmlns:a16="http://schemas.microsoft.com/office/drawing/2014/main" id="{70A5B4D9-0252-4C3A-801A-AF30B6827506}"/>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9" name="【港湾・漁港】&#10;一人当たり有形固定資産（償却資産）額最大値テキスト">
          <a:extLst>
            <a:ext uri="{FF2B5EF4-FFF2-40B4-BE49-F238E27FC236}">
              <a16:creationId xmlns:a16="http://schemas.microsoft.com/office/drawing/2014/main" id="{3F70FBE2-3AC4-4F47-86E4-E8EF9F5D985C}"/>
            </a:ext>
          </a:extLst>
        </xdr:cNvPr>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70" name="直線コネクタ 469">
          <a:extLst>
            <a:ext uri="{FF2B5EF4-FFF2-40B4-BE49-F238E27FC236}">
              <a16:creationId xmlns:a16="http://schemas.microsoft.com/office/drawing/2014/main" id="{E08D2C76-3A93-4BFE-BF3F-8A256D75BECA}"/>
            </a:ext>
          </a:extLst>
        </xdr:cNvPr>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71" name="【港湾・漁港】&#10;一人当たり有形固定資産（償却資産）額平均値テキスト">
          <a:extLst>
            <a:ext uri="{FF2B5EF4-FFF2-40B4-BE49-F238E27FC236}">
              <a16:creationId xmlns:a16="http://schemas.microsoft.com/office/drawing/2014/main" id="{16829E25-8315-456D-9B34-BD68C6FB68B9}"/>
            </a:ext>
          </a:extLst>
        </xdr:cNvPr>
        <xdr:cNvSpPr txBox="1"/>
      </xdr:nvSpPr>
      <xdr:spPr>
        <a:xfrm>
          <a:off x="10515600" y="18290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2" name="フローチャート: 判断 471">
          <a:extLst>
            <a:ext uri="{FF2B5EF4-FFF2-40B4-BE49-F238E27FC236}">
              <a16:creationId xmlns:a16="http://schemas.microsoft.com/office/drawing/2014/main" id="{8C854E10-1B81-4218-949D-35EA494D7161}"/>
            </a:ext>
          </a:extLst>
        </xdr:cNvPr>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3" name="フローチャート: 判断 472">
          <a:extLst>
            <a:ext uri="{FF2B5EF4-FFF2-40B4-BE49-F238E27FC236}">
              <a16:creationId xmlns:a16="http://schemas.microsoft.com/office/drawing/2014/main" id="{7BFE9E46-719F-484F-BBCB-8E0BFEBBABF6}"/>
            </a:ext>
          </a:extLst>
        </xdr:cNvPr>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4" name="フローチャート: 判断 473">
          <a:extLst>
            <a:ext uri="{FF2B5EF4-FFF2-40B4-BE49-F238E27FC236}">
              <a16:creationId xmlns:a16="http://schemas.microsoft.com/office/drawing/2014/main" id="{7F031EDD-77B3-415B-AABD-F279B2F28B2E}"/>
            </a:ext>
          </a:extLst>
        </xdr:cNvPr>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5" name="フローチャート: 判断 474">
          <a:extLst>
            <a:ext uri="{FF2B5EF4-FFF2-40B4-BE49-F238E27FC236}">
              <a16:creationId xmlns:a16="http://schemas.microsoft.com/office/drawing/2014/main" id="{49CBA307-F3C3-4C7F-B877-05BD5F24CF68}"/>
            </a:ext>
          </a:extLst>
        </xdr:cNvPr>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6" name="フローチャート: 判断 475">
          <a:extLst>
            <a:ext uri="{FF2B5EF4-FFF2-40B4-BE49-F238E27FC236}">
              <a16:creationId xmlns:a16="http://schemas.microsoft.com/office/drawing/2014/main" id="{5D4A382A-C99B-4945-AC5B-536B06149F3F}"/>
            </a:ext>
          </a:extLst>
        </xdr:cNvPr>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7ED0CE9-5D10-4986-B630-504804A2D2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DA9E6E1-BF40-42C4-B17D-5415525AC57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212E02C-5B19-4399-B716-2C5D552B89D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20B0EA51-F580-47DA-A162-056BB27499C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9E427408-AF9A-4F20-A4C0-9557EC6A232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152913</xdr:rowOff>
    </xdr:from>
    <xdr:to>
      <xdr:col>55</xdr:col>
      <xdr:colOff>50800</xdr:colOff>
      <xdr:row>108</xdr:row>
      <xdr:rowOff>83063</xdr:rowOff>
    </xdr:to>
    <xdr:sp macro="" textlink="">
      <xdr:nvSpPr>
        <xdr:cNvPr id="482" name="楕円 481">
          <a:extLst>
            <a:ext uri="{FF2B5EF4-FFF2-40B4-BE49-F238E27FC236}">
              <a16:creationId xmlns:a16="http://schemas.microsoft.com/office/drawing/2014/main" id="{F6851844-A075-4C17-863C-FC057CB29BC6}"/>
            </a:ext>
          </a:extLst>
        </xdr:cNvPr>
        <xdr:cNvSpPr/>
      </xdr:nvSpPr>
      <xdr:spPr>
        <a:xfrm>
          <a:off x="10426700" y="184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72162</xdr:rowOff>
    </xdr:from>
    <xdr:ext cx="534377" cy="259045"/>
    <xdr:sp macro="" textlink="">
      <xdr:nvSpPr>
        <xdr:cNvPr id="483" name="【港湾・漁港】&#10;一人当たり有形固定資産（償却資産）額該当値テキスト">
          <a:extLst>
            <a:ext uri="{FF2B5EF4-FFF2-40B4-BE49-F238E27FC236}">
              <a16:creationId xmlns:a16="http://schemas.microsoft.com/office/drawing/2014/main" id="{287055B8-7891-44EB-BB19-9E0735BB50E5}"/>
            </a:ext>
          </a:extLst>
        </xdr:cNvPr>
        <xdr:cNvSpPr txBox="1"/>
      </xdr:nvSpPr>
      <xdr:spPr>
        <a:xfrm>
          <a:off x="10515600" y="184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153285</xdr:rowOff>
    </xdr:from>
    <xdr:to>
      <xdr:col>50</xdr:col>
      <xdr:colOff>165100</xdr:colOff>
      <xdr:row>108</xdr:row>
      <xdr:rowOff>83435</xdr:rowOff>
    </xdr:to>
    <xdr:sp macro="" textlink="">
      <xdr:nvSpPr>
        <xdr:cNvPr id="484" name="楕円 483">
          <a:extLst>
            <a:ext uri="{FF2B5EF4-FFF2-40B4-BE49-F238E27FC236}">
              <a16:creationId xmlns:a16="http://schemas.microsoft.com/office/drawing/2014/main" id="{51F6E682-8A4E-4176-AD9C-8DC2BC28DD30}"/>
            </a:ext>
          </a:extLst>
        </xdr:cNvPr>
        <xdr:cNvSpPr/>
      </xdr:nvSpPr>
      <xdr:spPr>
        <a:xfrm>
          <a:off x="9588500" y="184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32263</xdr:rowOff>
    </xdr:from>
    <xdr:to>
      <xdr:col>55</xdr:col>
      <xdr:colOff>0</xdr:colOff>
      <xdr:row>108</xdr:row>
      <xdr:rowOff>32635</xdr:rowOff>
    </xdr:to>
    <xdr:cxnSp macro="">
      <xdr:nvCxnSpPr>
        <xdr:cNvPr id="485" name="直線コネクタ 484">
          <a:extLst>
            <a:ext uri="{FF2B5EF4-FFF2-40B4-BE49-F238E27FC236}">
              <a16:creationId xmlns:a16="http://schemas.microsoft.com/office/drawing/2014/main" id="{91A9146C-CDB7-4DEC-B4AA-AC473C30ACDA}"/>
            </a:ext>
          </a:extLst>
        </xdr:cNvPr>
        <xdr:cNvCxnSpPr/>
      </xdr:nvCxnSpPr>
      <xdr:spPr>
        <a:xfrm flipV="1">
          <a:off x="9639300" y="18548863"/>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153674</xdr:rowOff>
    </xdr:from>
    <xdr:to>
      <xdr:col>46</xdr:col>
      <xdr:colOff>38100</xdr:colOff>
      <xdr:row>108</xdr:row>
      <xdr:rowOff>83824</xdr:rowOff>
    </xdr:to>
    <xdr:sp macro="" textlink="">
      <xdr:nvSpPr>
        <xdr:cNvPr id="486" name="楕円 485">
          <a:extLst>
            <a:ext uri="{FF2B5EF4-FFF2-40B4-BE49-F238E27FC236}">
              <a16:creationId xmlns:a16="http://schemas.microsoft.com/office/drawing/2014/main" id="{955CDC72-2E27-4E85-A43C-C32827908127}"/>
            </a:ext>
          </a:extLst>
        </xdr:cNvPr>
        <xdr:cNvSpPr/>
      </xdr:nvSpPr>
      <xdr:spPr>
        <a:xfrm>
          <a:off x="8699500" y="184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32635</xdr:rowOff>
    </xdr:from>
    <xdr:to>
      <xdr:col>50</xdr:col>
      <xdr:colOff>114300</xdr:colOff>
      <xdr:row>108</xdr:row>
      <xdr:rowOff>33024</xdr:rowOff>
    </xdr:to>
    <xdr:cxnSp macro="">
      <xdr:nvCxnSpPr>
        <xdr:cNvPr id="487" name="直線コネクタ 486">
          <a:extLst>
            <a:ext uri="{FF2B5EF4-FFF2-40B4-BE49-F238E27FC236}">
              <a16:creationId xmlns:a16="http://schemas.microsoft.com/office/drawing/2014/main" id="{C801D991-41EB-4557-936B-5C3BC22A5424}"/>
            </a:ext>
          </a:extLst>
        </xdr:cNvPr>
        <xdr:cNvCxnSpPr/>
      </xdr:nvCxnSpPr>
      <xdr:spPr>
        <a:xfrm flipV="1">
          <a:off x="8750300" y="1854923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153894</xdr:rowOff>
    </xdr:from>
    <xdr:to>
      <xdr:col>41</xdr:col>
      <xdr:colOff>101600</xdr:colOff>
      <xdr:row>108</xdr:row>
      <xdr:rowOff>84044</xdr:rowOff>
    </xdr:to>
    <xdr:sp macro="" textlink="">
      <xdr:nvSpPr>
        <xdr:cNvPr id="488" name="楕円 487">
          <a:extLst>
            <a:ext uri="{FF2B5EF4-FFF2-40B4-BE49-F238E27FC236}">
              <a16:creationId xmlns:a16="http://schemas.microsoft.com/office/drawing/2014/main" id="{1408E267-58FB-453C-AE20-CFF1DC349185}"/>
            </a:ext>
          </a:extLst>
        </xdr:cNvPr>
        <xdr:cNvSpPr/>
      </xdr:nvSpPr>
      <xdr:spPr>
        <a:xfrm>
          <a:off x="7810500" y="184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33024</xdr:rowOff>
    </xdr:from>
    <xdr:to>
      <xdr:col>45</xdr:col>
      <xdr:colOff>177800</xdr:colOff>
      <xdr:row>108</xdr:row>
      <xdr:rowOff>33244</xdr:rowOff>
    </xdr:to>
    <xdr:cxnSp macro="">
      <xdr:nvCxnSpPr>
        <xdr:cNvPr id="489" name="直線コネクタ 488">
          <a:extLst>
            <a:ext uri="{FF2B5EF4-FFF2-40B4-BE49-F238E27FC236}">
              <a16:creationId xmlns:a16="http://schemas.microsoft.com/office/drawing/2014/main" id="{6152010F-B148-42CF-B578-E3F6E4E3E12E}"/>
            </a:ext>
          </a:extLst>
        </xdr:cNvPr>
        <xdr:cNvCxnSpPr/>
      </xdr:nvCxnSpPr>
      <xdr:spPr>
        <a:xfrm flipV="1">
          <a:off x="7861300" y="18549624"/>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154156</xdr:rowOff>
    </xdr:from>
    <xdr:to>
      <xdr:col>36</xdr:col>
      <xdr:colOff>165100</xdr:colOff>
      <xdr:row>108</xdr:row>
      <xdr:rowOff>84306</xdr:rowOff>
    </xdr:to>
    <xdr:sp macro="" textlink="">
      <xdr:nvSpPr>
        <xdr:cNvPr id="490" name="楕円 489">
          <a:extLst>
            <a:ext uri="{FF2B5EF4-FFF2-40B4-BE49-F238E27FC236}">
              <a16:creationId xmlns:a16="http://schemas.microsoft.com/office/drawing/2014/main" id="{1C741323-5B3E-4D4A-9B47-BB00A28001CC}"/>
            </a:ext>
          </a:extLst>
        </xdr:cNvPr>
        <xdr:cNvSpPr/>
      </xdr:nvSpPr>
      <xdr:spPr>
        <a:xfrm>
          <a:off x="6921500" y="184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33244</xdr:rowOff>
    </xdr:from>
    <xdr:to>
      <xdr:col>41</xdr:col>
      <xdr:colOff>50800</xdr:colOff>
      <xdr:row>108</xdr:row>
      <xdr:rowOff>33506</xdr:rowOff>
    </xdr:to>
    <xdr:cxnSp macro="">
      <xdr:nvCxnSpPr>
        <xdr:cNvPr id="491" name="直線コネクタ 490">
          <a:extLst>
            <a:ext uri="{FF2B5EF4-FFF2-40B4-BE49-F238E27FC236}">
              <a16:creationId xmlns:a16="http://schemas.microsoft.com/office/drawing/2014/main" id="{9A70FF11-AE0D-45A1-8156-38217ABCC042}"/>
            </a:ext>
          </a:extLst>
        </xdr:cNvPr>
        <xdr:cNvCxnSpPr/>
      </xdr:nvCxnSpPr>
      <xdr:spPr>
        <a:xfrm flipV="1">
          <a:off x="6972300" y="1854984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45956</xdr:rowOff>
    </xdr:from>
    <xdr:ext cx="534377" cy="259045"/>
    <xdr:sp macro="" textlink="">
      <xdr:nvSpPr>
        <xdr:cNvPr id="492" name="n_1aveValue【港湾・漁港】&#10;一人当たり有形固定資産（償却資産）額">
          <a:extLst>
            <a:ext uri="{FF2B5EF4-FFF2-40B4-BE49-F238E27FC236}">
              <a16:creationId xmlns:a16="http://schemas.microsoft.com/office/drawing/2014/main" id="{B092113D-189D-4A76-82BC-46155739D4E7}"/>
            </a:ext>
          </a:extLst>
        </xdr:cNvPr>
        <xdr:cNvSpPr txBox="1"/>
      </xdr:nvSpPr>
      <xdr:spPr>
        <a:xfrm>
          <a:off x="9359411" y="18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110321</xdr:rowOff>
    </xdr:from>
    <xdr:ext cx="534377" cy="259045"/>
    <xdr:sp macro="" textlink="">
      <xdr:nvSpPr>
        <xdr:cNvPr id="493" name="n_2aveValue【港湾・漁港】&#10;一人当たり有形固定資産（償却資産）額">
          <a:extLst>
            <a:ext uri="{FF2B5EF4-FFF2-40B4-BE49-F238E27FC236}">
              <a16:creationId xmlns:a16="http://schemas.microsoft.com/office/drawing/2014/main" id="{4581D09F-302D-43EB-A0B1-45A0B1594981}"/>
            </a:ext>
          </a:extLst>
        </xdr:cNvPr>
        <xdr:cNvSpPr txBox="1"/>
      </xdr:nvSpPr>
      <xdr:spPr>
        <a:xfrm>
          <a:off x="84831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47151</xdr:rowOff>
    </xdr:from>
    <xdr:ext cx="534377" cy="259045"/>
    <xdr:sp macro="" textlink="">
      <xdr:nvSpPr>
        <xdr:cNvPr id="494" name="n_3aveValue【港湾・漁港】&#10;一人当たり有形固定資産（償却資産）額">
          <a:extLst>
            <a:ext uri="{FF2B5EF4-FFF2-40B4-BE49-F238E27FC236}">
              <a16:creationId xmlns:a16="http://schemas.microsoft.com/office/drawing/2014/main" id="{BA0157F6-25AE-404B-B811-A96192CA048A}"/>
            </a:ext>
          </a:extLst>
        </xdr:cNvPr>
        <xdr:cNvSpPr txBox="1"/>
      </xdr:nvSpPr>
      <xdr:spPr>
        <a:xfrm>
          <a:off x="7594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49869</xdr:rowOff>
    </xdr:from>
    <xdr:ext cx="534377" cy="259045"/>
    <xdr:sp macro="" textlink="">
      <xdr:nvSpPr>
        <xdr:cNvPr id="495" name="n_4aveValue【港湾・漁港】&#10;一人当たり有形固定資産（償却資産）額">
          <a:extLst>
            <a:ext uri="{FF2B5EF4-FFF2-40B4-BE49-F238E27FC236}">
              <a16:creationId xmlns:a16="http://schemas.microsoft.com/office/drawing/2014/main" id="{C9EB18C7-B31A-430E-9573-E8D81A281261}"/>
            </a:ext>
          </a:extLst>
        </xdr:cNvPr>
        <xdr:cNvSpPr txBox="1"/>
      </xdr:nvSpPr>
      <xdr:spPr>
        <a:xfrm>
          <a:off x="6705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74562</xdr:rowOff>
    </xdr:from>
    <xdr:ext cx="534377" cy="259045"/>
    <xdr:sp macro="" textlink="">
      <xdr:nvSpPr>
        <xdr:cNvPr id="496" name="n_1mainValue【港湾・漁港】&#10;一人当たり有形固定資産（償却資産）額">
          <a:extLst>
            <a:ext uri="{FF2B5EF4-FFF2-40B4-BE49-F238E27FC236}">
              <a16:creationId xmlns:a16="http://schemas.microsoft.com/office/drawing/2014/main" id="{70310E1A-38E8-44BB-AE07-495B84F190B8}"/>
            </a:ext>
          </a:extLst>
        </xdr:cNvPr>
        <xdr:cNvSpPr txBox="1"/>
      </xdr:nvSpPr>
      <xdr:spPr>
        <a:xfrm>
          <a:off x="9359411" y="185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74951</xdr:rowOff>
    </xdr:from>
    <xdr:ext cx="534377" cy="259045"/>
    <xdr:sp macro="" textlink="">
      <xdr:nvSpPr>
        <xdr:cNvPr id="497" name="n_2mainValue【港湾・漁港】&#10;一人当たり有形固定資産（償却資産）額">
          <a:extLst>
            <a:ext uri="{FF2B5EF4-FFF2-40B4-BE49-F238E27FC236}">
              <a16:creationId xmlns:a16="http://schemas.microsoft.com/office/drawing/2014/main" id="{83E5D181-18C8-4C60-A90A-BA60B7CF0D9C}"/>
            </a:ext>
          </a:extLst>
        </xdr:cNvPr>
        <xdr:cNvSpPr txBox="1"/>
      </xdr:nvSpPr>
      <xdr:spPr>
        <a:xfrm>
          <a:off x="8483111" y="185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75171</xdr:rowOff>
    </xdr:from>
    <xdr:ext cx="534377" cy="259045"/>
    <xdr:sp macro="" textlink="">
      <xdr:nvSpPr>
        <xdr:cNvPr id="498" name="n_3mainValue【港湾・漁港】&#10;一人当たり有形固定資産（償却資産）額">
          <a:extLst>
            <a:ext uri="{FF2B5EF4-FFF2-40B4-BE49-F238E27FC236}">
              <a16:creationId xmlns:a16="http://schemas.microsoft.com/office/drawing/2014/main" id="{AFF84307-2192-4BF8-8909-061CDDA26460}"/>
            </a:ext>
          </a:extLst>
        </xdr:cNvPr>
        <xdr:cNvSpPr txBox="1"/>
      </xdr:nvSpPr>
      <xdr:spPr>
        <a:xfrm>
          <a:off x="7594111" y="185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75433</xdr:rowOff>
    </xdr:from>
    <xdr:ext cx="534377" cy="259045"/>
    <xdr:sp macro="" textlink="">
      <xdr:nvSpPr>
        <xdr:cNvPr id="499" name="n_4mainValue【港湾・漁港】&#10;一人当たり有形固定資産（償却資産）額">
          <a:extLst>
            <a:ext uri="{FF2B5EF4-FFF2-40B4-BE49-F238E27FC236}">
              <a16:creationId xmlns:a16="http://schemas.microsoft.com/office/drawing/2014/main" id="{D69ACB4E-661B-4729-8784-79C0CFB85B3F}"/>
            </a:ext>
          </a:extLst>
        </xdr:cNvPr>
        <xdr:cNvSpPr txBox="1"/>
      </xdr:nvSpPr>
      <xdr:spPr>
        <a:xfrm>
          <a:off x="6705111" y="185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9623307-D6F1-4F42-A662-CAA922215C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31D00722-2861-43F8-BEDE-A6A58E6682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C2BF2F5-F0CD-4A75-A3A3-731572C1D6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7F0D0DE1-BB68-4830-9505-C58355315F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75E49539-8F46-462F-A4AD-613BE97E733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6C6B07E2-E5A0-4AFD-B915-18DF6BC174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7C0AE47D-F9FB-4E44-BFF0-1496C0BF48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61E95328-A3D5-4553-B6A5-EB1CE30162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D8F61010-4422-4B8A-8363-3B7E73264C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A63E4EB8-8866-4430-ACBC-34E8A49F72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BF65B7EA-ABED-444D-955A-76599F928F0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11" name="直線コネクタ 510">
          <a:extLst>
            <a:ext uri="{FF2B5EF4-FFF2-40B4-BE49-F238E27FC236}">
              <a16:creationId xmlns:a16="http://schemas.microsoft.com/office/drawing/2014/main" id="{6D5A6EA4-ACE6-499A-81B4-7BE37DEA240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2" name="テキスト ボックス 511">
          <a:extLst>
            <a:ext uri="{FF2B5EF4-FFF2-40B4-BE49-F238E27FC236}">
              <a16:creationId xmlns:a16="http://schemas.microsoft.com/office/drawing/2014/main" id="{F0DF3274-A347-4E7B-86F0-8464AAEBB664}"/>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3" name="直線コネクタ 512">
          <a:extLst>
            <a:ext uri="{FF2B5EF4-FFF2-40B4-BE49-F238E27FC236}">
              <a16:creationId xmlns:a16="http://schemas.microsoft.com/office/drawing/2014/main" id="{2CBA0B8B-9471-49BB-B7CF-FE54D881DA0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4" name="テキスト ボックス 513">
          <a:extLst>
            <a:ext uri="{FF2B5EF4-FFF2-40B4-BE49-F238E27FC236}">
              <a16:creationId xmlns:a16="http://schemas.microsoft.com/office/drawing/2014/main" id="{52351F18-B9A7-4DA3-B68C-B4722B4BE96F}"/>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5" name="直線コネクタ 514">
          <a:extLst>
            <a:ext uri="{FF2B5EF4-FFF2-40B4-BE49-F238E27FC236}">
              <a16:creationId xmlns:a16="http://schemas.microsoft.com/office/drawing/2014/main" id="{F790386D-1A11-486D-9DD8-13CDA003D55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6" name="テキスト ボックス 515">
          <a:extLst>
            <a:ext uri="{FF2B5EF4-FFF2-40B4-BE49-F238E27FC236}">
              <a16:creationId xmlns:a16="http://schemas.microsoft.com/office/drawing/2014/main" id="{E4A75FD4-AD4A-4090-A90E-F143FBDCFF37}"/>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7" name="直線コネクタ 516">
          <a:extLst>
            <a:ext uri="{FF2B5EF4-FFF2-40B4-BE49-F238E27FC236}">
              <a16:creationId xmlns:a16="http://schemas.microsoft.com/office/drawing/2014/main" id="{6F45F07D-412E-48CA-99FE-D4AE8088548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8" name="テキスト ボックス 517">
          <a:extLst>
            <a:ext uri="{FF2B5EF4-FFF2-40B4-BE49-F238E27FC236}">
              <a16:creationId xmlns:a16="http://schemas.microsoft.com/office/drawing/2014/main" id="{7391A713-4440-4078-829E-64974506F455}"/>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B65F1836-8617-4B05-BFD8-306B2FC4AC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20" name="テキスト ボックス 519">
          <a:extLst>
            <a:ext uri="{FF2B5EF4-FFF2-40B4-BE49-F238E27FC236}">
              <a16:creationId xmlns:a16="http://schemas.microsoft.com/office/drawing/2014/main" id="{BC2FCBC5-B155-43C0-AD1D-DBDF2253DBB1}"/>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0C44D716-841E-406E-BF6F-8DDB36A2CF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2" name="直線コネクタ 521">
          <a:extLst>
            <a:ext uri="{FF2B5EF4-FFF2-40B4-BE49-F238E27FC236}">
              <a16:creationId xmlns:a16="http://schemas.microsoft.com/office/drawing/2014/main" id="{A3360DFE-C9C5-4C4C-94A5-95EFFEB660F4}"/>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3" name="【認定こども園・幼稚園・保育所】&#10;有形固定資産減価償却率最小値テキスト">
          <a:extLst>
            <a:ext uri="{FF2B5EF4-FFF2-40B4-BE49-F238E27FC236}">
              <a16:creationId xmlns:a16="http://schemas.microsoft.com/office/drawing/2014/main" id="{0D387CE5-6C46-497D-8F6B-41E3AC886114}"/>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4" name="直線コネクタ 523">
          <a:extLst>
            <a:ext uri="{FF2B5EF4-FFF2-40B4-BE49-F238E27FC236}">
              <a16:creationId xmlns:a16="http://schemas.microsoft.com/office/drawing/2014/main" id="{2BB65E59-1A1B-4FD2-980F-DA2273533FD2}"/>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5" name="【認定こども園・幼稚園・保育所】&#10;有形固定資産減価償却率最大値テキスト">
          <a:extLst>
            <a:ext uri="{FF2B5EF4-FFF2-40B4-BE49-F238E27FC236}">
              <a16:creationId xmlns:a16="http://schemas.microsoft.com/office/drawing/2014/main" id="{58998C45-4DDA-41F6-AF38-1640918862C5}"/>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6" name="直線コネクタ 525">
          <a:extLst>
            <a:ext uri="{FF2B5EF4-FFF2-40B4-BE49-F238E27FC236}">
              <a16:creationId xmlns:a16="http://schemas.microsoft.com/office/drawing/2014/main" id="{AF67275E-E211-49BF-9481-31BF82FDEBDC}"/>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CD955705-9B67-48E1-BDE1-78B0022FD8C5}"/>
            </a:ext>
          </a:extLst>
        </xdr:cNvPr>
        <xdr:cNvSpPr txBox="1"/>
      </xdr:nvSpPr>
      <xdr:spPr>
        <a:xfrm>
          <a:off x="1635760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8" name="フローチャート: 判断 527">
          <a:extLst>
            <a:ext uri="{FF2B5EF4-FFF2-40B4-BE49-F238E27FC236}">
              <a16:creationId xmlns:a16="http://schemas.microsoft.com/office/drawing/2014/main" id="{0C771B9A-949A-42D0-81B8-01FA75664C73}"/>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9" name="フローチャート: 判断 528">
          <a:extLst>
            <a:ext uri="{FF2B5EF4-FFF2-40B4-BE49-F238E27FC236}">
              <a16:creationId xmlns:a16="http://schemas.microsoft.com/office/drawing/2014/main" id="{A9888C71-4A07-496D-9943-8E6C8349558E}"/>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30" name="フローチャート: 判断 529">
          <a:extLst>
            <a:ext uri="{FF2B5EF4-FFF2-40B4-BE49-F238E27FC236}">
              <a16:creationId xmlns:a16="http://schemas.microsoft.com/office/drawing/2014/main" id="{049FF735-D980-4E77-9DBB-1DA388C35C54}"/>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31" name="フローチャート: 判断 530">
          <a:extLst>
            <a:ext uri="{FF2B5EF4-FFF2-40B4-BE49-F238E27FC236}">
              <a16:creationId xmlns:a16="http://schemas.microsoft.com/office/drawing/2014/main" id="{E350932E-094C-4DB3-BEF8-96D8692DFD6C}"/>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2" name="フローチャート: 判断 531">
          <a:extLst>
            <a:ext uri="{FF2B5EF4-FFF2-40B4-BE49-F238E27FC236}">
              <a16:creationId xmlns:a16="http://schemas.microsoft.com/office/drawing/2014/main" id="{9C91F595-84F9-4145-BBAA-844A56C8D3C3}"/>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735BD93-7610-441C-9688-0066C2E900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0D03821-B7F4-4E51-ACEB-24DE1D9A45C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23CF7AF-7FCD-474D-B402-064C7AE748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FA643DF-FEC0-4AF1-AC2F-2B32072A53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D3729EB-7AA4-4DA2-B0D6-F7576D6B99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112268</xdr:rowOff>
    </xdr:from>
    <xdr:to>
      <xdr:col>85</xdr:col>
      <xdr:colOff>177800</xdr:colOff>
      <xdr:row>35</xdr:row>
      <xdr:rowOff>42418</xdr:rowOff>
    </xdr:to>
    <xdr:sp macro="" textlink="">
      <xdr:nvSpPr>
        <xdr:cNvPr id="538" name="楕円 537">
          <a:extLst>
            <a:ext uri="{FF2B5EF4-FFF2-40B4-BE49-F238E27FC236}">
              <a16:creationId xmlns:a16="http://schemas.microsoft.com/office/drawing/2014/main" id="{DF49CF77-8A43-4FAC-95DF-3C3FC61EFD68}"/>
            </a:ext>
          </a:extLst>
        </xdr:cNvPr>
        <xdr:cNvSpPr/>
      </xdr:nvSpPr>
      <xdr:spPr>
        <a:xfrm>
          <a:off x="16268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135145</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C5BC0539-2344-477A-A274-F1D80B368BA1}"/>
            </a:ext>
          </a:extLst>
        </xdr:cNvPr>
        <xdr:cNvSpPr txBox="1"/>
      </xdr:nvSpPr>
      <xdr:spPr>
        <a:xfrm>
          <a:off x="16357600" y="57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540" name="楕円 539">
          <a:extLst>
            <a:ext uri="{FF2B5EF4-FFF2-40B4-BE49-F238E27FC236}">
              <a16:creationId xmlns:a16="http://schemas.microsoft.com/office/drawing/2014/main" id="{FA3B6FBD-8865-44EA-87BF-5CEB48045344}"/>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163068</xdr:rowOff>
    </xdr:to>
    <xdr:cxnSp macro="">
      <xdr:nvCxnSpPr>
        <xdr:cNvPr id="541" name="直線コネクタ 540">
          <a:extLst>
            <a:ext uri="{FF2B5EF4-FFF2-40B4-BE49-F238E27FC236}">
              <a16:creationId xmlns:a16="http://schemas.microsoft.com/office/drawing/2014/main" id="{307F223C-D557-40EE-84E9-3E015C77F5EE}"/>
            </a:ext>
          </a:extLst>
        </xdr:cNvPr>
        <xdr:cNvCxnSpPr/>
      </xdr:nvCxnSpPr>
      <xdr:spPr>
        <a:xfrm>
          <a:off x="15481300" y="593979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542" name="楕円 541">
          <a:extLst>
            <a:ext uri="{FF2B5EF4-FFF2-40B4-BE49-F238E27FC236}">
              <a16:creationId xmlns:a16="http://schemas.microsoft.com/office/drawing/2014/main" id="{33073140-1561-4A76-A06C-AC55F13E7B29}"/>
            </a:ext>
          </a:extLst>
        </xdr:cNvPr>
        <xdr:cNvSpPr/>
      </xdr:nvSpPr>
      <xdr:spPr>
        <a:xfrm>
          <a:off x="14541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110490</xdr:rowOff>
    </xdr:to>
    <xdr:cxnSp macro="">
      <xdr:nvCxnSpPr>
        <xdr:cNvPr id="543" name="直線コネクタ 542">
          <a:extLst>
            <a:ext uri="{FF2B5EF4-FFF2-40B4-BE49-F238E27FC236}">
              <a16:creationId xmlns:a16="http://schemas.microsoft.com/office/drawing/2014/main" id="{5E91B459-7347-48A6-9910-F72E1217ED84}"/>
            </a:ext>
          </a:extLst>
        </xdr:cNvPr>
        <xdr:cNvCxnSpPr/>
      </xdr:nvCxnSpPr>
      <xdr:spPr>
        <a:xfrm>
          <a:off x="14592300" y="5871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93980</xdr:rowOff>
    </xdr:from>
    <xdr:to>
      <xdr:col>72</xdr:col>
      <xdr:colOff>38100</xdr:colOff>
      <xdr:row>34</xdr:row>
      <xdr:rowOff>24130</xdr:rowOff>
    </xdr:to>
    <xdr:sp macro="" textlink="">
      <xdr:nvSpPr>
        <xdr:cNvPr id="544" name="楕円 543">
          <a:extLst>
            <a:ext uri="{FF2B5EF4-FFF2-40B4-BE49-F238E27FC236}">
              <a16:creationId xmlns:a16="http://schemas.microsoft.com/office/drawing/2014/main" id="{313129A4-DE39-4A74-92CD-9196ABF69376}"/>
            </a:ext>
          </a:extLst>
        </xdr:cNvPr>
        <xdr:cNvSpPr/>
      </xdr:nvSpPr>
      <xdr:spPr>
        <a:xfrm>
          <a:off x="13652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144780</xdr:rowOff>
    </xdr:from>
    <xdr:to>
      <xdr:col>76</xdr:col>
      <xdr:colOff>114300</xdr:colOff>
      <xdr:row>34</xdr:row>
      <xdr:rowOff>41910</xdr:rowOff>
    </xdr:to>
    <xdr:cxnSp macro="">
      <xdr:nvCxnSpPr>
        <xdr:cNvPr id="545" name="直線コネクタ 544">
          <a:extLst>
            <a:ext uri="{FF2B5EF4-FFF2-40B4-BE49-F238E27FC236}">
              <a16:creationId xmlns:a16="http://schemas.microsoft.com/office/drawing/2014/main" id="{7F491840-364F-4C01-B1E3-C8CC6786C8F6}"/>
            </a:ext>
          </a:extLst>
        </xdr:cNvPr>
        <xdr:cNvCxnSpPr/>
      </xdr:nvCxnSpPr>
      <xdr:spPr>
        <a:xfrm>
          <a:off x="13703300" y="58026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25400</xdr:rowOff>
    </xdr:from>
    <xdr:to>
      <xdr:col>67</xdr:col>
      <xdr:colOff>101600</xdr:colOff>
      <xdr:row>33</xdr:row>
      <xdr:rowOff>127000</xdr:rowOff>
    </xdr:to>
    <xdr:sp macro="" textlink="">
      <xdr:nvSpPr>
        <xdr:cNvPr id="546" name="楕円 545">
          <a:extLst>
            <a:ext uri="{FF2B5EF4-FFF2-40B4-BE49-F238E27FC236}">
              <a16:creationId xmlns:a16="http://schemas.microsoft.com/office/drawing/2014/main" id="{5D0E39EB-B22F-41C4-B122-1D06D2B4CB01}"/>
            </a:ext>
          </a:extLst>
        </xdr:cNvPr>
        <xdr:cNvSpPr/>
      </xdr:nvSpPr>
      <xdr:spPr>
        <a:xfrm>
          <a:off x="12763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76200</xdr:rowOff>
    </xdr:from>
    <xdr:to>
      <xdr:col>71</xdr:col>
      <xdr:colOff>177800</xdr:colOff>
      <xdr:row>33</xdr:row>
      <xdr:rowOff>144780</xdr:rowOff>
    </xdr:to>
    <xdr:cxnSp macro="">
      <xdr:nvCxnSpPr>
        <xdr:cNvPr id="547" name="直線コネクタ 546">
          <a:extLst>
            <a:ext uri="{FF2B5EF4-FFF2-40B4-BE49-F238E27FC236}">
              <a16:creationId xmlns:a16="http://schemas.microsoft.com/office/drawing/2014/main" id="{FAF5DD15-15AC-45CE-AC5C-BEEC0FBA5ACD}"/>
            </a:ext>
          </a:extLst>
        </xdr:cNvPr>
        <xdr:cNvCxnSpPr/>
      </xdr:nvCxnSpPr>
      <xdr:spPr>
        <a:xfrm>
          <a:off x="12814300" y="57340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26687</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34BB305B-25F9-4B45-A1AC-F8B83853BB7F}"/>
            </a:ext>
          </a:extLst>
        </xdr:cNvPr>
        <xdr:cNvSpPr txBox="1"/>
      </xdr:nvSpPr>
      <xdr:spPr>
        <a:xfrm>
          <a:off x="152660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108983</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1D6EA050-2ECC-41DE-AE84-1480E74B3916}"/>
            </a:ext>
          </a:extLst>
        </xdr:cNvPr>
        <xdr:cNvSpPr txBox="1"/>
      </xdr:nvSpPr>
      <xdr:spPr>
        <a:xfrm>
          <a:off x="14389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124985</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58DF2F20-05A0-4DE8-A87C-56DA9F7CC7B4}"/>
            </a:ext>
          </a:extLst>
        </xdr:cNvPr>
        <xdr:cNvSpPr txBox="1"/>
      </xdr:nvSpPr>
      <xdr:spPr>
        <a:xfrm>
          <a:off x="13500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6916E7F5-9A9D-4D2E-A087-C26F15C43307}"/>
            </a:ext>
          </a:extLst>
        </xdr:cNvPr>
        <xdr:cNvSpPr txBox="1"/>
      </xdr:nvSpPr>
      <xdr:spPr>
        <a:xfrm>
          <a:off x="12611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B3B15833-4DFA-47DD-9F26-0C3EA4E3319F}"/>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109237</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F6F09BA0-9A22-43A8-B077-83FEED2CF195}"/>
            </a:ext>
          </a:extLst>
        </xdr:cNvPr>
        <xdr:cNvSpPr txBox="1"/>
      </xdr:nvSpPr>
      <xdr:spPr>
        <a:xfrm>
          <a:off x="14389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40657</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3197D222-BE7F-4CBD-9921-F0234619E465}"/>
            </a:ext>
          </a:extLst>
        </xdr:cNvPr>
        <xdr:cNvSpPr txBox="1"/>
      </xdr:nvSpPr>
      <xdr:spPr>
        <a:xfrm>
          <a:off x="13500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143527</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9F23E817-E095-4B6E-8788-D4AABD3A273B}"/>
            </a:ext>
          </a:extLst>
        </xdr:cNvPr>
        <xdr:cNvSpPr txBox="1"/>
      </xdr:nvSpPr>
      <xdr:spPr>
        <a:xfrm>
          <a:off x="12611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18A3AB06-E460-42A5-845D-403E2B0E18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3023ADAC-D663-48BC-B71B-95ACA50F7A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91943FF-6B3B-44F0-BB85-F08EE05325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AA501931-1A5E-4E05-A824-F0ACAED253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FF2A09DD-302E-4F7A-9128-DD4BFB8B45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B62E08CF-9B97-43F0-944A-285187F962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83942356-D380-4FDF-B14D-893160140C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C86B1298-3FFB-4EB5-9F19-0FAE6C9254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24AFF732-5938-44DD-8DEF-4761FC6CA8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BCD49963-F0AF-4699-B6E9-19328FAB05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197B1282-ADD3-4E69-8481-DE07255BB8B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7" name="テキスト ボックス 566">
          <a:extLst>
            <a:ext uri="{FF2B5EF4-FFF2-40B4-BE49-F238E27FC236}">
              <a16:creationId xmlns:a16="http://schemas.microsoft.com/office/drawing/2014/main" id="{395528D3-9CC3-4979-B8A0-AA762BDEA6D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A929B621-E99D-47DF-BA95-90EE01C7052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9" name="テキスト ボックス 568">
          <a:extLst>
            <a:ext uri="{FF2B5EF4-FFF2-40B4-BE49-F238E27FC236}">
              <a16:creationId xmlns:a16="http://schemas.microsoft.com/office/drawing/2014/main" id="{B7E05808-CBD5-4179-A58E-5D7C14890F7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2680A778-7C6C-4BDC-BBE1-9ED592E0D04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1" name="テキスト ボックス 570">
          <a:extLst>
            <a:ext uri="{FF2B5EF4-FFF2-40B4-BE49-F238E27FC236}">
              <a16:creationId xmlns:a16="http://schemas.microsoft.com/office/drawing/2014/main" id="{E377DD11-E4D5-4EE5-BBF1-D0C72340E1D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1D462483-6532-4952-8AB6-E0C50745A97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3" name="テキスト ボックス 572">
          <a:extLst>
            <a:ext uri="{FF2B5EF4-FFF2-40B4-BE49-F238E27FC236}">
              <a16:creationId xmlns:a16="http://schemas.microsoft.com/office/drawing/2014/main" id="{3CBB2049-EB56-4A89-8CD2-EC305C07F57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E0C86981-A328-43EF-9BB4-63BDEBFBAF1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5" name="テキスト ボックス 574">
          <a:extLst>
            <a:ext uri="{FF2B5EF4-FFF2-40B4-BE49-F238E27FC236}">
              <a16:creationId xmlns:a16="http://schemas.microsoft.com/office/drawing/2014/main" id="{E86FF7ED-CC85-4FFA-8828-C8A2F49B435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570006CF-979C-428B-A0C8-82E5C57ECD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C2D5B3CD-1B91-4A7F-BF99-40F92600EE6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4671E0D6-A704-423B-8A4F-2CC70566BD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9" name="直線コネクタ 578">
          <a:extLst>
            <a:ext uri="{FF2B5EF4-FFF2-40B4-BE49-F238E27FC236}">
              <a16:creationId xmlns:a16="http://schemas.microsoft.com/office/drawing/2014/main" id="{BADD5761-60C1-4101-8CF4-F217EC5C9456}"/>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251FD423-0636-478B-BC96-63C2D8044588}"/>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81" name="直線コネクタ 580">
          <a:extLst>
            <a:ext uri="{FF2B5EF4-FFF2-40B4-BE49-F238E27FC236}">
              <a16:creationId xmlns:a16="http://schemas.microsoft.com/office/drawing/2014/main" id="{55D315CD-B29D-4A8A-9153-83E13A16B28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C97FB588-428C-4BB5-A989-2BCE4879AA83}"/>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3" name="直線コネクタ 582">
          <a:extLst>
            <a:ext uri="{FF2B5EF4-FFF2-40B4-BE49-F238E27FC236}">
              <a16:creationId xmlns:a16="http://schemas.microsoft.com/office/drawing/2014/main" id="{DAD41BAD-ADC2-454E-91E5-50AF5E279F22}"/>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9973EA69-098F-442D-AE54-5D6DB5CEFDD9}"/>
            </a:ext>
          </a:extLst>
        </xdr:cNvPr>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5" name="フローチャート: 判断 584">
          <a:extLst>
            <a:ext uri="{FF2B5EF4-FFF2-40B4-BE49-F238E27FC236}">
              <a16:creationId xmlns:a16="http://schemas.microsoft.com/office/drawing/2014/main" id="{D89DC1ED-AA27-458A-8B06-BC406FA8D6E7}"/>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6" name="フローチャート: 判断 585">
          <a:extLst>
            <a:ext uri="{FF2B5EF4-FFF2-40B4-BE49-F238E27FC236}">
              <a16:creationId xmlns:a16="http://schemas.microsoft.com/office/drawing/2014/main" id="{C2AEE613-3D1D-4FCE-9A73-96187B446367}"/>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7" name="フローチャート: 判断 586">
          <a:extLst>
            <a:ext uri="{FF2B5EF4-FFF2-40B4-BE49-F238E27FC236}">
              <a16:creationId xmlns:a16="http://schemas.microsoft.com/office/drawing/2014/main" id="{E681DE25-591A-46E6-8F23-4625621FCB8D}"/>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8" name="フローチャート: 判断 587">
          <a:extLst>
            <a:ext uri="{FF2B5EF4-FFF2-40B4-BE49-F238E27FC236}">
              <a16:creationId xmlns:a16="http://schemas.microsoft.com/office/drawing/2014/main" id="{A7C39B7D-0803-427C-8BCE-F20CF71DEBC1}"/>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9" name="フローチャート: 判断 588">
          <a:extLst>
            <a:ext uri="{FF2B5EF4-FFF2-40B4-BE49-F238E27FC236}">
              <a16:creationId xmlns:a16="http://schemas.microsoft.com/office/drawing/2014/main" id="{05EA1FBA-1A4A-48F3-88BD-BFF107DD9493}"/>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F4A88EF-EBA1-4795-8F50-CC546DD8C3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62F426A-8955-4F52-A1F4-3706F36C5D3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01A46DC-0458-40DF-A58C-5E666B9F5C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90BD17FC-DCE1-4439-B3D2-707DD0D94A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8F5A351-5742-4809-9B10-8D4B7304DB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xdr:rowOff>
    </xdr:from>
    <xdr:to>
      <xdr:col>116</xdr:col>
      <xdr:colOff>114300</xdr:colOff>
      <xdr:row>35</xdr:row>
      <xdr:rowOff>115570</xdr:rowOff>
    </xdr:to>
    <xdr:sp macro="" textlink="">
      <xdr:nvSpPr>
        <xdr:cNvPr id="595" name="楕円 594">
          <a:extLst>
            <a:ext uri="{FF2B5EF4-FFF2-40B4-BE49-F238E27FC236}">
              <a16:creationId xmlns:a16="http://schemas.microsoft.com/office/drawing/2014/main" id="{E4440EE6-D273-45AD-9B6C-0CC60AF0A58B}"/>
            </a:ext>
          </a:extLst>
        </xdr:cNvPr>
        <xdr:cNvSpPr/>
      </xdr:nvSpPr>
      <xdr:spPr>
        <a:xfrm>
          <a:off x="22110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36847</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E61824D6-7E4E-40FF-BE56-3B2DA6ECD983}"/>
            </a:ext>
          </a:extLst>
        </xdr:cNvPr>
        <xdr:cNvSpPr txBox="1"/>
      </xdr:nvSpPr>
      <xdr:spPr>
        <a:xfrm>
          <a:off x="22199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170180</xdr:rowOff>
    </xdr:from>
    <xdr:to>
      <xdr:col>112</xdr:col>
      <xdr:colOff>38100</xdr:colOff>
      <xdr:row>35</xdr:row>
      <xdr:rowOff>100330</xdr:rowOff>
    </xdr:to>
    <xdr:sp macro="" textlink="">
      <xdr:nvSpPr>
        <xdr:cNvPr id="597" name="楕円 596">
          <a:extLst>
            <a:ext uri="{FF2B5EF4-FFF2-40B4-BE49-F238E27FC236}">
              <a16:creationId xmlns:a16="http://schemas.microsoft.com/office/drawing/2014/main" id="{EA3DB76C-D1BB-48E7-A7A9-194C103FABD6}"/>
            </a:ext>
          </a:extLst>
        </xdr:cNvPr>
        <xdr:cNvSpPr/>
      </xdr:nvSpPr>
      <xdr:spPr>
        <a:xfrm>
          <a:off x="21272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49530</xdr:rowOff>
    </xdr:from>
    <xdr:to>
      <xdr:col>116</xdr:col>
      <xdr:colOff>63500</xdr:colOff>
      <xdr:row>35</xdr:row>
      <xdr:rowOff>64770</xdr:rowOff>
    </xdr:to>
    <xdr:cxnSp macro="">
      <xdr:nvCxnSpPr>
        <xdr:cNvPr id="598" name="直線コネクタ 597">
          <a:extLst>
            <a:ext uri="{FF2B5EF4-FFF2-40B4-BE49-F238E27FC236}">
              <a16:creationId xmlns:a16="http://schemas.microsoft.com/office/drawing/2014/main" id="{14E910CC-CE90-4ACF-8E92-895152D18ABE}"/>
            </a:ext>
          </a:extLst>
        </xdr:cNvPr>
        <xdr:cNvCxnSpPr/>
      </xdr:nvCxnSpPr>
      <xdr:spPr>
        <a:xfrm>
          <a:off x="21323300" y="6050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36830</xdr:rowOff>
    </xdr:from>
    <xdr:to>
      <xdr:col>107</xdr:col>
      <xdr:colOff>101600</xdr:colOff>
      <xdr:row>35</xdr:row>
      <xdr:rowOff>138430</xdr:rowOff>
    </xdr:to>
    <xdr:sp macro="" textlink="">
      <xdr:nvSpPr>
        <xdr:cNvPr id="599" name="楕円 598">
          <a:extLst>
            <a:ext uri="{FF2B5EF4-FFF2-40B4-BE49-F238E27FC236}">
              <a16:creationId xmlns:a16="http://schemas.microsoft.com/office/drawing/2014/main" id="{4CEC578E-E87F-4776-8F28-DCED4C4FF92B}"/>
            </a:ext>
          </a:extLst>
        </xdr:cNvPr>
        <xdr:cNvSpPr/>
      </xdr:nvSpPr>
      <xdr:spPr>
        <a:xfrm>
          <a:off x="2038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49530</xdr:rowOff>
    </xdr:from>
    <xdr:to>
      <xdr:col>111</xdr:col>
      <xdr:colOff>177800</xdr:colOff>
      <xdr:row>35</xdr:row>
      <xdr:rowOff>87630</xdr:rowOff>
    </xdr:to>
    <xdr:cxnSp macro="">
      <xdr:nvCxnSpPr>
        <xdr:cNvPr id="600" name="直線コネクタ 599">
          <a:extLst>
            <a:ext uri="{FF2B5EF4-FFF2-40B4-BE49-F238E27FC236}">
              <a16:creationId xmlns:a16="http://schemas.microsoft.com/office/drawing/2014/main" id="{9DE2D832-65BB-46DD-A20B-016D3F001679}"/>
            </a:ext>
          </a:extLst>
        </xdr:cNvPr>
        <xdr:cNvCxnSpPr/>
      </xdr:nvCxnSpPr>
      <xdr:spPr>
        <a:xfrm flipV="1">
          <a:off x="20434300" y="6050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40640</xdr:rowOff>
    </xdr:from>
    <xdr:to>
      <xdr:col>102</xdr:col>
      <xdr:colOff>165100</xdr:colOff>
      <xdr:row>35</xdr:row>
      <xdr:rowOff>142240</xdr:rowOff>
    </xdr:to>
    <xdr:sp macro="" textlink="">
      <xdr:nvSpPr>
        <xdr:cNvPr id="601" name="楕円 600">
          <a:extLst>
            <a:ext uri="{FF2B5EF4-FFF2-40B4-BE49-F238E27FC236}">
              <a16:creationId xmlns:a16="http://schemas.microsoft.com/office/drawing/2014/main" id="{BCD8CD44-CB60-4054-AA57-64F9B5BCC57D}"/>
            </a:ext>
          </a:extLst>
        </xdr:cNvPr>
        <xdr:cNvSpPr/>
      </xdr:nvSpPr>
      <xdr:spPr>
        <a:xfrm>
          <a:off x="19494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87630</xdr:rowOff>
    </xdr:from>
    <xdr:to>
      <xdr:col>107</xdr:col>
      <xdr:colOff>50800</xdr:colOff>
      <xdr:row>35</xdr:row>
      <xdr:rowOff>91440</xdr:rowOff>
    </xdr:to>
    <xdr:cxnSp macro="">
      <xdr:nvCxnSpPr>
        <xdr:cNvPr id="602" name="直線コネクタ 601">
          <a:extLst>
            <a:ext uri="{FF2B5EF4-FFF2-40B4-BE49-F238E27FC236}">
              <a16:creationId xmlns:a16="http://schemas.microsoft.com/office/drawing/2014/main" id="{CF1F4B40-E95B-434B-8D31-A939F015F2EC}"/>
            </a:ext>
          </a:extLst>
        </xdr:cNvPr>
        <xdr:cNvCxnSpPr/>
      </xdr:nvCxnSpPr>
      <xdr:spPr>
        <a:xfrm flipV="1">
          <a:off x="19545300" y="6088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48260</xdr:rowOff>
    </xdr:from>
    <xdr:to>
      <xdr:col>98</xdr:col>
      <xdr:colOff>38100</xdr:colOff>
      <xdr:row>35</xdr:row>
      <xdr:rowOff>149860</xdr:rowOff>
    </xdr:to>
    <xdr:sp macro="" textlink="">
      <xdr:nvSpPr>
        <xdr:cNvPr id="603" name="楕円 602">
          <a:extLst>
            <a:ext uri="{FF2B5EF4-FFF2-40B4-BE49-F238E27FC236}">
              <a16:creationId xmlns:a16="http://schemas.microsoft.com/office/drawing/2014/main" id="{5300B5C9-65B6-45EF-AE81-0CEA49F9A267}"/>
            </a:ext>
          </a:extLst>
        </xdr:cNvPr>
        <xdr:cNvSpPr/>
      </xdr:nvSpPr>
      <xdr:spPr>
        <a:xfrm>
          <a:off x="18605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91440</xdr:rowOff>
    </xdr:from>
    <xdr:to>
      <xdr:col>102</xdr:col>
      <xdr:colOff>114300</xdr:colOff>
      <xdr:row>35</xdr:row>
      <xdr:rowOff>99060</xdr:rowOff>
    </xdr:to>
    <xdr:cxnSp macro="">
      <xdr:nvCxnSpPr>
        <xdr:cNvPr id="604" name="直線コネクタ 603">
          <a:extLst>
            <a:ext uri="{FF2B5EF4-FFF2-40B4-BE49-F238E27FC236}">
              <a16:creationId xmlns:a16="http://schemas.microsoft.com/office/drawing/2014/main" id="{E771AA3D-E046-437F-B981-2FF3581BE119}"/>
            </a:ext>
          </a:extLst>
        </xdr:cNvPr>
        <xdr:cNvCxnSpPr/>
      </xdr:nvCxnSpPr>
      <xdr:spPr>
        <a:xfrm flipV="1">
          <a:off x="18656300" y="6092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B85A5803-24E7-44B9-B4C3-5C46C882EDD9}"/>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6CD94EAA-5B38-409F-A4C7-51F7F09B7DA4}"/>
            </a:ext>
          </a:extLst>
        </xdr:cNvPr>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E6265DDC-EC1B-4A92-84D5-29DFBE337E6B}"/>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DCCB0D45-BA1D-448D-8EE7-A6C850C15A77}"/>
            </a:ext>
          </a:extLst>
        </xdr:cNvPr>
        <xdr:cNvSpPr txBox="1"/>
      </xdr:nvSpPr>
      <xdr:spPr>
        <a:xfrm>
          <a:off x="18421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116857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BA89B16B-DD0B-4082-B3D5-F03B41DC3891}"/>
            </a:ext>
          </a:extLst>
        </xdr:cNvPr>
        <xdr:cNvSpPr txBox="1"/>
      </xdr:nvSpPr>
      <xdr:spPr>
        <a:xfrm>
          <a:off x="21075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154957</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F9DC208B-886F-438D-B292-34C7D6E6BDE2}"/>
            </a:ext>
          </a:extLst>
        </xdr:cNvPr>
        <xdr:cNvSpPr txBox="1"/>
      </xdr:nvSpPr>
      <xdr:spPr>
        <a:xfrm>
          <a:off x="20199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158767</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B3108019-27E8-4087-AD48-180307012C1D}"/>
            </a:ext>
          </a:extLst>
        </xdr:cNvPr>
        <xdr:cNvSpPr txBox="1"/>
      </xdr:nvSpPr>
      <xdr:spPr>
        <a:xfrm>
          <a:off x="19310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166387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8D1B957C-3A68-4826-84D8-39BB4EEA1483}"/>
            </a:ext>
          </a:extLst>
        </xdr:cNvPr>
        <xdr:cNvSpPr txBox="1"/>
      </xdr:nvSpPr>
      <xdr:spPr>
        <a:xfrm>
          <a:off x="18421427"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BDBD238B-B01C-43FB-B68B-6805235117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6DEB8692-5E2E-42F4-BE3E-13B964065C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E4421B01-5593-41EC-981B-80F79106CA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3D3492F-5B8A-4F6B-816B-ED47A1876F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C3F770C4-C591-4258-93F0-60151DB8C0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69C4F7C9-5C34-4704-8075-B69CDC35C2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747B0F22-384C-4A01-969C-E181D31F53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BA8194B6-DF35-4467-BF04-95DB30C876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48822E78-C7BB-46B7-B385-A65C91C217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9BA80F59-986D-49C3-80D3-5B4355CF16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92405E66-AAB5-44B7-8A25-2931F95B66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17F1EE8E-AD29-4BB0-A975-CDEE8348D5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93700639-5A80-4DB9-B7DF-10CDD6D6BCF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AE55A378-5783-4D8F-8AE0-F0E6F201CFB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5BE151DF-E3F9-4C13-9CED-A18E2D7C176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B4934E46-454A-4B72-9C36-B517850442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C57EE07C-97D8-4BBA-9895-634F9FF0D91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F569DFD6-58BE-430E-90C0-5B07810DEE0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7E32742D-AE7C-48F6-91A7-43F9F29D049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A2AD8674-5E3D-4539-A95A-58885B2F4C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DD702FD2-A8CF-4510-8C9C-02A8E23BC6D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9ECE2E2A-EF87-4A04-BBCA-5DF5232957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72123313-80C3-4FC2-93FE-3F90AFAAABA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10911D76-8F25-41AB-9314-222EA6A995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BB543B87-6FF3-4A60-AFB7-7FD8BA9CDBB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B49E2CAB-99D7-4751-AE28-9E4CF2E235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9" name="直線コネクタ 638">
          <a:extLst>
            <a:ext uri="{FF2B5EF4-FFF2-40B4-BE49-F238E27FC236}">
              <a16:creationId xmlns:a16="http://schemas.microsoft.com/office/drawing/2014/main" id="{6BA39086-B42F-4548-A81D-73EE09244583}"/>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90F17878-94E8-49DC-A5CD-76B9C55717C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41" name="直線コネクタ 640">
          <a:extLst>
            <a:ext uri="{FF2B5EF4-FFF2-40B4-BE49-F238E27FC236}">
              <a16:creationId xmlns:a16="http://schemas.microsoft.com/office/drawing/2014/main" id="{2A601829-D6EB-47EA-87C7-037D7C2C32E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649BD6E3-CF4D-4BA0-9024-0DF13DF8FA39}"/>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3" name="直線コネクタ 642">
          <a:extLst>
            <a:ext uri="{FF2B5EF4-FFF2-40B4-BE49-F238E27FC236}">
              <a16:creationId xmlns:a16="http://schemas.microsoft.com/office/drawing/2014/main" id="{42AF2086-B684-489C-B8C3-9D12419CE5D7}"/>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E1407760-E732-4599-8B87-322C417851D4}"/>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5" name="フローチャート: 判断 644">
          <a:extLst>
            <a:ext uri="{FF2B5EF4-FFF2-40B4-BE49-F238E27FC236}">
              <a16:creationId xmlns:a16="http://schemas.microsoft.com/office/drawing/2014/main" id="{07F955B1-BAF7-4BBF-8D8F-D68D2FA65DBE}"/>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6" name="フローチャート: 判断 645">
          <a:extLst>
            <a:ext uri="{FF2B5EF4-FFF2-40B4-BE49-F238E27FC236}">
              <a16:creationId xmlns:a16="http://schemas.microsoft.com/office/drawing/2014/main" id="{B28FEA86-6923-4222-A7F6-2852789FAD6A}"/>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7" name="フローチャート: 判断 646">
          <a:extLst>
            <a:ext uri="{FF2B5EF4-FFF2-40B4-BE49-F238E27FC236}">
              <a16:creationId xmlns:a16="http://schemas.microsoft.com/office/drawing/2014/main" id="{220D2E74-D79E-4561-839A-AD70CD3B4AB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8" name="フローチャート: 判断 647">
          <a:extLst>
            <a:ext uri="{FF2B5EF4-FFF2-40B4-BE49-F238E27FC236}">
              <a16:creationId xmlns:a16="http://schemas.microsoft.com/office/drawing/2014/main" id="{6E916CFB-744F-460C-9F69-2AF2122037D7}"/>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9" name="フローチャート: 判断 648">
          <a:extLst>
            <a:ext uri="{FF2B5EF4-FFF2-40B4-BE49-F238E27FC236}">
              <a16:creationId xmlns:a16="http://schemas.microsoft.com/office/drawing/2014/main" id="{6805DDF6-696B-485B-8D1E-723E36AB4913}"/>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E622135-1690-4AF4-825C-BE6590D5BF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D4257DC-1BB0-4F9E-BD1D-26750535A7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D36F167-942F-4E28-AD07-1412160E66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72B7DE4-D5BA-4D55-A189-70D8B03ED5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AAE3531-B1D4-42E1-98E5-A4CDF045B7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655" name="楕円 654">
          <a:extLst>
            <a:ext uri="{FF2B5EF4-FFF2-40B4-BE49-F238E27FC236}">
              <a16:creationId xmlns:a16="http://schemas.microsoft.com/office/drawing/2014/main" id="{560A93A5-2668-47B4-BEFA-F55F1CE783F0}"/>
            </a:ext>
          </a:extLst>
        </xdr:cNvPr>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5A23088E-9389-4765-9165-C3ABFF06CE49}"/>
            </a:ext>
          </a:extLst>
        </xdr:cNvPr>
        <xdr:cNvSpPr txBox="1"/>
      </xdr:nvSpPr>
      <xdr:spPr>
        <a:xfrm>
          <a:off x="16357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657" name="楕円 656">
          <a:extLst>
            <a:ext uri="{FF2B5EF4-FFF2-40B4-BE49-F238E27FC236}">
              <a16:creationId xmlns:a16="http://schemas.microsoft.com/office/drawing/2014/main" id="{DD077E38-0AAD-434F-8E72-64AB3BD2C653}"/>
            </a:ext>
          </a:extLst>
        </xdr:cNvPr>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89807</xdr:rowOff>
    </xdr:to>
    <xdr:cxnSp macro="">
      <xdr:nvCxnSpPr>
        <xdr:cNvPr id="658" name="直線コネクタ 657">
          <a:extLst>
            <a:ext uri="{FF2B5EF4-FFF2-40B4-BE49-F238E27FC236}">
              <a16:creationId xmlns:a16="http://schemas.microsoft.com/office/drawing/2014/main" id="{438A11CE-CE6E-4F22-A5B3-D518CDBA71B4}"/>
            </a:ext>
          </a:extLst>
        </xdr:cNvPr>
        <xdr:cNvCxnSpPr/>
      </xdr:nvCxnSpPr>
      <xdr:spPr>
        <a:xfrm>
          <a:off x="15481300" y="10140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659" name="楕円 658">
          <a:extLst>
            <a:ext uri="{FF2B5EF4-FFF2-40B4-BE49-F238E27FC236}">
              <a16:creationId xmlns:a16="http://schemas.microsoft.com/office/drawing/2014/main" id="{8B04479D-2724-410F-923E-AC3A1013D5AF}"/>
            </a:ext>
          </a:extLst>
        </xdr:cNvPr>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24493</xdr:rowOff>
    </xdr:to>
    <xdr:cxnSp macro="">
      <xdr:nvCxnSpPr>
        <xdr:cNvPr id="660" name="直線コネクタ 659">
          <a:extLst>
            <a:ext uri="{FF2B5EF4-FFF2-40B4-BE49-F238E27FC236}">
              <a16:creationId xmlns:a16="http://schemas.microsoft.com/office/drawing/2014/main" id="{DEB270FC-D0CD-4232-9763-CC9D541944CD}"/>
            </a:ext>
          </a:extLst>
        </xdr:cNvPr>
        <xdr:cNvCxnSpPr/>
      </xdr:nvCxnSpPr>
      <xdr:spPr>
        <a:xfrm>
          <a:off x="14592300" y="101106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73297</xdr:rowOff>
    </xdr:from>
    <xdr:to>
      <xdr:col>72</xdr:col>
      <xdr:colOff>38100</xdr:colOff>
      <xdr:row>59</xdr:row>
      <xdr:rowOff>3447</xdr:rowOff>
    </xdr:to>
    <xdr:sp macro="" textlink="">
      <xdr:nvSpPr>
        <xdr:cNvPr id="661" name="楕円 660">
          <a:extLst>
            <a:ext uri="{FF2B5EF4-FFF2-40B4-BE49-F238E27FC236}">
              <a16:creationId xmlns:a16="http://schemas.microsoft.com/office/drawing/2014/main" id="{86EA70A9-1ECB-49BC-BBFB-D2C1F1B667C5}"/>
            </a:ext>
          </a:extLst>
        </xdr:cNvPr>
        <xdr:cNvSpPr/>
      </xdr:nvSpPr>
      <xdr:spPr>
        <a:xfrm>
          <a:off x="1365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124097</xdr:rowOff>
    </xdr:from>
    <xdr:to>
      <xdr:col>76</xdr:col>
      <xdr:colOff>114300</xdr:colOff>
      <xdr:row>58</xdr:row>
      <xdr:rowOff>166551</xdr:rowOff>
    </xdr:to>
    <xdr:cxnSp macro="">
      <xdr:nvCxnSpPr>
        <xdr:cNvPr id="662" name="直線コネクタ 661">
          <a:extLst>
            <a:ext uri="{FF2B5EF4-FFF2-40B4-BE49-F238E27FC236}">
              <a16:creationId xmlns:a16="http://schemas.microsoft.com/office/drawing/2014/main" id="{238F5B33-68CA-4218-BE1A-D0E667F5D95D}"/>
            </a:ext>
          </a:extLst>
        </xdr:cNvPr>
        <xdr:cNvCxnSpPr/>
      </xdr:nvCxnSpPr>
      <xdr:spPr>
        <a:xfrm>
          <a:off x="13703300" y="100681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63" name="楕円 662">
          <a:extLst>
            <a:ext uri="{FF2B5EF4-FFF2-40B4-BE49-F238E27FC236}">
              <a16:creationId xmlns:a16="http://schemas.microsoft.com/office/drawing/2014/main" id="{EE168BC5-C2C7-4215-81B5-AFF5A2193656}"/>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124097</xdr:rowOff>
    </xdr:to>
    <xdr:cxnSp macro="">
      <xdr:nvCxnSpPr>
        <xdr:cNvPr id="664" name="直線コネクタ 663">
          <a:extLst>
            <a:ext uri="{FF2B5EF4-FFF2-40B4-BE49-F238E27FC236}">
              <a16:creationId xmlns:a16="http://schemas.microsoft.com/office/drawing/2014/main" id="{C433B34B-F9DA-4CA7-9155-334FD14DB8ED}"/>
            </a:ext>
          </a:extLst>
        </xdr:cNvPr>
        <xdr:cNvCxnSpPr/>
      </xdr:nvCxnSpPr>
      <xdr:spPr>
        <a:xfrm>
          <a:off x="12814300" y="1001268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65" name="n_1aveValue【学校施設】&#10;有形固定資産減価償却率">
          <a:extLst>
            <a:ext uri="{FF2B5EF4-FFF2-40B4-BE49-F238E27FC236}">
              <a16:creationId xmlns:a16="http://schemas.microsoft.com/office/drawing/2014/main" id="{AA6BAF57-8B67-4D89-B7EB-916F4F5F0024}"/>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66" name="n_2aveValue【学校施設】&#10;有形固定資産減価償却率">
          <a:extLst>
            <a:ext uri="{FF2B5EF4-FFF2-40B4-BE49-F238E27FC236}">
              <a16:creationId xmlns:a16="http://schemas.microsoft.com/office/drawing/2014/main" id="{F4522E2B-2DEE-4A41-A29F-8C73DAC7D0B4}"/>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7" name="n_3aveValue【学校施設】&#10;有形固定資産減価償却率">
          <a:extLst>
            <a:ext uri="{FF2B5EF4-FFF2-40B4-BE49-F238E27FC236}">
              <a16:creationId xmlns:a16="http://schemas.microsoft.com/office/drawing/2014/main" id="{335683DB-A7EA-4D38-88A6-936EDF65FA4E}"/>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668" name="n_4aveValue【学校施設】&#10;有形固定資産減価償却率">
          <a:extLst>
            <a:ext uri="{FF2B5EF4-FFF2-40B4-BE49-F238E27FC236}">
              <a16:creationId xmlns:a16="http://schemas.microsoft.com/office/drawing/2014/main" id="{1EEBC1E1-38F0-4248-8136-AE2609987F85}"/>
            </a:ext>
          </a:extLst>
        </xdr:cNvPr>
        <xdr:cNvSpPr txBox="1"/>
      </xdr:nvSpPr>
      <xdr:spPr>
        <a:xfrm>
          <a:off x="12611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669" name="n_1mainValue【学校施設】&#10;有形固定資産減価償却率">
          <a:extLst>
            <a:ext uri="{FF2B5EF4-FFF2-40B4-BE49-F238E27FC236}">
              <a16:creationId xmlns:a16="http://schemas.microsoft.com/office/drawing/2014/main" id="{A7EDB26E-035B-4B84-ACCC-760CBDFCFABA}"/>
            </a:ext>
          </a:extLst>
        </xdr:cNvPr>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70" name="n_2mainValue【学校施設】&#10;有形固定資産減価償却率">
          <a:extLst>
            <a:ext uri="{FF2B5EF4-FFF2-40B4-BE49-F238E27FC236}">
              <a16:creationId xmlns:a16="http://schemas.microsoft.com/office/drawing/2014/main" id="{696E822F-EF55-4349-AEC6-B6CBDC2DE472}"/>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671" name="n_3mainValue【学校施設】&#10;有形固定資産減価償却率">
          <a:extLst>
            <a:ext uri="{FF2B5EF4-FFF2-40B4-BE49-F238E27FC236}">
              <a16:creationId xmlns:a16="http://schemas.microsoft.com/office/drawing/2014/main" id="{F11A1447-6685-4366-8686-03F00E773D86}"/>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72" name="n_4mainValue【学校施設】&#10;有形固定資産減価償却率">
          <a:extLst>
            <a:ext uri="{FF2B5EF4-FFF2-40B4-BE49-F238E27FC236}">
              <a16:creationId xmlns:a16="http://schemas.microsoft.com/office/drawing/2014/main" id="{9801347A-E3BD-42F6-A294-E14BD2EC20D3}"/>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3AE28DB8-C7EF-4013-8CDD-61A5E3955E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43F26E87-D3E4-445C-8906-42D15D6A0E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4A8402E7-89BD-4898-8A00-E7887614FA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EB455347-5E9C-4057-AF92-DE76A9EA9D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AEA3921E-2E4C-4DFE-AC40-99A9E04D96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80393FA9-178E-446B-B927-A65D9E259D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A0A22978-DC0C-4FD9-8B42-A9A433496E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22D04DC-8670-4815-92ED-4DB2E6952FA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F61A2E43-B24F-4AFF-912C-2A6E56EAC9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F34F934-64AD-4FDE-86FD-6DCD012244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3" name="直線コネクタ 682">
          <a:extLst>
            <a:ext uri="{FF2B5EF4-FFF2-40B4-BE49-F238E27FC236}">
              <a16:creationId xmlns:a16="http://schemas.microsoft.com/office/drawing/2014/main" id="{B7B0D17E-CF96-4109-B725-48ED3E9B1F2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4" name="テキスト ボックス 683">
          <a:extLst>
            <a:ext uri="{FF2B5EF4-FFF2-40B4-BE49-F238E27FC236}">
              <a16:creationId xmlns:a16="http://schemas.microsoft.com/office/drawing/2014/main" id="{736322DF-487C-4514-AAA5-FC436878FD7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11D25606-3E13-4F68-BCE0-6897C0CD5AC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3BE9D272-E645-4FB8-BD5E-3D4C9EBE67E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7" name="直線コネクタ 686">
          <a:extLst>
            <a:ext uri="{FF2B5EF4-FFF2-40B4-BE49-F238E27FC236}">
              <a16:creationId xmlns:a16="http://schemas.microsoft.com/office/drawing/2014/main" id="{EB6F8E0B-38BB-4EAB-92E4-FBB554E4515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8" name="テキスト ボックス 687">
          <a:extLst>
            <a:ext uri="{FF2B5EF4-FFF2-40B4-BE49-F238E27FC236}">
              <a16:creationId xmlns:a16="http://schemas.microsoft.com/office/drawing/2014/main" id="{F767D328-3329-4278-A3D2-6A00D67647F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80AADC57-D005-4020-8F25-B64657398B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246D450-8485-4BB5-8B6A-C04B6D7864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19377373-ED75-4290-BF69-B5FAEA529F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2" name="直線コネクタ 691">
          <a:extLst>
            <a:ext uri="{FF2B5EF4-FFF2-40B4-BE49-F238E27FC236}">
              <a16:creationId xmlns:a16="http://schemas.microsoft.com/office/drawing/2014/main" id="{B8CE162F-B268-46D0-842B-A12CCBECB1A0}"/>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3" name="【学校施設】&#10;一人当たり面積最小値テキスト">
          <a:extLst>
            <a:ext uri="{FF2B5EF4-FFF2-40B4-BE49-F238E27FC236}">
              <a16:creationId xmlns:a16="http://schemas.microsoft.com/office/drawing/2014/main" id="{56D46A86-2B3D-4C8E-A3B9-4F905ACC264B}"/>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4" name="直線コネクタ 693">
          <a:extLst>
            <a:ext uri="{FF2B5EF4-FFF2-40B4-BE49-F238E27FC236}">
              <a16:creationId xmlns:a16="http://schemas.microsoft.com/office/drawing/2014/main" id="{95C33BAD-A1C3-4388-8F13-941C1071F349}"/>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5" name="【学校施設】&#10;一人当たり面積最大値テキスト">
          <a:extLst>
            <a:ext uri="{FF2B5EF4-FFF2-40B4-BE49-F238E27FC236}">
              <a16:creationId xmlns:a16="http://schemas.microsoft.com/office/drawing/2014/main" id="{64C0A398-69B4-4FFC-AB4E-7E105EF50A56}"/>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6" name="直線コネクタ 695">
          <a:extLst>
            <a:ext uri="{FF2B5EF4-FFF2-40B4-BE49-F238E27FC236}">
              <a16:creationId xmlns:a16="http://schemas.microsoft.com/office/drawing/2014/main" id="{6210885A-8369-493E-A04E-EC1438E104B2}"/>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7" name="【学校施設】&#10;一人当たり面積平均値テキスト">
          <a:extLst>
            <a:ext uri="{FF2B5EF4-FFF2-40B4-BE49-F238E27FC236}">
              <a16:creationId xmlns:a16="http://schemas.microsoft.com/office/drawing/2014/main" id="{4C4EBC65-6D19-476F-805D-B8F302F28853}"/>
            </a:ext>
          </a:extLst>
        </xdr:cNvPr>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8" name="フローチャート: 判断 697">
          <a:extLst>
            <a:ext uri="{FF2B5EF4-FFF2-40B4-BE49-F238E27FC236}">
              <a16:creationId xmlns:a16="http://schemas.microsoft.com/office/drawing/2014/main" id="{C3293062-B02F-493A-96C8-75736BE8142B}"/>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9" name="フローチャート: 判断 698">
          <a:extLst>
            <a:ext uri="{FF2B5EF4-FFF2-40B4-BE49-F238E27FC236}">
              <a16:creationId xmlns:a16="http://schemas.microsoft.com/office/drawing/2014/main" id="{FD484301-26A0-4C62-B8D3-5F719CF429D1}"/>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700" name="フローチャート: 判断 699">
          <a:extLst>
            <a:ext uri="{FF2B5EF4-FFF2-40B4-BE49-F238E27FC236}">
              <a16:creationId xmlns:a16="http://schemas.microsoft.com/office/drawing/2014/main" id="{C633C997-4A62-4333-9752-0C43FB0579E5}"/>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701" name="フローチャート: 判断 700">
          <a:extLst>
            <a:ext uri="{FF2B5EF4-FFF2-40B4-BE49-F238E27FC236}">
              <a16:creationId xmlns:a16="http://schemas.microsoft.com/office/drawing/2014/main" id="{39B3F939-EB81-4850-912B-F60A822D83D0}"/>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2" name="フローチャート: 判断 701">
          <a:extLst>
            <a:ext uri="{FF2B5EF4-FFF2-40B4-BE49-F238E27FC236}">
              <a16:creationId xmlns:a16="http://schemas.microsoft.com/office/drawing/2014/main" id="{A19FED2F-51C1-4B03-88B1-865FCC51F4AE}"/>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092CB02-02D8-4DBE-B821-C6F1B4A747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57512FE-0A1C-492B-904D-569711C674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4AD2ACB-8968-43EB-98BF-2302ADDEA4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ECD1CA2-FBDF-48DE-A8E9-2209E68EC3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40DE473-25D2-46F2-8C36-F73F9C52AD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107506</xdr:rowOff>
    </xdr:from>
    <xdr:to>
      <xdr:col>116</xdr:col>
      <xdr:colOff>114300</xdr:colOff>
      <xdr:row>56</xdr:row>
      <xdr:rowOff>37656</xdr:rowOff>
    </xdr:to>
    <xdr:sp macro="" textlink="">
      <xdr:nvSpPr>
        <xdr:cNvPr id="708" name="楕円 707">
          <a:extLst>
            <a:ext uri="{FF2B5EF4-FFF2-40B4-BE49-F238E27FC236}">
              <a16:creationId xmlns:a16="http://schemas.microsoft.com/office/drawing/2014/main" id="{22938B57-F252-4219-ACE2-A700A6039034}"/>
            </a:ext>
          </a:extLst>
        </xdr:cNvPr>
        <xdr:cNvSpPr/>
      </xdr:nvSpPr>
      <xdr:spPr>
        <a:xfrm>
          <a:off x="22110700" y="95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60533</xdr:rowOff>
    </xdr:from>
    <xdr:ext cx="469744" cy="259045"/>
    <xdr:sp macro="" textlink="">
      <xdr:nvSpPr>
        <xdr:cNvPr id="709" name="【学校施設】&#10;一人当たり面積該当値テキスト">
          <a:extLst>
            <a:ext uri="{FF2B5EF4-FFF2-40B4-BE49-F238E27FC236}">
              <a16:creationId xmlns:a16="http://schemas.microsoft.com/office/drawing/2014/main" id="{5ACDA885-4101-4DE5-AA42-DA4CB9919A64}"/>
            </a:ext>
          </a:extLst>
        </xdr:cNvPr>
        <xdr:cNvSpPr txBox="1"/>
      </xdr:nvSpPr>
      <xdr:spPr>
        <a:xfrm>
          <a:off x="22199600" y="949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123507</xdr:rowOff>
    </xdr:from>
    <xdr:to>
      <xdr:col>112</xdr:col>
      <xdr:colOff>38100</xdr:colOff>
      <xdr:row>56</xdr:row>
      <xdr:rowOff>53657</xdr:rowOff>
    </xdr:to>
    <xdr:sp macro="" textlink="">
      <xdr:nvSpPr>
        <xdr:cNvPr id="710" name="楕円 709">
          <a:extLst>
            <a:ext uri="{FF2B5EF4-FFF2-40B4-BE49-F238E27FC236}">
              <a16:creationId xmlns:a16="http://schemas.microsoft.com/office/drawing/2014/main" id="{AFDD7EA8-8958-4020-9D7A-819AF95F3B0B}"/>
            </a:ext>
          </a:extLst>
        </xdr:cNvPr>
        <xdr:cNvSpPr/>
      </xdr:nvSpPr>
      <xdr:spPr>
        <a:xfrm>
          <a:off x="21272500" y="95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158306</xdr:rowOff>
    </xdr:from>
    <xdr:to>
      <xdr:col>116</xdr:col>
      <xdr:colOff>63500</xdr:colOff>
      <xdr:row>56</xdr:row>
      <xdr:rowOff>2857</xdr:rowOff>
    </xdr:to>
    <xdr:cxnSp macro="">
      <xdr:nvCxnSpPr>
        <xdr:cNvPr id="711" name="直線コネクタ 710">
          <a:extLst>
            <a:ext uri="{FF2B5EF4-FFF2-40B4-BE49-F238E27FC236}">
              <a16:creationId xmlns:a16="http://schemas.microsoft.com/office/drawing/2014/main" id="{EFD59EB4-6626-47AA-9832-757F1C7ACC80}"/>
            </a:ext>
          </a:extLst>
        </xdr:cNvPr>
        <xdr:cNvCxnSpPr/>
      </xdr:nvCxnSpPr>
      <xdr:spPr>
        <a:xfrm flipV="1">
          <a:off x="21323300" y="9588056"/>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38354</xdr:rowOff>
    </xdr:from>
    <xdr:to>
      <xdr:col>107</xdr:col>
      <xdr:colOff>101600</xdr:colOff>
      <xdr:row>56</xdr:row>
      <xdr:rowOff>139954</xdr:rowOff>
    </xdr:to>
    <xdr:sp macro="" textlink="">
      <xdr:nvSpPr>
        <xdr:cNvPr id="712" name="楕円 711">
          <a:extLst>
            <a:ext uri="{FF2B5EF4-FFF2-40B4-BE49-F238E27FC236}">
              <a16:creationId xmlns:a16="http://schemas.microsoft.com/office/drawing/2014/main" id="{63662BCB-DBC4-416B-B106-69B958B65ED9}"/>
            </a:ext>
          </a:extLst>
        </xdr:cNvPr>
        <xdr:cNvSpPr/>
      </xdr:nvSpPr>
      <xdr:spPr>
        <a:xfrm>
          <a:off x="20383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2857</xdr:rowOff>
    </xdr:from>
    <xdr:to>
      <xdr:col>111</xdr:col>
      <xdr:colOff>177800</xdr:colOff>
      <xdr:row>56</xdr:row>
      <xdr:rowOff>89154</xdr:rowOff>
    </xdr:to>
    <xdr:cxnSp macro="">
      <xdr:nvCxnSpPr>
        <xdr:cNvPr id="713" name="直線コネクタ 712">
          <a:extLst>
            <a:ext uri="{FF2B5EF4-FFF2-40B4-BE49-F238E27FC236}">
              <a16:creationId xmlns:a16="http://schemas.microsoft.com/office/drawing/2014/main" id="{9988379A-0940-449B-8051-56F0707DF846}"/>
            </a:ext>
          </a:extLst>
        </xdr:cNvPr>
        <xdr:cNvCxnSpPr/>
      </xdr:nvCxnSpPr>
      <xdr:spPr>
        <a:xfrm flipV="1">
          <a:off x="20434300" y="9604057"/>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49213</xdr:rowOff>
    </xdr:from>
    <xdr:to>
      <xdr:col>102</xdr:col>
      <xdr:colOff>165100</xdr:colOff>
      <xdr:row>56</xdr:row>
      <xdr:rowOff>150813</xdr:rowOff>
    </xdr:to>
    <xdr:sp macro="" textlink="">
      <xdr:nvSpPr>
        <xdr:cNvPr id="714" name="楕円 713">
          <a:extLst>
            <a:ext uri="{FF2B5EF4-FFF2-40B4-BE49-F238E27FC236}">
              <a16:creationId xmlns:a16="http://schemas.microsoft.com/office/drawing/2014/main" id="{43526271-EFC6-439D-A3C4-BA8B06654B6B}"/>
            </a:ext>
          </a:extLst>
        </xdr:cNvPr>
        <xdr:cNvSpPr/>
      </xdr:nvSpPr>
      <xdr:spPr>
        <a:xfrm>
          <a:off x="19494500" y="96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89154</xdr:rowOff>
    </xdr:from>
    <xdr:to>
      <xdr:col>107</xdr:col>
      <xdr:colOff>50800</xdr:colOff>
      <xdr:row>56</xdr:row>
      <xdr:rowOff>100013</xdr:rowOff>
    </xdr:to>
    <xdr:cxnSp macro="">
      <xdr:nvCxnSpPr>
        <xdr:cNvPr id="715" name="直線コネクタ 714">
          <a:extLst>
            <a:ext uri="{FF2B5EF4-FFF2-40B4-BE49-F238E27FC236}">
              <a16:creationId xmlns:a16="http://schemas.microsoft.com/office/drawing/2014/main" id="{FA12FEE8-B809-485C-AE6E-2C3B4226FD9F}"/>
            </a:ext>
          </a:extLst>
        </xdr:cNvPr>
        <xdr:cNvCxnSpPr/>
      </xdr:nvCxnSpPr>
      <xdr:spPr>
        <a:xfrm flipV="1">
          <a:off x="19545300" y="969035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56642</xdr:rowOff>
    </xdr:from>
    <xdr:to>
      <xdr:col>98</xdr:col>
      <xdr:colOff>38100</xdr:colOff>
      <xdr:row>56</xdr:row>
      <xdr:rowOff>158242</xdr:rowOff>
    </xdr:to>
    <xdr:sp macro="" textlink="">
      <xdr:nvSpPr>
        <xdr:cNvPr id="716" name="楕円 715">
          <a:extLst>
            <a:ext uri="{FF2B5EF4-FFF2-40B4-BE49-F238E27FC236}">
              <a16:creationId xmlns:a16="http://schemas.microsoft.com/office/drawing/2014/main" id="{D906D1D6-AB59-4D74-9516-87E17E762B7C}"/>
            </a:ext>
          </a:extLst>
        </xdr:cNvPr>
        <xdr:cNvSpPr/>
      </xdr:nvSpPr>
      <xdr:spPr>
        <a:xfrm>
          <a:off x="18605500" y="9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100013</xdr:rowOff>
    </xdr:from>
    <xdr:to>
      <xdr:col>102</xdr:col>
      <xdr:colOff>114300</xdr:colOff>
      <xdr:row>56</xdr:row>
      <xdr:rowOff>107442</xdr:rowOff>
    </xdr:to>
    <xdr:cxnSp macro="">
      <xdr:nvCxnSpPr>
        <xdr:cNvPr id="717" name="直線コネクタ 716">
          <a:extLst>
            <a:ext uri="{FF2B5EF4-FFF2-40B4-BE49-F238E27FC236}">
              <a16:creationId xmlns:a16="http://schemas.microsoft.com/office/drawing/2014/main" id="{6107B347-4AAB-45E6-9470-B585EF7B53C1}"/>
            </a:ext>
          </a:extLst>
        </xdr:cNvPr>
        <xdr:cNvCxnSpPr/>
      </xdr:nvCxnSpPr>
      <xdr:spPr>
        <a:xfrm flipV="1">
          <a:off x="18656300" y="970121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718" name="n_1aveValue【学校施設】&#10;一人当たり面積">
          <a:extLst>
            <a:ext uri="{FF2B5EF4-FFF2-40B4-BE49-F238E27FC236}">
              <a16:creationId xmlns:a16="http://schemas.microsoft.com/office/drawing/2014/main" id="{256A3EB6-EB41-45D8-99A0-E41CF5A9C3F8}"/>
            </a:ext>
          </a:extLst>
        </xdr:cNvPr>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719" name="n_2aveValue【学校施設】&#10;一人当たり面積">
          <a:extLst>
            <a:ext uri="{FF2B5EF4-FFF2-40B4-BE49-F238E27FC236}">
              <a16:creationId xmlns:a16="http://schemas.microsoft.com/office/drawing/2014/main" id="{148956B0-FC0A-483F-8CAF-F953E8403FC9}"/>
            </a:ext>
          </a:extLst>
        </xdr:cNvPr>
        <xdr:cNvSpPr txBox="1"/>
      </xdr:nvSpPr>
      <xdr:spPr>
        <a:xfrm>
          <a:off x="20199427" y="100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20" name="n_3aveValue【学校施設】&#10;一人当たり面積">
          <a:extLst>
            <a:ext uri="{FF2B5EF4-FFF2-40B4-BE49-F238E27FC236}">
              <a16:creationId xmlns:a16="http://schemas.microsoft.com/office/drawing/2014/main" id="{1E1DF790-38FA-4E1B-AC1F-28866C7DCAAC}"/>
            </a:ext>
          </a:extLst>
        </xdr:cNvPr>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721" name="n_4aveValue【学校施設】&#10;一人当たり面積">
          <a:extLst>
            <a:ext uri="{FF2B5EF4-FFF2-40B4-BE49-F238E27FC236}">
              <a16:creationId xmlns:a16="http://schemas.microsoft.com/office/drawing/2014/main" id="{624B0398-96C7-4BED-A8C0-968EE2F6835C}"/>
            </a:ext>
          </a:extLst>
        </xdr:cNvPr>
        <xdr:cNvSpPr txBox="1"/>
      </xdr:nvSpPr>
      <xdr:spPr>
        <a:xfrm>
          <a:off x="18421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70184</xdr:rowOff>
    </xdr:from>
    <xdr:ext cx="469744" cy="259045"/>
    <xdr:sp macro="" textlink="">
      <xdr:nvSpPr>
        <xdr:cNvPr id="722" name="n_1mainValue【学校施設】&#10;一人当たり面積">
          <a:extLst>
            <a:ext uri="{FF2B5EF4-FFF2-40B4-BE49-F238E27FC236}">
              <a16:creationId xmlns:a16="http://schemas.microsoft.com/office/drawing/2014/main" id="{5F59AED9-08C7-49CE-9393-C266BA709457}"/>
            </a:ext>
          </a:extLst>
        </xdr:cNvPr>
        <xdr:cNvSpPr txBox="1"/>
      </xdr:nvSpPr>
      <xdr:spPr>
        <a:xfrm>
          <a:off x="21075727" y="93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156481</xdr:rowOff>
    </xdr:from>
    <xdr:ext cx="469744" cy="259045"/>
    <xdr:sp macro="" textlink="">
      <xdr:nvSpPr>
        <xdr:cNvPr id="723" name="n_2mainValue【学校施設】&#10;一人当たり面積">
          <a:extLst>
            <a:ext uri="{FF2B5EF4-FFF2-40B4-BE49-F238E27FC236}">
              <a16:creationId xmlns:a16="http://schemas.microsoft.com/office/drawing/2014/main" id="{5A0134BA-80A6-4EE7-9D43-FC076702E20F}"/>
            </a:ext>
          </a:extLst>
        </xdr:cNvPr>
        <xdr:cNvSpPr txBox="1"/>
      </xdr:nvSpPr>
      <xdr:spPr>
        <a:xfrm>
          <a:off x="20199427" y="941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167340</xdr:rowOff>
    </xdr:from>
    <xdr:ext cx="469744" cy="259045"/>
    <xdr:sp macro="" textlink="">
      <xdr:nvSpPr>
        <xdr:cNvPr id="724" name="n_3mainValue【学校施設】&#10;一人当たり面積">
          <a:extLst>
            <a:ext uri="{FF2B5EF4-FFF2-40B4-BE49-F238E27FC236}">
              <a16:creationId xmlns:a16="http://schemas.microsoft.com/office/drawing/2014/main" id="{5A694328-3162-4E9B-B669-951888F5B419}"/>
            </a:ext>
          </a:extLst>
        </xdr:cNvPr>
        <xdr:cNvSpPr txBox="1"/>
      </xdr:nvSpPr>
      <xdr:spPr>
        <a:xfrm>
          <a:off x="19310427" y="942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3319</xdr:rowOff>
    </xdr:from>
    <xdr:ext cx="469744" cy="259045"/>
    <xdr:sp macro="" textlink="">
      <xdr:nvSpPr>
        <xdr:cNvPr id="725" name="n_4mainValue【学校施設】&#10;一人当たり面積">
          <a:extLst>
            <a:ext uri="{FF2B5EF4-FFF2-40B4-BE49-F238E27FC236}">
              <a16:creationId xmlns:a16="http://schemas.microsoft.com/office/drawing/2014/main" id="{49BFC52C-2FD3-4E34-AC13-73634351FF3A}"/>
            </a:ext>
          </a:extLst>
        </xdr:cNvPr>
        <xdr:cNvSpPr txBox="1"/>
      </xdr:nvSpPr>
      <xdr:spPr>
        <a:xfrm>
          <a:off x="18421427" y="943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7A3755B1-1F45-4D68-BFCE-7CD0CCFEFF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8F2DDEBE-8F07-4333-BC98-2BBE0CA44B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33F2764E-596A-4DDB-9C22-443FDA9722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45989834-954B-427B-A4F0-C1356FB647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5C55FF32-716B-4805-AE6D-A8E18CC23D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E1519D96-3E25-41FE-87E6-3F4B716538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50ECA72-D538-41B5-9721-C28FEB714B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7309D49-DC9E-4D69-8315-93317B4BAA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8E4F42B0-64EF-4988-AC43-B3957177A2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3592723C-5CA5-4C0D-B715-ACA8A0889E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56BE4419-585A-49C2-9B89-CEB8CFC89A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C96AC10D-2732-477C-9FAE-3AF0749326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B092B429-4654-4E4A-90FB-66ECEB84A6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117CF7B7-2575-4016-B245-541C3B9807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8F2831FA-3025-475D-8EF8-C3D6E84EBB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2CAFB103-744F-4066-AEB2-1B8E855AEFE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CB394C5-2316-4FAB-9D14-70C78D736A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7F1E070C-D397-43C9-9DEC-3A82F04133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96BDD69A-772E-43AC-B479-184ECEE7B6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BB046AE-4530-4260-AC81-D1378833F9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8286623D-E2F8-4736-8687-AAC604E847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A7E47133-79A7-4558-964B-3B41AF2C72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AAD42FDA-8185-41BC-A83C-5726E2815A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8AC515CF-C4DF-4AE5-8918-0D9B3268790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97F674D3-1F54-4026-A27E-A02A0E3B7B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B55472DE-DFD5-4127-A090-75179BE81B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CDEC8C84-DBCD-4F9F-8021-FD58F81C80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DB746F0B-73CA-4A87-B9A7-387BAE2DCD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852FFC80-64D3-4660-9FA1-3115858ACC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E446F690-3F2E-46FF-A89B-7C2779A982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CBA6028-718E-4E6E-9671-BC7CC2993A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C1968BB3-F3A2-4598-9D86-6A6045187BB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5F312FBE-3FAE-42E4-AEAE-1564BEB033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24B0EAC-9A35-429E-9E9A-CDEC556EDC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5135E732-E503-4E57-900D-3A02D7E457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類似団体と比較して特に有形固定資産減価償却率が高くなっているものは、港湾・漁港である。本市は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町が合併したことで保有する施設数が多いこともあり、一人当たり面積について、ほとんどの項目において類似団体を上回っている。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年代までに多くの施設が建設されており、法定耐用年数を経過している施設もあるため高い数値となっているが、平成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月に長浜市市営住宅マスタープラン、令和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月に公営住宅長寿命化計画を策定し、長寿命化を図った上でなお更新時期を迎えたものは効果的に更新することとしている。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年度には市営住宅北新団地建替整備事業を実施したことから、有形固定資産減価償却率が下がった。</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類似団体平均を下回っているが、合併により多くの橋りょうを管理していることから、大量更新による有形固定資産減価償却率の増加が見込まれるため、橋梁長寿命化修繕計画を策定し、適切かつ効果的な管理・点検を図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F3EBD7-2C8F-4041-9553-466271FC39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CF6FEF-4441-4FAC-886B-38E21678AB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3D55C3-B18E-40A0-84DD-6547724E1C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8DDEF4-2A2F-4AD4-B8E0-6B5CBC5C5D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CFA231-0182-43BF-BC44-525BE00D16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F762C9-6197-42B9-80FB-48312B7DD4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CEB4CC-8BAC-43ED-80CC-E93ED4F5D7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F5F418-2E5B-45B5-AF14-CE197CBD1B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E7063B-8B72-4D65-9338-E3311CF033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A768C4-1ED0-4F0F-8820-51E9EBC9D2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20AE23-D519-4214-BAF9-1D317005B3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F61BF8-74E7-4963-BE2D-2CAB59F24E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F9D941-21DD-4E8E-8B77-3242FF5D3D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C579F6-52D4-4E2C-86A4-F5874785AD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1D7044-2F33-442F-89C9-5193F10D69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3FB095-A00E-4855-BDE5-E8F26F142C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8D608B-9D76-472E-A373-ECF64696D5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AC31B1-B057-4944-BE43-F367137F16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ED400C-0369-4375-9169-3E2D60DECD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63B456-25EA-4CD1-88F0-2845205729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3EBB01-A653-4388-81A0-69CFD7BC4B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B4E857-1923-4D0F-84B3-DDBA51AD60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037A47-61A0-4BA5-BFC2-8C9FD4DD23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FCA180-6CF0-4021-974B-EA9104400C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2519E7-D3C8-4B2B-B76F-1EA0C5A276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613BEF-6B8C-4519-8D6C-DD2351FB93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C479B0-A9FC-4C66-BE5D-22B8F87DA4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FBE912-DAA4-48F7-B85F-58594AEFA8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CD1652-FFE5-4E9D-A86A-F623BD4442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A6AD40-1270-441D-BD04-4ABE02840D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31C2B7-0351-4ED8-8D48-647E85A764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7E56CC-4FE4-49BA-9A5C-C6F88A8742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05273F-D0B1-48C0-AEA8-4013139AA2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99C075-E8E9-4D8D-B5D2-DD2FA42AB0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5B65E2-4A8D-4A92-9752-29839DCA9F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42101F-D992-4560-A0F6-CD8E6D036E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2ECB95-53E4-4FAA-9478-B8A8B1A83C9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53E0B72-D9EE-4B29-B374-44096DFD29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2B9C92-4CED-47D2-9325-335E4DD8D7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16C779-C2E4-463F-9FBA-F95DEAA09E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872C41-3A68-4D71-9FEF-19949B6246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2885EC-EDAC-4E35-BF4F-392BD2FEFF9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7185938-05C3-4BF8-9399-FC58F115A4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DA42033-2F04-4480-9422-B2722EDCFE1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6556FDF-0C75-4EE9-8B7A-418F33D821B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596FEDB-029C-414E-8D7F-5C368D3729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9F28081-7ABF-458E-9CC8-246308A96E9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4770559-D925-4481-8B48-C088401F4A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79A390C-033E-4E45-9234-5B49C31F7CC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24F8804-CA5C-4F8F-AA46-350A3761DC8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9605010-B23A-4033-AFC0-68F132E8BE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FEE4D82-016E-42B9-9CBA-84C1D5742D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98A266B-7D50-4A46-8235-53BED760E91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60E35D8-587D-433B-9B00-D999F164C11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9C17CF4-3DCA-4CEF-A711-8DA1F7EB8F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4E1624F-CACC-4E4C-86AF-5C2E59B91F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6E1574E2-8E66-4453-8FB9-020E7D7CB516}"/>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ED10BEF9-2CD7-4E1A-89E8-008F61167CC1}"/>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157F6903-E5AA-4069-BD44-DE0C7A2F4A43}"/>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9DCCC57F-61DD-4849-853D-50BBD13FE07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95C8D24-702A-450E-9966-1D668749D85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DBCA66FA-B291-4AC7-AD60-EB440C61D58A}"/>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78ABE805-729D-42F3-B017-21694837A0A9}"/>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BA692D37-0F40-4028-8232-A90FBC7A5078}"/>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ABBB28D2-9261-4446-897A-97E2EA71A27C}"/>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283198D8-4483-4D28-9079-6C2F3B8A0894}"/>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38369E29-DF4D-4EAE-8FC2-E4B6E233BA96}"/>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7BD1ED-DFB5-4299-9FDE-937A0566E2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D70672-A8CF-41D1-96D8-A335FC0288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2D6D1A-9998-4C01-8A40-121C6D76E3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D4AECF-4391-46CF-A741-A4E20E0D4C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A523D2-6FA5-486B-B760-9104376D10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4" name="楕円 73">
          <a:extLst>
            <a:ext uri="{FF2B5EF4-FFF2-40B4-BE49-F238E27FC236}">
              <a16:creationId xmlns:a16="http://schemas.microsoft.com/office/drawing/2014/main" id="{6725E15B-F946-486B-A7E2-457A25162EF0}"/>
            </a:ext>
          </a:extLst>
        </xdr:cNvPr>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123388</xdr:rowOff>
    </xdr:from>
    <xdr:ext cx="405111" cy="259045"/>
    <xdr:sp macro="" textlink="">
      <xdr:nvSpPr>
        <xdr:cNvPr id="75" name="【図書館】&#10;有形固定資産減価償却率該当値テキスト">
          <a:extLst>
            <a:ext uri="{FF2B5EF4-FFF2-40B4-BE49-F238E27FC236}">
              <a16:creationId xmlns:a16="http://schemas.microsoft.com/office/drawing/2014/main" id="{4C4667AA-8142-4756-8844-CF1D1A459EF2}"/>
            </a:ext>
          </a:extLst>
        </xdr:cNvPr>
        <xdr:cNvSpPr txBox="1"/>
      </xdr:nvSpPr>
      <xdr:spPr>
        <a:xfrm>
          <a:off x="4673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6" name="楕円 75">
          <a:extLst>
            <a:ext uri="{FF2B5EF4-FFF2-40B4-BE49-F238E27FC236}">
              <a16:creationId xmlns:a16="http://schemas.microsoft.com/office/drawing/2014/main" id="{98C50C19-2D0B-4C67-A68E-D25782818A0E}"/>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151311</xdr:rowOff>
    </xdr:to>
    <xdr:cxnSp macro="">
      <xdr:nvCxnSpPr>
        <xdr:cNvPr id="77" name="直線コネクタ 76">
          <a:extLst>
            <a:ext uri="{FF2B5EF4-FFF2-40B4-BE49-F238E27FC236}">
              <a16:creationId xmlns:a16="http://schemas.microsoft.com/office/drawing/2014/main" id="{6F8BB2F8-5BF2-48E1-8C95-32E0EC9D4D6A}"/>
            </a:ext>
          </a:extLst>
        </xdr:cNvPr>
        <xdr:cNvCxnSpPr/>
      </xdr:nvCxnSpPr>
      <xdr:spPr>
        <a:xfrm>
          <a:off x="3797300" y="627126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7439</xdr:rowOff>
    </xdr:from>
    <xdr:to>
      <xdr:col>15</xdr:col>
      <xdr:colOff>101600</xdr:colOff>
      <xdr:row>36</xdr:row>
      <xdr:rowOff>109039</xdr:rowOff>
    </xdr:to>
    <xdr:sp macro="" textlink="">
      <xdr:nvSpPr>
        <xdr:cNvPr id="78" name="楕円 77">
          <a:extLst>
            <a:ext uri="{FF2B5EF4-FFF2-40B4-BE49-F238E27FC236}">
              <a16:creationId xmlns:a16="http://schemas.microsoft.com/office/drawing/2014/main" id="{43FC5EA0-C2BA-444E-A55A-8AB1A7D72DD5}"/>
            </a:ext>
          </a:extLst>
        </xdr:cNvPr>
        <xdr:cNvSpPr/>
      </xdr:nvSpPr>
      <xdr:spPr>
        <a:xfrm>
          <a:off x="2857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58239</xdr:rowOff>
    </xdr:from>
    <xdr:to>
      <xdr:col>19</xdr:col>
      <xdr:colOff>177800</xdr:colOff>
      <xdr:row>36</xdr:row>
      <xdr:rowOff>99060</xdr:rowOff>
    </xdr:to>
    <xdr:cxnSp macro="">
      <xdr:nvCxnSpPr>
        <xdr:cNvPr id="79" name="直線コネクタ 78">
          <a:extLst>
            <a:ext uri="{FF2B5EF4-FFF2-40B4-BE49-F238E27FC236}">
              <a16:creationId xmlns:a16="http://schemas.microsoft.com/office/drawing/2014/main" id="{5CA1941B-5386-4F38-9E6F-2E3563369449}"/>
            </a:ext>
          </a:extLst>
        </xdr:cNvPr>
        <xdr:cNvCxnSpPr/>
      </xdr:nvCxnSpPr>
      <xdr:spPr>
        <a:xfrm>
          <a:off x="2908300" y="623043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8700200A-BF62-4B4E-BCF7-6354E487166A}"/>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38</xdr:row>
      <xdr:rowOff>100693</xdr:rowOff>
    </xdr:to>
    <xdr:cxnSp macro="">
      <xdr:nvCxnSpPr>
        <xdr:cNvPr id="81" name="直線コネクタ 80">
          <a:extLst>
            <a:ext uri="{FF2B5EF4-FFF2-40B4-BE49-F238E27FC236}">
              <a16:creationId xmlns:a16="http://schemas.microsoft.com/office/drawing/2014/main" id="{1ADD5DBA-76EF-4BDC-8E8D-CC7AA797554B}"/>
            </a:ext>
          </a:extLst>
        </xdr:cNvPr>
        <xdr:cNvCxnSpPr/>
      </xdr:nvCxnSpPr>
      <xdr:spPr>
        <a:xfrm flipV="1">
          <a:off x="2019300" y="6230439"/>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a:extLst>
            <a:ext uri="{FF2B5EF4-FFF2-40B4-BE49-F238E27FC236}">
              <a16:creationId xmlns:a16="http://schemas.microsoft.com/office/drawing/2014/main" id="{0DD17AF1-19A7-41CF-8994-8087BB527DD9}"/>
            </a:ext>
          </a:extLst>
        </xdr:cNvPr>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100693</xdr:rowOff>
    </xdr:to>
    <xdr:cxnSp macro="">
      <xdr:nvCxnSpPr>
        <xdr:cNvPr id="83" name="直線コネクタ 82">
          <a:extLst>
            <a:ext uri="{FF2B5EF4-FFF2-40B4-BE49-F238E27FC236}">
              <a16:creationId xmlns:a16="http://schemas.microsoft.com/office/drawing/2014/main" id="{14EBCC02-03DB-4582-98A5-0A6E249F2DD1}"/>
            </a:ext>
          </a:extLst>
        </xdr:cNvPr>
        <xdr:cNvCxnSpPr/>
      </xdr:nvCxnSpPr>
      <xdr:spPr>
        <a:xfrm>
          <a:off x="1130300" y="657660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154050</xdr:rowOff>
    </xdr:from>
    <xdr:ext cx="405111" cy="259045"/>
    <xdr:sp macro="" textlink="">
      <xdr:nvSpPr>
        <xdr:cNvPr id="84" name="n_1aveValue【図書館】&#10;有形固定資産減価償却率">
          <a:extLst>
            <a:ext uri="{FF2B5EF4-FFF2-40B4-BE49-F238E27FC236}">
              <a16:creationId xmlns:a16="http://schemas.microsoft.com/office/drawing/2014/main" id="{F37BC18F-D219-497B-A365-D6226326739F}"/>
            </a:ext>
          </a:extLst>
        </xdr:cNvPr>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a:extLst>
            <a:ext uri="{FF2B5EF4-FFF2-40B4-BE49-F238E27FC236}">
              <a16:creationId xmlns:a16="http://schemas.microsoft.com/office/drawing/2014/main" id="{2E0E3AA5-280E-4F74-92E1-8FAF27960A11}"/>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C50236DC-5205-45B4-AE87-376D6B401E0D}"/>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7B8F95BA-E93C-496B-957E-E1AF0B71E267}"/>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8" name="n_1mainValue【図書館】&#10;有形固定資産減価償却率">
          <a:extLst>
            <a:ext uri="{FF2B5EF4-FFF2-40B4-BE49-F238E27FC236}">
              <a16:creationId xmlns:a16="http://schemas.microsoft.com/office/drawing/2014/main" id="{E011B6E4-022E-4DD5-9759-DEAEC445D27D}"/>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125566</xdr:rowOff>
    </xdr:from>
    <xdr:ext cx="405111" cy="259045"/>
    <xdr:sp macro="" textlink="">
      <xdr:nvSpPr>
        <xdr:cNvPr id="89" name="n_2mainValue【図書館】&#10;有形固定資産減価償却率">
          <a:extLst>
            <a:ext uri="{FF2B5EF4-FFF2-40B4-BE49-F238E27FC236}">
              <a16:creationId xmlns:a16="http://schemas.microsoft.com/office/drawing/2014/main" id="{0E18FCD8-7C09-4DA7-A59B-48A6F31F8544}"/>
            </a:ext>
          </a:extLst>
        </xdr:cNvPr>
        <xdr:cNvSpPr txBox="1"/>
      </xdr:nvSpPr>
      <xdr:spPr>
        <a:xfrm>
          <a:off x="2705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60C2555A-B604-4109-92BC-D26D3DC4E200}"/>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a:extLst>
            <a:ext uri="{FF2B5EF4-FFF2-40B4-BE49-F238E27FC236}">
              <a16:creationId xmlns:a16="http://schemas.microsoft.com/office/drawing/2014/main" id="{1F8B9F3A-6208-45EE-84E9-FF9E657C11D0}"/>
            </a:ext>
          </a:extLst>
        </xdr:cNvPr>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D10A8E8-48EA-478E-A52A-894B991046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B470CA3-744D-467D-B696-1B8D20E8B1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130C66F-0C67-4725-91DD-452CE4073C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3929D14-70E0-41B9-B3AF-B059E82977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8F5E73B-D0CB-45B6-8EB0-1C19DB74B84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0AA4BC0-848A-4343-9FDE-6499132014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3E856F9-CAB4-4552-82AC-CCA7BC00D1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84481DF-E5CE-4305-8140-7BCAE05B628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757965E-D4EC-4CB7-9814-91AD2B373ED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4E70186-BA57-440A-9463-F780E62CD8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5C1FD49-AFAF-4AF4-A4DD-441728A9C82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CA987BD-BABB-41AA-B516-A8108E3860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3EE8BAD-B163-4344-8AA9-EB7997912F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49D8994-BD92-4CC1-B4DB-70AFE5EA412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30CBDDE-F929-4729-A918-F82D44A9963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CA0B0B4-C962-4CF0-9A41-DA4424F0763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10CD04-1A02-40CF-9DC3-B3E19603D62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A0C28E2-B433-494D-91A9-C5B8086D8C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9E534CD-8A29-42E4-A448-89C8CCB14A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CB06F60-EB1C-4CB8-AC48-B94D0E80549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6CEAA34-45C5-47B0-A035-A80CFEA9A0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E1A93F1-0FA5-4761-8921-F5373A6C73A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151F401-FBF6-443C-B32D-5BF731C03E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E19F38F2-031F-420B-AD06-9F22523BF299}"/>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68A9B73A-8E1A-4ED8-BA54-6FD7B3B4B5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E31DB23F-0B68-42EE-BE5E-8B4870D41A87}"/>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BD4BA5DC-FE4E-4176-A547-43352BE96D19}"/>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E3E936CA-427C-47E8-85E5-EA7D07BDDCEE}"/>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33D253AF-9264-4211-AA97-7A5FE8F9DCA1}"/>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DF7DE81C-3655-4A39-BF68-E21E3A0F73FF}"/>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216B50CA-0DD4-4D9F-B51C-03E909A949A9}"/>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29DA2725-9380-4280-B21A-7DCB4D02AFFD}"/>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E7FBB4AC-320C-4318-BA7D-E99BDE412E6C}"/>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980E74DC-6E3D-4F91-9376-DCE45C7E1D09}"/>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A4B43B9-6CED-4FA6-A514-555B87FB18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D74876-C570-4257-9F1E-9326BA936D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9AEC33-6A92-4A6A-91C0-CD9A724634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46B395A-9F04-4B17-8882-4BB3B6A235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8A1A52B-709F-435F-B0D4-9C7F3A7419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63500</xdr:rowOff>
    </xdr:from>
    <xdr:to>
      <xdr:col>55</xdr:col>
      <xdr:colOff>50800</xdr:colOff>
      <xdr:row>32</xdr:row>
      <xdr:rowOff>165100</xdr:rowOff>
    </xdr:to>
    <xdr:sp macro="" textlink="">
      <xdr:nvSpPr>
        <xdr:cNvPr id="131" name="楕円 130">
          <a:extLst>
            <a:ext uri="{FF2B5EF4-FFF2-40B4-BE49-F238E27FC236}">
              <a16:creationId xmlns:a16="http://schemas.microsoft.com/office/drawing/2014/main" id="{65E611A3-C6BF-435F-BCAC-DE43349CABE2}"/>
            </a:ext>
          </a:extLst>
        </xdr:cNvPr>
        <xdr:cNvSpPr/>
      </xdr:nvSpPr>
      <xdr:spPr>
        <a:xfrm>
          <a:off x="10426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id="{799953D0-43DE-4965-816A-813186A29B62}"/>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76200</xdr:rowOff>
    </xdr:from>
    <xdr:to>
      <xdr:col>50</xdr:col>
      <xdr:colOff>165100</xdr:colOff>
      <xdr:row>33</xdr:row>
      <xdr:rowOff>6350</xdr:rowOff>
    </xdr:to>
    <xdr:sp macro="" textlink="">
      <xdr:nvSpPr>
        <xdr:cNvPr id="133" name="楕円 132">
          <a:extLst>
            <a:ext uri="{FF2B5EF4-FFF2-40B4-BE49-F238E27FC236}">
              <a16:creationId xmlns:a16="http://schemas.microsoft.com/office/drawing/2014/main" id="{E9AEF50B-9EDB-45CA-BB21-725045FA4EFB}"/>
            </a:ext>
          </a:extLst>
        </xdr:cNvPr>
        <xdr:cNvSpPr/>
      </xdr:nvSpPr>
      <xdr:spPr>
        <a:xfrm>
          <a:off x="9588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114300</xdr:rowOff>
    </xdr:from>
    <xdr:to>
      <xdr:col>55</xdr:col>
      <xdr:colOff>0</xdr:colOff>
      <xdr:row>32</xdr:row>
      <xdr:rowOff>127000</xdr:rowOff>
    </xdr:to>
    <xdr:cxnSp macro="">
      <xdr:nvCxnSpPr>
        <xdr:cNvPr id="134" name="直線コネクタ 133">
          <a:extLst>
            <a:ext uri="{FF2B5EF4-FFF2-40B4-BE49-F238E27FC236}">
              <a16:creationId xmlns:a16="http://schemas.microsoft.com/office/drawing/2014/main" id="{42146DC9-F3E9-4A72-84C2-51A835BD285A}"/>
            </a:ext>
          </a:extLst>
        </xdr:cNvPr>
        <xdr:cNvCxnSpPr/>
      </xdr:nvCxnSpPr>
      <xdr:spPr>
        <a:xfrm flipV="1">
          <a:off x="9639300" y="560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88900</xdr:rowOff>
    </xdr:from>
    <xdr:to>
      <xdr:col>46</xdr:col>
      <xdr:colOff>38100</xdr:colOff>
      <xdr:row>33</xdr:row>
      <xdr:rowOff>19050</xdr:rowOff>
    </xdr:to>
    <xdr:sp macro="" textlink="">
      <xdr:nvSpPr>
        <xdr:cNvPr id="135" name="楕円 134">
          <a:extLst>
            <a:ext uri="{FF2B5EF4-FFF2-40B4-BE49-F238E27FC236}">
              <a16:creationId xmlns:a16="http://schemas.microsoft.com/office/drawing/2014/main" id="{5ED59B9C-7ABA-4027-9B96-09BCBA86F81D}"/>
            </a:ext>
          </a:extLst>
        </xdr:cNvPr>
        <xdr:cNvSpPr/>
      </xdr:nvSpPr>
      <xdr:spPr>
        <a:xfrm>
          <a:off x="8699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127000</xdr:rowOff>
    </xdr:from>
    <xdr:to>
      <xdr:col>50</xdr:col>
      <xdr:colOff>114300</xdr:colOff>
      <xdr:row>32</xdr:row>
      <xdr:rowOff>139700</xdr:rowOff>
    </xdr:to>
    <xdr:cxnSp macro="">
      <xdr:nvCxnSpPr>
        <xdr:cNvPr id="136" name="直線コネクタ 135">
          <a:extLst>
            <a:ext uri="{FF2B5EF4-FFF2-40B4-BE49-F238E27FC236}">
              <a16:creationId xmlns:a16="http://schemas.microsoft.com/office/drawing/2014/main" id="{D5E7966C-82AB-4537-95EC-E64416393427}"/>
            </a:ext>
          </a:extLst>
        </xdr:cNvPr>
        <xdr:cNvCxnSpPr/>
      </xdr:nvCxnSpPr>
      <xdr:spPr>
        <a:xfrm flipV="1">
          <a:off x="87503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7" name="楕円 136">
          <a:extLst>
            <a:ext uri="{FF2B5EF4-FFF2-40B4-BE49-F238E27FC236}">
              <a16:creationId xmlns:a16="http://schemas.microsoft.com/office/drawing/2014/main" id="{8D5F8C3C-6496-49C4-9D48-1B1736BBAEA1}"/>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139700</xdr:rowOff>
    </xdr:from>
    <xdr:to>
      <xdr:col>45</xdr:col>
      <xdr:colOff>177800</xdr:colOff>
      <xdr:row>36</xdr:row>
      <xdr:rowOff>76200</xdr:rowOff>
    </xdr:to>
    <xdr:cxnSp macro="">
      <xdr:nvCxnSpPr>
        <xdr:cNvPr id="138" name="直線コネクタ 137">
          <a:extLst>
            <a:ext uri="{FF2B5EF4-FFF2-40B4-BE49-F238E27FC236}">
              <a16:creationId xmlns:a16="http://schemas.microsoft.com/office/drawing/2014/main" id="{E5D75E83-AFA0-4A19-A3B7-F1C95840E65E}"/>
            </a:ext>
          </a:extLst>
        </xdr:cNvPr>
        <xdr:cNvCxnSpPr/>
      </xdr:nvCxnSpPr>
      <xdr:spPr>
        <a:xfrm flipV="1">
          <a:off x="7861300" y="56261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38100</xdr:rowOff>
    </xdr:from>
    <xdr:to>
      <xdr:col>36</xdr:col>
      <xdr:colOff>165100</xdr:colOff>
      <xdr:row>36</xdr:row>
      <xdr:rowOff>139700</xdr:rowOff>
    </xdr:to>
    <xdr:sp macro="" textlink="">
      <xdr:nvSpPr>
        <xdr:cNvPr id="139" name="楕円 138">
          <a:extLst>
            <a:ext uri="{FF2B5EF4-FFF2-40B4-BE49-F238E27FC236}">
              <a16:creationId xmlns:a16="http://schemas.microsoft.com/office/drawing/2014/main" id="{9414D1BB-FCF0-4457-9574-6A2F61297B26}"/>
            </a:ext>
          </a:extLst>
        </xdr:cNvPr>
        <xdr:cNvSpPr/>
      </xdr:nvSpPr>
      <xdr:spPr>
        <a:xfrm>
          <a:off x="6921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88900</xdr:rowOff>
    </xdr:to>
    <xdr:cxnSp macro="">
      <xdr:nvCxnSpPr>
        <xdr:cNvPr id="140" name="直線コネクタ 139">
          <a:extLst>
            <a:ext uri="{FF2B5EF4-FFF2-40B4-BE49-F238E27FC236}">
              <a16:creationId xmlns:a16="http://schemas.microsoft.com/office/drawing/2014/main" id="{FEB211D8-5681-4202-B69F-12864E90E4CB}"/>
            </a:ext>
          </a:extLst>
        </xdr:cNvPr>
        <xdr:cNvCxnSpPr/>
      </xdr:nvCxnSpPr>
      <xdr:spPr>
        <a:xfrm flipV="1">
          <a:off x="6972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60E48AD5-898B-423D-BC80-1F048C288D65}"/>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2675B558-73D5-42FA-A9DF-1C3AFEE133A8}"/>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314B6B05-A61C-493F-9DEB-420A8D9E8FE6}"/>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3017DEA3-1502-499F-A885-FC54750BDBA8}"/>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22877</xdr:rowOff>
    </xdr:from>
    <xdr:ext cx="469744" cy="259045"/>
    <xdr:sp macro="" textlink="">
      <xdr:nvSpPr>
        <xdr:cNvPr id="145" name="n_1mainValue【図書館】&#10;一人当たり面積">
          <a:extLst>
            <a:ext uri="{FF2B5EF4-FFF2-40B4-BE49-F238E27FC236}">
              <a16:creationId xmlns:a16="http://schemas.microsoft.com/office/drawing/2014/main" id="{9CEC7816-9E05-42D7-86DA-CF7BD8F2ACED}"/>
            </a:ext>
          </a:extLst>
        </xdr:cNvPr>
        <xdr:cNvSpPr txBox="1"/>
      </xdr:nvSpPr>
      <xdr:spPr>
        <a:xfrm>
          <a:off x="9391727"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35577</xdr:rowOff>
    </xdr:from>
    <xdr:ext cx="469744" cy="259045"/>
    <xdr:sp macro="" textlink="">
      <xdr:nvSpPr>
        <xdr:cNvPr id="146" name="n_2mainValue【図書館】&#10;一人当たり面積">
          <a:extLst>
            <a:ext uri="{FF2B5EF4-FFF2-40B4-BE49-F238E27FC236}">
              <a16:creationId xmlns:a16="http://schemas.microsoft.com/office/drawing/2014/main" id="{DBD08F6D-9C82-469A-86C4-383654B24035}"/>
            </a:ext>
          </a:extLst>
        </xdr:cNvPr>
        <xdr:cNvSpPr txBox="1"/>
      </xdr:nvSpPr>
      <xdr:spPr>
        <a:xfrm>
          <a:off x="8515427"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7" name="n_3mainValue【図書館】&#10;一人当たり面積">
          <a:extLst>
            <a:ext uri="{FF2B5EF4-FFF2-40B4-BE49-F238E27FC236}">
              <a16:creationId xmlns:a16="http://schemas.microsoft.com/office/drawing/2014/main" id="{CD8BEDBA-39C8-4A4E-AC1C-8D6ACFCBDE75}"/>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156227</xdr:rowOff>
    </xdr:from>
    <xdr:ext cx="469744" cy="259045"/>
    <xdr:sp macro="" textlink="">
      <xdr:nvSpPr>
        <xdr:cNvPr id="148" name="n_4mainValue【図書館】&#10;一人当たり面積">
          <a:extLst>
            <a:ext uri="{FF2B5EF4-FFF2-40B4-BE49-F238E27FC236}">
              <a16:creationId xmlns:a16="http://schemas.microsoft.com/office/drawing/2014/main" id="{8F80E88A-9D5E-457E-BDD2-33924C52CFC3}"/>
            </a:ext>
          </a:extLst>
        </xdr:cNvPr>
        <xdr:cNvSpPr txBox="1"/>
      </xdr:nvSpPr>
      <xdr:spPr>
        <a:xfrm>
          <a:off x="6737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6CCBD94-8F27-48CC-AEDE-CF360939BD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E95B24C-3FF2-459F-A694-4CD501C1CB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07523A9-6A1A-4F00-B251-912AB40AB2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CAE1AC9-C399-4AAE-A93F-B8497C7C44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4A6DDAA-35BA-41B7-8FEB-91F97A3B5C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266EE5D-7D5A-42B8-A904-D7B442DF4B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9DFA65A-AA1C-4CE8-B0D5-48048B23DA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E0251C7-E37A-4E00-82D8-CB51B9EC40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459597F-38A6-409F-B340-18AF43290E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523B07D-6AF5-470A-A28E-DFC4E38E6A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E42B5E1-9168-41DC-BC15-C5786BA2D6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DB404FE-D6E8-4567-A04D-8B1BD1312A9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8CC06955-1A38-4611-8EE7-BF9673D4B8D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124D682-9B1E-40FE-8465-6DEE15AB22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3A0AB564-EB6A-4C20-903D-CE6EE73F12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49F717C-8704-44C9-9C11-C3EEF68DF40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82CB266-11ED-4CA1-B8CA-FED8D20527F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B1E2B27D-C1F0-45C2-99C9-03CDD8B396E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71A5E95-8CC4-4FB5-9172-0C8A620E9F4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0C97506-6DC5-4918-A7D6-1FC0A677119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FF3FD46-3475-4F0F-892D-1D977BAA443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AD9438B-D66A-4A42-9DC4-09F2963174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814BFEA4-9F6C-4151-B7D6-0F0183EC8E8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5863984-128A-4C11-AD43-7937E7397F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6D6CC894-4A52-49F0-ACE7-BA7C8DA95008}"/>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51294260-3F5F-4A97-8BDB-E1CE5BC1450C}"/>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A421B7FE-EBA5-402E-A451-C05FB40DF689}"/>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5EF3B91-CB8C-48F6-9D32-42CCC256E17F}"/>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F39D2C5D-C19A-4F7F-BFF1-873917A7F29C}"/>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1785F86-15D4-4157-B4D0-2CAC0D7AA3A4}"/>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EF451C13-264E-4F1D-8B20-F30F38A3E60C}"/>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7C9DB459-62E3-4B0E-B264-94A097DC4EF4}"/>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7A0F016D-9362-40D3-B61C-499B017F942A}"/>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8275C005-31C4-4C86-A47A-6295FCEE0824}"/>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8D3C143B-657B-490D-830E-CF8F5F59D4B9}"/>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1D5CAF5-3F38-40A9-A6B0-47451CCDD7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F6D3D87-D7B9-4600-8A57-E3B059B521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BBF7C95-4BE6-49AC-A762-44D557FDF1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AFA618-043F-4545-9AFD-9F76D80F44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5D25080-1EDF-425F-B39E-95BE394347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189" name="楕円 188">
          <a:extLst>
            <a:ext uri="{FF2B5EF4-FFF2-40B4-BE49-F238E27FC236}">
              <a16:creationId xmlns:a16="http://schemas.microsoft.com/office/drawing/2014/main" id="{67CFA7DD-CA61-4604-8087-A14D426D6A64}"/>
            </a:ext>
          </a:extLst>
        </xdr:cNvPr>
        <xdr:cNvSpPr/>
      </xdr:nvSpPr>
      <xdr:spPr>
        <a:xfrm>
          <a:off x="4584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69232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266F51DC-E616-4A02-85F9-0DBF15906A42}"/>
            </a:ext>
          </a:extLst>
        </xdr:cNvPr>
        <xdr:cNvSpPr txBox="1"/>
      </xdr:nvSpPr>
      <xdr:spPr>
        <a:xfrm>
          <a:off x="4673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91" name="楕円 190">
          <a:extLst>
            <a:ext uri="{FF2B5EF4-FFF2-40B4-BE49-F238E27FC236}">
              <a16:creationId xmlns:a16="http://schemas.microsoft.com/office/drawing/2014/main" id="{0750BEFE-AFD5-4020-A54D-87024ABA9831}"/>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97155</xdr:rowOff>
    </xdr:to>
    <xdr:cxnSp macro="">
      <xdr:nvCxnSpPr>
        <xdr:cNvPr id="192" name="直線コネクタ 191">
          <a:extLst>
            <a:ext uri="{FF2B5EF4-FFF2-40B4-BE49-F238E27FC236}">
              <a16:creationId xmlns:a16="http://schemas.microsoft.com/office/drawing/2014/main" id="{ED82FB35-7075-4F96-8A9F-310D4808C1BC}"/>
            </a:ext>
          </a:extLst>
        </xdr:cNvPr>
        <xdr:cNvCxnSpPr/>
      </xdr:nvCxnSpPr>
      <xdr:spPr>
        <a:xfrm>
          <a:off x="3797300" y="10184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93" name="楕円 192">
          <a:extLst>
            <a:ext uri="{FF2B5EF4-FFF2-40B4-BE49-F238E27FC236}">
              <a16:creationId xmlns:a16="http://schemas.microsoft.com/office/drawing/2014/main" id="{F6CB25B7-A6F9-43F0-9419-05D0AE8B3999}"/>
            </a:ext>
          </a:extLst>
        </xdr:cNvPr>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68580</xdr:rowOff>
    </xdr:to>
    <xdr:cxnSp macro="">
      <xdr:nvCxnSpPr>
        <xdr:cNvPr id="194" name="直線コネクタ 193">
          <a:extLst>
            <a:ext uri="{FF2B5EF4-FFF2-40B4-BE49-F238E27FC236}">
              <a16:creationId xmlns:a16="http://schemas.microsoft.com/office/drawing/2014/main" id="{F0085264-530C-49CC-8604-C077052718D7}"/>
            </a:ext>
          </a:extLst>
        </xdr:cNvPr>
        <xdr:cNvCxnSpPr/>
      </xdr:nvCxnSpPr>
      <xdr:spPr>
        <a:xfrm>
          <a:off x="2908300" y="101403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95" name="楕円 194">
          <a:extLst>
            <a:ext uri="{FF2B5EF4-FFF2-40B4-BE49-F238E27FC236}">
              <a16:creationId xmlns:a16="http://schemas.microsoft.com/office/drawing/2014/main" id="{B0076665-29DA-44DE-BFC0-461B935DF026}"/>
            </a:ext>
          </a:extLst>
        </xdr:cNvPr>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24765</xdr:rowOff>
    </xdr:from>
    <xdr:to>
      <xdr:col>15</xdr:col>
      <xdr:colOff>50800</xdr:colOff>
      <xdr:row>61</xdr:row>
      <xdr:rowOff>30480</xdr:rowOff>
    </xdr:to>
    <xdr:cxnSp macro="">
      <xdr:nvCxnSpPr>
        <xdr:cNvPr id="196" name="直線コネクタ 195">
          <a:extLst>
            <a:ext uri="{FF2B5EF4-FFF2-40B4-BE49-F238E27FC236}">
              <a16:creationId xmlns:a16="http://schemas.microsoft.com/office/drawing/2014/main" id="{E4804D13-3DE9-411E-98A5-4A316C849588}"/>
            </a:ext>
          </a:extLst>
        </xdr:cNvPr>
        <xdr:cNvCxnSpPr/>
      </xdr:nvCxnSpPr>
      <xdr:spPr>
        <a:xfrm flipV="1">
          <a:off x="2019300" y="10140315"/>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114935</xdr:rowOff>
    </xdr:from>
    <xdr:to>
      <xdr:col>6</xdr:col>
      <xdr:colOff>38100</xdr:colOff>
      <xdr:row>61</xdr:row>
      <xdr:rowOff>45085</xdr:rowOff>
    </xdr:to>
    <xdr:sp macro="" textlink="">
      <xdr:nvSpPr>
        <xdr:cNvPr id="197" name="楕円 196">
          <a:extLst>
            <a:ext uri="{FF2B5EF4-FFF2-40B4-BE49-F238E27FC236}">
              <a16:creationId xmlns:a16="http://schemas.microsoft.com/office/drawing/2014/main" id="{56773B47-6DB1-45A1-B7BD-0FA425B83E45}"/>
            </a:ext>
          </a:extLst>
        </xdr:cNvPr>
        <xdr:cNvSpPr/>
      </xdr:nvSpPr>
      <xdr:spPr>
        <a:xfrm>
          <a:off x="1079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165735</xdr:rowOff>
    </xdr:from>
    <xdr:to>
      <xdr:col>10</xdr:col>
      <xdr:colOff>114300</xdr:colOff>
      <xdr:row>61</xdr:row>
      <xdr:rowOff>30480</xdr:rowOff>
    </xdr:to>
    <xdr:cxnSp macro="">
      <xdr:nvCxnSpPr>
        <xdr:cNvPr id="198" name="直線コネクタ 197">
          <a:extLst>
            <a:ext uri="{FF2B5EF4-FFF2-40B4-BE49-F238E27FC236}">
              <a16:creationId xmlns:a16="http://schemas.microsoft.com/office/drawing/2014/main" id="{286558D3-8FE0-43C2-AA42-D12E41C9F2BE}"/>
            </a:ext>
          </a:extLst>
        </xdr:cNvPr>
        <xdr:cNvCxnSpPr/>
      </xdr:nvCxnSpPr>
      <xdr:spPr>
        <a:xfrm>
          <a:off x="1130300" y="10452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99" name="n_1aveValue【体育館・プール】&#10;有形固定資産減価償却率">
          <a:extLst>
            <a:ext uri="{FF2B5EF4-FFF2-40B4-BE49-F238E27FC236}">
              <a16:creationId xmlns:a16="http://schemas.microsoft.com/office/drawing/2014/main" id="{304F5EE0-CF94-4616-A382-820985C2660E}"/>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0" name="n_2aveValue【体育館・プール】&#10;有形固定資産減価償却率">
          <a:extLst>
            <a:ext uri="{FF2B5EF4-FFF2-40B4-BE49-F238E27FC236}">
              <a16:creationId xmlns:a16="http://schemas.microsoft.com/office/drawing/2014/main" id="{E6B2C963-C1B9-4783-919E-D2356BBBF47D}"/>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739CBCBE-B789-4A01-998A-707B07A9900C}"/>
            </a:ext>
          </a:extLst>
        </xdr:cNvPr>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433314C1-6F6C-4BF4-B3A4-154808BD2849}"/>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3" name="n_1mainValue【体育館・プール】&#10;有形固定資産減価償却率">
          <a:extLst>
            <a:ext uri="{FF2B5EF4-FFF2-40B4-BE49-F238E27FC236}">
              <a16:creationId xmlns:a16="http://schemas.microsoft.com/office/drawing/2014/main" id="{6BF2E43D-79E4-4B9B-BE62-131A3C508E83}"/>
            </a:ext>
          </a:extLst>
        </xdr:cNvPr>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204" name="n_2mainValue【体育館・プール】&#10;有形固定資産減価償却率">
          <a:extLst>
            <a:ext uri="{FF2B5EF4-FFF2-40B4-BE49-F238E27FC236}">
              <a16:creationId xmlns:a16="http://schemas.microsoft.com/office/drawing/2014/main" id="{3528D5B2-A3DC-46C2-88A8-B02346C21744}"/>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205" name="n_3mainValue【体育館・プール】&#10;有形固定資産減価償却率">
          <a:extLst>
            <a:ext uri="{FF2B5EF4-FFF2-40B4-BE49-F238E27FC236}">
              <a16:creationId xmlns:a16="http://schemas.microsoft.com/office/drawing/2014/main" id="{A8346F5B-16AA-4DD5-818B-5FF8F73DEC1C}"/>
            </a:ext>
          </a:extLst>
        </xdr:cNvPr>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36212</xdr:rowOff>
    </xdr:from>
    <xdr:ext cx="405111" cy="259045"/>
    <xdr:sp macro="" textlink="">
      <xdr:nvSpPr>
        <xdr:cNvPr id="206" name="n_4mainValue【体育館・プール】&#10;有形固定資産減価償却率">
          <a:extLst>
            <a:ext uri="{FF2B5EF4-FFF2-40B4-BE49-F238E27FC236}">
              <a16:creationId xmlns:a16="http://schemas.microsoft.com/office/drawing/2014/main" id="{55410CEA-F68E-47D3-9581-7C54BDE0798C}"/>
            </a:ext>
          </a:extLst>
        </xdr:cNvPr>
        <xdr:cNvSpPr txBox="1"/>
      </xdr:nvSpPr>
      <xdr:spPr>
        <a:xfrm>
          <a:off x="927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3F9A8EB-1A05-48DB-8AA7-CC99FBEC47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807F23D-B193-4E5E-8496-1F9F941703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B2FF585-586C-442F-9525-5ED6677F74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73AB330-D9AF-4442-AED9-415C1679E4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1908433-FF2E-49F2-A010-8A0454BFDE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DC2153E-A117-48DE-AD25-C0852A1F4E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227FFBA-EB41-438E-A4F6-A2819C8F25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D2470EF-0CEB-4A0D-81CA-0C9503CF2C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BCD0424-68F5-4551-9D64-9C831310E7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2D1F5E9-6796-4EE6-9F20-1FB6B0BE99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33EAA20-6F49-4542-A5C5-CBD965F30F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6A369173-BF95-477D-BB44-B606987A36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6717B7F-F8F6-4B14-9CE3-E14048A53B0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F2AB26AA-90D9-472C-9191-2D344D09A36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C170859-01FC-461E-A9AA-EFC6908E7D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01E763A-D2C8-4617-A1E0-2293F98835A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514E9B7-CEAD-48B2-98CB-42E465FE037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DDE85EEB-804E-478C-963F-B2013379140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188C65F-6F38-4E6A-976B-884796EDED4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DAEBF798-8967-453E-9C8B-4CC25676AF3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4CBAFF3-EF52-46E3-9498-F09503F346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551E4080-BF0D-4E06-A28C-07640DF355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2C168E0-3512-4185-9969-C35946F43F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EEB9E901-1BCD-4FC8-A970-DD405E2B06DD}"/>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B03FC4DB-2DF3-4C5F-95C1-DDD39B225129}"/>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04DC6DFA-36CD-43A9-B4D9-0F1B3BA85B0D}"/>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2A8F08D2-A17C-4818-BB90-62E6B720A379}"/>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DFB9FF55-B2E8-48CD-8220-FD1052151EAF}"/>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24782</xdr:rowOff>
    </xdr:from>
    <xdr:ext cx="469744" cy="259045"/>
    <xdr:sp macro="" textlink="">
      <xdr:nvSpPr>
        <xdr:cNvPr id="235" name="【体育館・プール】&#10;一人当たり面積平均値テキスト">
          <a:extLst>
            <a:ext uri="{FF2B5EF4-FFF2-40B4-BE49-F238E27FC236}">
              <a16:creationId xmlns:a16="http://schemas.microsoft.com/office/drawing/2014/main" id="{3FE9A72A-9989-40C9-8006-36D33653B219}"/>
            </a:ext>
          </a:extLst>
        </xdr:cNvPr>
        <xdr:cNvSpPr txBox="1"/>
      </xdr:nvSpPr>
      <xdr:spPr>
        <a:xfrm>
          <a:off x="10515600" y="1065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2335AF8C-96C2-4F72-AF20-A23019D98C47}"/>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AC26D016-3611-44FB-89D2-F5155EF9A218}"/>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E5D29F41-D926-4F39-A826-5A91D9255F9E}"/>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0B8CC689-CE07-4F44-A96F-7A7675D06B5D}"/>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1A96981F-0517-44F2-B255-69FB9A181392}"/>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F879741-A4C5-4D43-8DA4-F883A3337F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7D4D23-572B-4B1C-A1DD-DFA23EBCA7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FCDBD6D-D429-4EA4-8337-4DFFA22EAA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F8A953-42A8-4E5A-A6D2-671C160D3D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4024406-9656-4CF6-B496-31ECF22B33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59690</xdr:rowOff>
    </xdr:from>
    <xdr:to>
      <xdr:col>55</xdr:col>
      <xdr:colOff>50800</xdr:colOff>
      <xdr:row>60</xdr:row>
      <xdr:rowOff>161290</xdr:rowOff>
    </xdr:to>
    <xdr:sp macro="" textlink="">
      <xdr:nvSpPr>
        <xdr:cNvPr id="246" name="楕円 245">
          <a:extLst>
            <a:ext uri="{FF2B5EF4-FFF2-40B4-BE49-F238E27FC236}">
              <a16:creationId xmlns:a16="http://schemas.microsoft.com/office/drawing/2014/main" id="{AF962751-FE04-48FE-BDFD-75697F7901B0}"/>
            </a:ext>
          </a:extLst>
        </xdr:cNvPr>
        <xdr:cNvSpPr/>
      </xdr:nvSpPr>
      <xdr:spPr>
        <a:xfrm>
          <a:off x="10426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82567</xdr:rowOff>
    </xdr:from>
    <xdr:ext cx="469744" cy="259045"/>
    <xdr:sp macro="" textlink="">
      <xdr:nvSpPr>
        <xdr:cNvPr id="247" name="【体育館・プール】&#10;一人当たり面積該当値テキスト">
          <a:extLst>
            <a:ext uri="{FF2B5EF4-FFF2-40B4-BE49-F238E27FC236}">
              <a16:creationId xmlns:a16="http://schemas.microsoft.com/office/drawing/2014/main" id="{F8061070-D9C3-4B0B-9874-000F3E5AEBEE}"/>
            </a:ext>
          </a:extLst>
        </xdr:cNvPr>
        <xdr:cNvSpPr txBox="1"/>
      </xdr:nvSpPr>
      <xdr:spPr>
        <a:xfrm>
          <a:off x="10515600"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48260</xdr:rowOff>
    </xdr:from>
    <xdr:to>
      <xdr:col>50</xdr:col>
      <xdr:colOff>165100</xdr:colOff>
      <xdr:row>60</xdr:row>
      <xdr:rowOff>149860</xdr:rowOff>
    </xdr:to>
    <xdr:sp macro="" textlink="">
      <xdr:nvSpPr>
        <xdr:cNvPr id="248" name="楕円 247">
          <a:extLst>
            <a:ext uri="{FF2B5EF4-FFF2-40B4-BE49-F238E27FC236}">
              <a16:creationId xmlns:a16="http://schemas.microsoft.com/office/drawing/2014/main" id="{9DB101AE-1669-44BB-B51B-288E193CDDE9}"/>
            </a:ext>
          </a:extLst>
        </xdr:cNvPr>
        <xdr:cNvSpPr/>
      </xdr:nvSpPr>
      <xdr:spPr>
        <a:xfrm>
          <a:off x="958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99060</xdr:rowOff>
    </xdr:from>
    <xdr:to>
      <xdr:col>55</xdr:col>
      <xdr:colOff>0</xdr:colOff>
      <xdr:row>60</xdr:row>
      <xdr:rowOff>110490</xdr:rowOff>
    </xdr:to>
    <xdr:cxnSp macro="">
      <xdr:nvCxnSpPr>
        <xdr:cNvPr id="249" name="直線コネクタ 248">
          <a:extLst>
            <a:ext uri="{FF2B5EF4-FFF2-40B4-BE49-F238E27FC236}">
              <a16:creationId xmlns:a16="http://schemas.microsoft.com/office/drawing/2014/main" id="{AA507708-DFB1-49C9-B292-DB9A5C4B3E7C}"/>
            </a:ext>
          </a:extLst>
        </xdr:cNvPr>
        <xdr:cNvCxnSpPr/>
      </xdr:nvCxnSpPr>
      <xdr:spPr>
        <a:xfrm>
          <a:off x="9639300" y="103860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74930</xdr:rowOff>
    </xdr:from>
    <xdr:to>
      <xdr:col>46</xdr:col>
      <xdr:colOff>38100</xdr:colOff>
      <xdr:row>61</xdr:row>
      <xdr:rowOff>5080</xdr:rowOff>
    </xdr:to>
    <xdr:sp macro="" textlink="">
      <xdr:nvSpPr>
        <xdr:cNvPr id="250" name="楕円 249">
          <a:extLst>
            <a:ext uri="{FF2B5EF4-FFF2-40B4-BE49-F238E27FC236}">
              <a16:creationId xmlns:a16="http://schemas.microsoft.com/office/drawing/2014/main" id="{AA6239D4-7357-4C8F-9C69-27DAE9FD054E}"/>
            </a:ext>
          </a:extLst>
        </xdr:cNvPr>
        <xdr:cNvSpPr/>
      </xdr:nvSpPr>
      <xdr:spPr>
        <a:xfrm>
          <a:off x="869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99060</xdr:rowOff>
    </xdr:from>
    <xdr:to>
      <xdr:col>50</xdr:col>
      <xdr:colOff>114300</xdr:colOff>
      <xdr:row>60</xdr:row>
      <xdr:rowOff>125730</xdr:rowOff>
    </xdr:to>
    <xdr:cxnSp macro="">
      <xdr:nvCxnSpPr>
        <xdr:cNvPr id="251" name="直線コネクタ 250">
          <a:extLst>
            <a:ext uri="{FF2B5EF4-FFF2-40B4-BE49-F238E27FC236}">
              <a16:creationId xmlns:a16="http://schemas.microsoft.com/office/drawing/2014/main" id="{57D8511D-B7C9-4598-9E53-BB5D7DAFB439}"/>
            </a:ext>
          </a:extLst>
        </xdr:cNvPr>
        <xdr:cNvCxnSpPr/>
      </xdr:nvCxnSpPr>
      <xdr:spPr>
        <a:xfrm flipV="1">
          <a:off x="8750300" y="1038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101600</xdr:rowOff>
    </xdr:from>
    <xdr:to>
      <xdr:col>41</xdr:col>
      <xdr:colOff>101600</xdr:colOff>
      <xdr:row>62</xdr:row>
      <xdr:rowOff>31750</xdr:rowOff>
    </xdr:to>
    <xdr:sp macro="" textlink="">
      <xdr:nvSpPr>
        <xdr:cNvPr id="252" name="楕円 251">
          <a:extLst>
            <a:ext uri="{FF2B5EF4-FFF2-40B4-BE49-F238E27FC236}">
              <a16:creationId xmlns:a16="http://schemas.microsoft.com/office/drawing/2014/main" id="{2114C12D-CD23-497F-9A31-A8E138780416}"/>
            </a:ext>
          </a:extLst>
        </xdr:cNvPr>
        <xdr:cNvSpPr/>
      </xdr:nvSpPr>
      <xdr:spPr>
        <a:xfrm>
          <a:off x="781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125730</xdr:rowOff>
    </xdr:from>
    <xdr:to>
      <xdr:col>45</xdr:col>
      <xdr:colOff>177800</xdr:colOff>
      <xdr:row>61</xdr:row>
      <xdr:rowOff>152400</xdr:rowOff>
    </xdr:to>
    <xdr:cxnSp macro="">
      <xdr:nvCxnSpPr>
        <xdr:cNvPr id="253" name="直線コネクタ 252">
          <a:extLst>
            <a:ext uri="{FF2B5EF4-FFF2-40B4-BE49-F238E27FC236}">
              <a16:creationId xmlns:a16="http://schemas.microsoft.com/office/drawing/2014/main" id="{DF441D9E-FD2C-4A46-BDC3-6547A703187C}"/>
            </a:ext>
          </a:extLst>
        </xdr:cNvPr>
        <xdr:cNvCxnSpPr/>
      </xdr:nvCxnSpPr>
      <xdr:spPr>
        <a:xfrm flipV="1">
          <a:off x="7861300" y="104127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156845</xdr:rowOff>
    </xdr:from>
    <xdr:to>
      <xdr:col>36</xdr:col>
      <xdr:colOff>165100</xdr:colOff>
      <xdr:row>62</xdr:row>
      <xdr:rowOff>86995</xdr:rowOff>
    </xdr:to>
    <xdr:sp macro="" textlink="">
      <xdr:nvSpPr>
        <xdr:cNvPr id="254" name="楕円 253">
          <a:extLst>
            <a:ext uri="{FF2B5EF4-FFF2-40B4-BE49-F238E27FC236}">
              <a16:creationId xmlns:a16="http://schemas.microsoft.com/office/drawing/2014/main" id="{3C07755A-BC2A-4CFA-B5BE-00103019B639}"/>
            </a:ext>
          </a:extLst>
        </xdr:cNvPr>
        <xdr:cNvSpPr/>
      </xdr:nvSpPr>
      <xdr:spPr>
        <a:xfrm>
          <a:off x="692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152400</xdr:rowOff>
    </xdr:from>
    <xdr:to>
      <xdr:col>41</xdr:col>
      <xdr:colOff>50800</xdr:colOff>
      <xdr:row>62</xdr:row>
      <xdr:rowOff>36195</xdr:rowOff>
    </xdr:to>
    <xdr:cxnSp macro="">
      <xdr:nvCxnSpPr>
        <xdr:cNvPr id="255" name="直線コネクタ 254">
          <a:extLst>
            <a:ext uri="{FF2B5EF4-FFF2-40B4-BE49-F238E27FC236}">
              <a16:creationId xmlns:a16="http://schemas.microsoft.com/office/drawing/2014/main" id="{C5361EC5-A821-49E4-8BCF-EF83C5127181}"/>
            </a:ext>
          </a:extLst>
        </xdr:cNvPr>
        <xdr:cNvCxnSpPr/>
      </xdr:nvCxnSpPr>
      <xdr:spPr>
        <a:xfrm flipV="1">
          <a:off x="6972300" y="106108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FFE8E477-744B-45F6-9BFF-0AAB9396AB05}"/>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2E2DB8B4-9067-43C2-B17D-4F248C1D180A}"/>
            </a:ext>
          </a:extLst>
        </xdr:cNvPr>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514A7A5B-C30C-4298-A3CA-288BE6FA635C}"/>
            </a:ext>
          </a:extLst>
        </xdr:cNvPr>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C25AC62B-B034-4EEB-B803-80F93ACE8DEF}"/>
            </a:ext>
          </a:extLst>
        </xdr:cNvPr>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166387</xdr:rowOff>
    </xdr:from>
    <xdr:ext cx="469744" cy="259045"/>
    <xdr:sp macro="" textlink="">
      <xdr:nvSpPr>
        <xdr:cNvPr id="260" name="n_1mainValue【体育館・プール】&#10;一人当たり面積">
          <a:extLst>
            <a:ext uri="{FF2B5EF4-FFF2-40B4-BE49-F238E27FC236}">
              <a16:creationId xmlns:a16="http://schemas.microsoft.com/office/drawing/2014/main" id="{E1909B2D-3C70-4393-8F7B-25F24F120099}"/>
            </a:ext>
          </a:extLst>
        </xdr:cNvPr>
        <xdr:cNvSpPr txBox="1"/>
      </xdr:nvSpPr>
      <xdr:spPr>
        <a:xfrm>
          <a:off x="93917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21607</xdr:rowOff>
    </xdr:from>
    <xdr:ext cx="469744" cy="259045"/>
    <xdr:sp macro="" textlink="">
      <xdr:nvSpPr>
        <xdr:cNvPr id="261" name="n_2mainValue【体育館・プール】&#10;一人当たり面積">
          <a:extLst>
            <a:ext uri="{FF2B5EF4-FFF2-40B4-BE49-F238E27FC236}">
              <a16:creationId xmlns:a16="http://schemas.microsoft.com/office/drawing/2014/main" id="{570B6050-E01B-4FC2-A7A9-B9681E0D3AB9}"/>
            </a:ext>
          </a:extLst>
        </xdr:cNvPr>
        <xdr:cNvSpPr txBox="1"/>
      </xdr:nvSpPr>
      <xdr:spPr>
        <a:xfrm>
          <a:off x="8515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48277</xdr:rowOff>
    </xdr:from>
    <xdr:ext cx="469744" cy="259045"/>
    <xdr:sp macro="" textlink="">
      <xdr:nvSpPr>
        <xdr:cNvPr id="262" name="n_3mainValue【体育館・プール】&#10;一人当たり面積">
          <a:extLst>
            <a:ext uri="{FF2B5EF4-FFF2-40B4-BE49-F238E27FC236}">
              <a16:creationId xmlns:a16="http://schemas.microsoft.com/office/drawing/2014/main" id="{9359F1E6-8853-48C3-8D3F-E8B40C13AC05}"/>
            </a:ext>
          </a:extLst>
        </xdr:cNvPr>
        <xdr:cNvSpPr txBox="1"/>
      </xdr:nvSpPr>
      <xdr:spPr>
        <a:xfrm>
          <a:off x="7626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103522</xdr:rowOff>
    </xdr:from>
    <xdr:ext cx="469744" cy="259045"/>
    <xdr:sp macro="" textlink="">
      <xdr:nvSpPr>
        <xdr:cNvPr id="263" name="n_4mainValue【体育館・プール】&#10;一人当たり面積">
          <a:extLst>
            <a:ext uri="{FF2B5EF4-FFF2-40B4-BE49-F238E27FC236}">
              <a16:creationId xmlns:a16="http://schemas.microsoft.com/office/drawing/2014/main" id="{EF9C15B8-024E-4D19-9A15-08BD6477096B}"/>
            </a:ext>
          </a:extLst>
        </xdr:cNvPr>
        <xdr:cNvSpPr txBox="1"/>
      </xdr:nvSpPr>
      <xdr:spPr>
        <a:xfrm>
          <a:off x="6737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3A9A79F-6857-46E5-88D7-FF6E33FD44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423E3C0-83E2-4433-AFF9-F5C305E194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5358D00-5352-45D5-A418-62321BB3B7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AC377A1-8136-49B4-87A0-4E4F7EAA0D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3C1DA4A-55C3-4D05-8576-C335B853A1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09607F3-6B43-47FF-8F62-503A24A05FF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65E296C-9B5A-45E2-B378-F2957043ED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51EB6ED-D3E8-48E5-B92B-93FF3FC426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7281476-B679-46E1-BA1C-9B2144F240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BCA2C66-FFD0-4F60-A92B-7BAB047DAD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DAC06BB-3D1E-497A-961A-DF24258CC7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9B0866B4-08CE-4627-B59F-7DBBA624427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7AF128E7-168D-4ABC-91F6-082EA004D63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7F3D0FED-A038-4B98-AC0E-59C2C7CA70F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CA4A01F0-4395-4744-9288-46E71753338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52D73F76-A2A7-408A-9CF5-7F7BD55C05B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1AFC4A7B-03DE-47B5-911D-98BBF7ACD8D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51A1C2BF-E3E8-49FA-A4A0-0C5EEF4D238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506EF618-020E-4BB7-A80E-ED0810F47BE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179B561-1501-4CC5-BC97-E9651E9D40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EA785E4C-AEC1-47AD-AC00-F8501CB973B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E6479A74-F1A3-4B6E-B67C-81D859720F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724D38B9-E4F4-4953-9602-2F39FC307CA5}"/>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E1C24F09-1AAC-4C33-939C-3256B72C14A6}"/>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7132B8D4-5A4B-4DC1-8C2A-DCF351308D8B}"/>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C5E681C0-9E8F-44F8-A85D-E6E1DA791C42}"/>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40A5B415-B04D-48F3-8EAD-805B8A3C1F82}"/>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902937D6-A259-4FD5-9EC4-60F4A7CC066F}"/>
            </a:ext>
          </a:extLst>
        </xdr:cNvPr>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310CC0B4-BAA3-41DF-A00E-B0EF01C84CAF}"/>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E47DFD27-BBE0-4462-AB6D-DD9314C8018C}"/>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E33103D0-34AD-4D15-B658-5D4440BAAE92}"/>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A9493E03-34AE-4BFB-9D89-FD228E940915}"/>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B936FA47-9EF7-4B06-8D3E-073F3D051F94}"/>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73F2BD4-3B5B-4640-8A8E-C6D29617FB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936B7BA-558C-44A1-A934-3E9A8584AE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F334947-ED98-4BFD-B810-884523B5D5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710CFD8-7182-4C45-9835-4DD4C1C53E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93EA630-A5A8-4113-97F4-5A08F90BDC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119887</xdr:rowOff>
    </xdr:from>
    <xdr:to>
      <xdr:col>24</xdr:col>
      <xdr:colOff>114300</xdr:colOff>
      <xdr:row>81</xdr:row>
      <xdr:rowOff>50037</xdr:rowOff>
    </xdr:to>
    <xdr:sp macro="" textlink="">
      <xdr:nvSpPr>
        <xdr:cNvPr id="302" name="楕円 301">
          <a:extLst>
            <a:ext uri="{FF2B5EF4-FFF2-40B4-BE49-F238E27FC236}">
              <a16:creationId xmlns:a16="http://schemas.microsoft.com/office/drawing/2014/main" id="{853F0AD4-1995-493E-B39D-62B42F789EF9}"/>
            </a:ext>
          </a:extLst>
        </xdr:cNvPr>
        <xdr:cNvSpPr/>
      </xdr:nvSpPr>
      <xdr:spPr>
        <a:xfrm>
          <a:off x="4584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98314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C9F60EC-EB83-40A7-BB26-0747C0387D5F}"/>
            </a:ext>
          </a:extLst>
        </xdr:cNvPr>
        <xdr:cNvSpPr txBox="1"/>
      </xdr:nvSpPr>
      <xdr:spPr>
        <a:xfrm>
          <a:off x="4673600"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4" name="楕円 303">
          <a:extLst>
            <a:ext uri="{FF2B5EF4-FFF2-40B4-BE49-F238E27FC236}">
              <a16:creationId xmlns:a16="http://schemas.microsoft.com/office/drawing/2014/main" id="{D277CEF5-885E-47D3-BCCD-30B9E585DE98}"/>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80</xdr:row>
      <xdr:rowOff>170687</xdr:rowOff>
    </xdr:to>
    <xdr:cxnSp macro="">
      <xdr:nvCxnSpPr>
        <xdr:cNvPr id="305" name="直線コネクタ 304">
          <a:extLst>
            <a:ext uri="{FF2B5EF4-FFF2-40B4-BE49-F238E27FC236}">
              <a16:creationId xmlns:a16="http://schemas.microsoft.com/office/drawing/2014/main" id="{7C92E721-DADE-4C3D-95A7-242AFC2695B2}"/>
            </a:ext>
          </a:extLst>
        </xdr:cNvPr>
        <xdr:cNvCxnSpPr/>
      </xdr:nvCxnSpPr>
      <xdr:spPr>
        <a:xfrm>
          <a:off x="3797300" y="1385697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87885</xdr:rowOff>
    </xdr:from>
    <xdr:to>
      <xdr:col>15</xdr:col>
      <xdr:colOff>101600</xdr:colOff>
      <xdr:row>81</xdr:row>
      <xdr:rowOff>18035</xdr:rowOff>
    </xdr:to>
    <xdr:sp macro="" textlink="">
      <xdr:nvSpPr>
        <xdr:cNvPr id="306" name="楕円 305">
          <a:extLst>
            <a:ext uri="{FF2B5EF4-FFF2-40B4-BE49-F238E27FC236}">
              <a16:creationId xmlns:a16="http://schemas.microsoft.com/office/drawing/2014/main" id="{A51D1B7C-A06F-4B47-8FEC-3235EE195DD8}"/>
            </a:ext>
          </a:extLst>
        </xdr:cNvPr>
        <xdr:cNvSpPr/>
      </xdr:nvSpPr>
      <xdr:spPr>
        <a:xfrm>
          <a:off x="2857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138685</xdr:rowOff>
    </xdr:from>
    <xdr:to>
      <xdr:col>19</xdr:col>
      <xdr:colOff>177800</xdr:colOff>
      <xdr:row>80</xdr:row>
      <xdr:rowOff>140970</xdr:rowOff>
    </xdr:to>
    <xdr:cxnSp macro="">
      <xdr:nvCxnSpPr>
        <xdr:cNvPr id="307" name="直線コネクタ 306">
          <a:extLst>
            <a:ext uri="{FF2B5EF4-FFF2-40B4-BE49-F238E27FC236}">
              <a16:creationId xmlns:a16="http://schemas.microsoft.com/office/drawing/2014/main" id="{0794DF7B-A813-4973-A40A-3FD67947C725}"/>
            </a:ext>
          </a:extLst>
        </xdr:cNvPr>
        <xdr:cNvCxnSpPr/>
      </xdr:nvCxnSpPr>
      <xdr:spPr>
        <a:xfrm>
          <a:off x="2908300" y="138546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42163</xdr:rowOff>
    </xdr:from>
    <xdr:to>
      <xdr:col>10</xdr:col>
      <xdr:colOff>165100</xdr:colOff>
      <xdr:row>80</xdr:row>
      <xdr:rowOff>143763</xdr:rowOff>
    </xdr:to>
    <xdr:sp macro="" textlink="">
      <xdr:nvSpPr>
        <xdr:cNvPr id="308" name="楕円 307">
          <a:extLst>
            <a:ext uri="{FF2B5EF4-FFF2-40B4-BE49-F238E27FC236}">
              <a16:creationId xmlns:a16="http://schemas.microsoft.com/office/drawing/2014/main" id="{25183D41-B516-4C5D-9009-4725646BE555}"/>
            </a:ext>
          </a:extLst>
        </xdr:cNvPr>
        <xdr:cNvSpPr/>
      </xdr:nvSpPr>
      <xdr:spPr>
        <a:xfrm>
          <a:off x="1968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92963</xdr:rowOff>
    </xdr:from>
    <xdr:to>
      <xdr:col>15</xdr:col>
      <xdr:colOff>50800</xdr:colOff>
      <xdr:row>80</xdr:row>
      <xdr:rowOff>138685</xdr:rowOff>
    </xdr:to>
    <xdr:cxnSp macro="">
      <xdr:nvCxnSpPr>
        <xdr:cNvPr id="309" name="直線コネクタ 308">
          <a:extLst>
            <a:ext uri="{FF2B5EF4-FFF2-40B4-BE49-F238E27FC236}">
              <a16:creationId xmlns:a16="http://schemas.microsoft.com/office/drawing/2014/main" id="{5E2CC6AA-CC36-470A-BB81-B3BBCBEC8F2E}"/>
            </a:ext>
          </a:extLst>
        </xdr:cNvPr>
        <xdr:cNvCxnSpPr/>
      </xdr:nvCxnSpPr>
      <xdr:spPr>
        <a:xfrm>
          <a:off x="2019300" y="138089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165608</xdr:rowOff>
    </xdr:from>
    <xdr:to>
      <xdr:col>6</xdr:col>
      <xdr:colOff>38100</xdr:colOff>
      <xdr:row>80</xdr:row>
      <xdr:rowOff>95758</xdr:rowOff>
    </xdr:to>
    <xdr:sp macro="" textlink="">
      <xdr:nvSpPr>
        <xdr:cNvPr id="310" name="楕円 309">
          <a:extLst>
            <a:ext uri="{FF2B5EF4-FFF2-40B4-BE49-F238E27FC236}">
              <a16:creationId xmlns:a16="http://schemas.microsoft.com/office/drawing/2014/main" id="{55F617FD-04F7-4486-B05C-016BFA6D644A}"/>
            </a:ext>
          </a:extLst>
        </xdr:cNvPr>
        <xdr:cNvSpPr/>
      </xdr:nvSpPr>
      <xdr:spPr>
        <a:xfrm>
          <a:off x="1079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44958</xdr:rowOff>
    </xdr:from>
    <xdr:to>
      <xdr:col>10</xdr:col>
      <xdr:colOff>114300</xdr:colOff>
      <xdr:row>80</xdr:row>
      <xdr:rowOff>92963</xdr:rowOff>
    </xdr:to>
    <xdr:cxnSp macro="">
      <xdr:nvCxnSpPr>
        <xdr:cNvPr id="311" name="直線コネクタ 310">
          <a:extLst>
            <a:ext uri="{FF2B5EF4-FFF2-40B4-BE49-F238E27FC236}">
              <a16:creationId xmlns:a16="http://schemas.microsoft.com/office/drawing/2014/main" id="{7A5316AB-2F44-4CFA-BD38-4181BDC67A76}"/>
            </a:ext>
          </a:extLst>
        </xdr:cNvPr>
        <xdr:cNvCxnSpPr/>
      </xdr:nvCxnSpPr>
      <xdr:spPr>
        <a:xfrm>
          <a:off x="1130300" y="137609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F3B1E05F-9C71-4400-981F-7215CDB26902}"/>
            </a:ext>
          </a:extLst>
        </xdr:cNvPr>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B15D1E22-7B71-4F1F-BA6B-5CDC76FB9E98}"/>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a:extLst>
            <a:ext uri="{FF2B5EF4-FFF2-40B4-BE49-F238E27FC236}">
              <a16:creationId xmlns:a16="http://schemas.microsoft.com/office/drawing/2014/main" id="{2078F371-57DB-4E97-B8A1-94CFF8E9762D}"/>
            </a:ext>
          </a:extLst>
        </xdr:cNvPr>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20AF0A2A-C779-4A94-9034-E0CFDF60F445}"/>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11447</xdr:rowOff>
    </xdr:from>
    <xdr:ext cx="405111" cy="259045"/>
    <xdr:sp macro="" textlink="">
      <xdr:nvSpPr>
        <xdr:cNvPr id="316" name="n_1mainValue【福祉施設】&#10;有形固定資産減価償却率">
          <a:extLst>
            <a:ext uri="{FF2B5EF4-FFF2-40B4-BE49-F238E27FC236}">
              <a16:creationId xmlns:a16="http://schemas.microsoft.com/office/drawing/2014/main" id="{5ED09BA2-5D77-4C1B-ACD6-0B3FB52BEB7E}"/>
            </a:ext>
          </a:extLst>
        </xdr:cNvPr>
        <xdr:cNvSpPr txBox="1"/>
      </xdr:nvSpPr>
      <xdr:spPr>
        <a:xfrm>
          <a:off x="3582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9162</xdr:rowOff>
    </xdr:from>
    <xdr:ext cx="405111" cy="259045"/>
    <xdr:sp macro="" textlink="">
      <xdr:nvSpPr>
        <xdr:cNvPr id="317" name="n_2mainValue【福祉施設】&#10;有形固定資産減価償却率">
          <a:extLst>
            <a:ext uri="{FF2B5EF4-FFF2-40B4-BE49-F238E27FC236}">
              <a16:creationId xmlns:a16="http://schemas.microsoft.com/office/drawing/2014/main" id="{162CEFF0-0FF3-4DCA-BD6D-C2EE8F8ECEF5}"/>
            </a:ext>
          </a:extLst>
        </xdr:cNvPr>
        <xdr:cNvSpPr txBox="1"/>
      </xdr:nvSpPr>
      <xdr:spPr>
        <a:xfrm>
          <a:off x="2705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134890</xdr:rowOff>
    </xdr:from>
    <xdr:ext cx="405111" cy="259045"/>
    <xdr:sp macro="" textlink="">
      <xdr:nvSpPr>
        <xdr:cNvPr id="318" name="n_3mainValue【福祉施設】&#10;有形固定資産減価償却率">
          <a:extLst>
            <a:ext uri="{FF2B5EF4-FFF2-40B4-BE49-F238E27FC236}">
              <a16:creationId xmlns:a16="http://schemas.microsoft.com/office/drawing/2014/main" id="{90BD30B3-7A80-4072-822D-26D09292EDA0}"/>
            </a:ext>
          </a:extLst>
        </xdr:cNvPr>
        <xdr:cNvSpPr txBox="1"/>
      </xdr:nvSpPr>
      <xdr:spPr>
        <a:xfrm>
          <a:off x="1816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86885</xdr:rowOff>
    </xdr:from>
    <xdr:ext cx="405111" cy="259045"/>
    <xdr:sp macro="" textlink="">
      <xdr:nvSpPr>
        <xdr:cNvPr id="319" name="n_4mainValue【福祉施設】&#10;有形固定資産減価償却率">
          <a:extLst>
            <a:ext uri="{FF2B5EF4-FFF2-40B4-BE49-F238E27FC236}">
              <a16:creationId xmlns:a16="http://schemas.microsoft.com/office/drawing/2014/main" id="{BC70D93E-177E-4ECB-BB88-626DBC4C538D}"/>
            </a:ext>
          </a:extLst>
        </xdr:cNvPr>
        <xdr:cNvSpPr txBox="1"/>
      </xdr:nvSpPr>
      <xdr:spPr>
        <a:xfrm>
          <a:off x="927744" y="1380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A5C1D71-17F8-466F-9467-BB026C0239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409CC36-582C-4421-9989-8D9EB48ADA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515E514-3070-4F26-B162-6519169DB0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6300859-3277-49EE-94FD-857CE0BDDB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0B5842A-2505-4001-A117-6F6CCA1081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C8CA6AF-66CE-4F34-9501-C4952B32FC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5E23948-C094-4FC2-868E-61B9D89ACA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EDD5915-24B6-4B61-910B-FD2170DF0D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74631AD-270D-4E12-B29F-D52AA58121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3D7BC43-CBA1-499B-9D22-DFFBFEE063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E05C54C-2309-45CB-A6A8-8E4C2800E7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FC5ADAEE-8CEE-497F-8110-C9CAA9A95D4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FBC5A4A-66ED-418A-94A7-9A030443A82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F25E530C-776F-4DD3-89CA-62BD59F2AF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6B0CD6B-52DA-43DB-9FF9-54A55C0E6D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9F9EF8E-478A-49F8-89DD-139DCF452E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DFA3479A-E404-4A85-B402-A17718915C4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461B401D-68C6-431A-85EC-AA8AED0AAB9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246F8E45-6E0C-493C-B2DE-359CB2A454F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56106DC-6612-46FD-8E1D-B4FFE13F736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E6FBE58E-20B1-4DBF-A290-47A8D14E6B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89B85335-4D18-4C35-9B09-9DF2C947E2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FD3FCA4F-1EB2-4FF5-8400-1C913CC1F7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87630</xdr:rowOff>
    </xdr:from>
    <xdr:to>
      <xdr:col>54</xdr:col>
      <xdr:colOff>189865</xdr:colOff>
      <xdr:row>86</xdr:row>
      <xdr:rowOff>60961</xdr:rowOff>
    </xdr:to>
    <xdr:cxnSp macro="">
      <xdr:nvCxnSpPr>
        <xdr:cNvPr id="343" name="直線コネクタ 342">
          <a:extLst>
            <a:ext uri="{FF2B5EF4-FFF2-40B4-BE49-F238E27FC236}">
              <a16:creationId xmlns:a16="http://schemas.microsoft.com/office/drawing/2014/main" id="{DC2270E7-86E2-4254-B5BE-DD474159C3C4}"/>
            </a:ext>
          </a:extLst>
        </xdr:cNvPr>
        <xdr:cNvCxnSpPr/>
      </xdr:nvCxnSpPr>
      <xdr:spPr>
        <a:xfrm flipV="1">
          <a:off x="10476865" y="13632180"/>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64788</xdr:rowOff>
    </xdr:from>
    <xdr:ext cx="469744" cy="259045"/>
    <xdr:sp macro="" textlink="">
      <xdr:nvSpPr>
        <xdr:cNvPr id="344" name="【福祉施設】&#10;一人当たり面積最小値テキスト">
          <a:extLst>
            <a:ext uri="{FF2B5EF4-FFF2-40B4-BE49-F238E27FC236}">
              <a16:creationId xmlns:a16="http://schemas.microsoft.com/office/drawing/2014/main" id="{4D1487C5-0A56-47D3-B839-4B06EE50C73A}"/>
            </a:ext>
          </a:extLst>
        </xdr:cNvPr>
        <xdr:cNvSpPr txBox="1"/>
      </xdr:nvSpPr>
      <xdr:spPr>
        <a:xfrm>
          <a:off x="10515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60961</xdr:rowOff>
    </xdr:from>
    <xdr:to>
      <xdr:col>55</xdr:col>
      <xdr:colOff>88900</xdr:colOff>
      <xdr:row>86</xdr:row>
      <xdr:rowOff>60961</xdr:rowOff>
    </xdr:to>
    <xdr:cxnSp macro="">
      <xdr:nvCxnSpPr>
        <xdr:cNvPr id="345" name="直線コネクタ 344">
          <a:extLst>
            <a:ext uri="{FF2B5EF4-FFF2-40B4-BE49-F238E27FC236}">
              <a16:creationId xmlns:a16="http://schemas.microsoft.com/office/drawing/2014/main" id="{B616D04E-20AF-4D5B-8FD0-BB5D7C12D9D5}"/>
            </a:ext>
          </a:extLst>
        </xdr:cNvPr>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34307</xdr:rowOff>
    </xdr:from>
    <xdr:ext cx="469744" cy="259045"/>
    <xdr:sp macro="" textlink="">
      <xdr:nvSpPr>
        <xdr:cNvPr id="346" name="【福祉施設】&#10;一人当たり面積最大値テキスト">
          <a:extLst>
            <a:ext uri="{FF2B5EF4-FFF2-40B4-BE49-F238E27FC236}">
              <a16:creationId xmlns:a16="http://schemas.microsoft.com/office/drawing/2014/main" id="{E9CDEB3D-C830-4554-A1F3-89330B782F45}"/>
            </a:ext>
          </a:extLst>
        </xdr:cNvPr>
        <xdr:cNvSpPr txBox="1"/>
      </xdr:nvSpPr>
      <xdr:spPr>
        <a:xfrm>
          <a:off x="10515600" y="134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87630</xdr:rowOff>
    </xdr:from>
    <xdr:to>
      <xdr:col>55</xdr:col>
      <xdr:colOff>88900</xdr:colOff>
      <xdr:row>79</xdr:row>
      <xdr:rowOff>87630</xdr:rowOff>
    </xdr:to>
    <xdr:cxnSp macro="">
      <xdr:nvCxnSpPr>
        <xdr:cNvPr id="347" name="直線コネクタ 346">
          <a:extLst>
            <a:ext uri="{FF2B5EF4-FFF2-40B4-BE49-F238E27FC236}">
              <a16:creationId xmlns:a16="http://schemas.microsoft.com/office/drawing/2014/main" id="{25679F67-24F5-451B-B524-BEAC85705729}"/>
            </a:ext>
          </a:extLst>
        </xdr:cNvPr>
        <xdr:cNvCxnSpPr/>
      </xdr:nvCxnSpPr>
      <xdr:spPr>
        <a:xfrm>
          <a:off x="10388600" y="136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48" name="【福祉施設】&#10;一人当たり面積平均値テキスト">
          <a:extLst>
            <a:ext uri="{FF2B5EF4-FFF2-40B4-BE49-F238E27FC236}">
              <a16:creationId xmlns:a16="http://schemas.microsoft.com/office/drawing/2014/main" id="{961AD0D4-5D52-4EA0-B3D9-79FE9DDB6318}"/>
            </a:ext>
          </a:extLst>
        </xdr:cNvPr>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49" name="フローチャート: 判断 348">
          <a:extLst>
            <a:ext uri="{FF2B5EF4-FFF2-40B4-BE49-F238E27FC236}">
              <a16:creationId xmlns:a16="http://schemas.microsoft.com/office/drawing/2014/main" id="{10487D21-C5AA-4BBC-8B12-858887C8709C}"/>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132080</xdr:rowOff>
    </xdr:from>
    <xdr:to>
      <xdr:col>50</xdr:col>
      <xdr:colOff>165100</xdr:colOff>
      <xdr:row>83</xdr:row>
      <xdr:rowOff>62230</xdr:rowOff>
    </xdr:to>
    <xdr:sp macro="" textlink="">
      <xdr:nvSpPr>
        <xdr:cNvPr id="350" name="フローチャート: 判断 349">
          <a:extLst>
            <a:ext uri="{FF2B5EF4-FFF2-40B4-BE49-F238E27FC236}">
              <a16:creationId xmlns:a16="http://schemas.microsoft.com/office/drawing/2014/main" id="{A303275A-3D2B-4053-936F-23BDE85CC399}"/>
            </a:ext>
          </a:extLst>
        </xdr:cNvPr>
        <xdr:cNvSpPr/>
      </xdr:nvSpPr>
      <xdr:spPr>
        <a:xfrm>
          <a:off x="9588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51" name="フローチャート: 判断 350">
          <a:extLst>
            <a:ext uri="{FF2B5EF4-FFF2-40B4-BE49-F238E27FC236}">
              <a16:creationId xmlns:a16="http://schemas.microsoft.com/office/drawing/2014/main" id="{32AE17FD-F6ED-4116-A345-8D71766C919D}"/>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154939</xdr:rowOff>
    </xdr:from>
    <xdr:to>
      <xdr:col>41</xdr:col>
      <xdr:colOff>101600</xdr:colOff>
      <xdr:row>83</xdr:row>
      <xdr:rowOff>85089</xdr:rowOff>
    </xdr:to>
    <xdr:sp macro="" textlink="">
      <xdr:nvSpPr>
        <xdr:cNvPr id="352" name="フローチャート: 判断 351">
          <a:extLst>
            <a:ext uri="{FF2B5EF4-FFF2-40B4-BE49-F238E27FC236}">
              <a16:creationId xmlns:a16="http://schemas.microsoft.com/office/drawing/2014/main" id="{CA166FAB-6CCE-4D66-9BE9-1D161FF16A62}"/>
            </a:ext>
          </a:extLst>
        </xdr:cNvPr>
        <xdr:cNvSpPr/>
      </xdr:nvSpPr>
      <xdr:spPr>
        <a:xfrm>
          <a:off x="781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3" name="フローチャート: 判断 352">
          <a:extLst>
            <a:ext uri="{FF2B5EF4-FFF2-40B4-BE49-F238E27FC236}">
              <a16:creationId xmlns:a16="http://schemas.microsoft.com/office/drawing/2014/main" id="{D8A39C0B-065B-4071-BCD9-07893095B33C}"/>
            </a:ext>
          </a:extLst>
        </xdr:cNvPr>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F349E8D-FAC2-43E3-8FA2-C066547BED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ED90D45-BACB-4F1C-9F56-74E01607E8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AD2431-AC5D-4EEC-9870-70F673BE31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76EF100-3093-4F27-87F8-3886D7888B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877F62-EDD4-4928-B68E-8F95674C5F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90170</xdr:rowOff>
    </xdr:from>
    <xdr:to>
      <xdr:col>55</xdr:col>
      <xdr:colOff>50800</xdr:colOff>
      <xdr:row>80</xdr:row>
      <xdr:rowOff>20320</xdr:rowOff>
    </xdr:to>
    <xdr:sp macro="" textlink="">
      <xdr:nvSpPr>
        <xdr:cNvPr id="359" name="楕円 358">
          <a:extLst>
            <a:ext uri="{FF2B5EF4-FFF2-40B4-BE49-F238E27FC236}">
              <a16:creationId xmlns:a16="http://schemas.microsoft.com/office/drawing/2014/main" id="{263ACD16-F952-40C5-8F2C-180FD2C10E7C}"/>
            </a:ext>
          </a:extLst>
        </xdr:cNvPr>
        <xdr:cNvSpPr/>
      </xdr:nvSpPr>
      <xdr:spPr>
        <a:xfrm>
          <a:off x="10426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5097</xdr:rowOff>
    </xdr:from>
    <xdr:ext cx="469744" cy="259045"/>
    <xdr:sp macro="" textlink="">
      <xdr:nvSpPr>
        <xdr:cNvPr id="360" name="【福祉施設】&#10;一人当たり面積該当値テキスト">
          <a:extLst>
            <a:ext uri="{FF2B5EF4-FFF2-40B4-BE49-F238E27FC236}">
              <a16:creationId xmlns:a16="http://schemas.microsoft.com/office/drawing/2014/main" id="{E306553A-6FE3-46D4-8B96-292B1D7ADE22}"/>
            </a:ext>
          </a:extLst>
        </xdr:cNvPr>
        <xdr:cNvSpPr txBox="1"/>
      </xdr:nvSpPr>
      <xdr:spPr>
        <a:xfrm>
          <a:off x="10515600" y="135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13970</xdr:rowOff>
    </xdr:from>
    <xdr:to>
      <xdr:col>50</xdr:col>
      <xdr:colOff>165100</xdr:colOff>
      <xdr:row>79</xdr:row>
      <xdr:rowOff>115570</xdr:rowOff>
    </xdr:to>
    <xdr:sp macro="" textlink="">
      <xdr:nvSpPr>
        <xdr:cNvPr id="361" name="楕円 360">
          <a:extLst>
            <a:ext uri="{FF2B5EF4-FFF2-40B4-BE49-F238E27FC236}">
              <a16:creationId xmlns:a16="http://schemas.microsoft.com/office/drawing/2014/main" id="{5284580C-A105-4B42-A726-621D89A4BEFF}"/>
            </a:ext>
          </a:extLst>
        </xdr:cNvPr>
        <xdr:cNvSpPr/>
      </xdr:nvSpPr>
      <xdr:spPr>
        <a:xfrm>
          <a:off x="9588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64770</xdr:rowOff>
    </xdr:from>
    <xdr:to>
      <xdr:col>55</xdr:col>
      <xdr:colOff>0</xdr:colOff>
      <xdr:row>79</xdr:row>
      <xdr:rowOff>140970</xdr:rowOff>
    </xdr:to>
    <xdr:cxnSp macro="">
      <xdr:nvCxnSpPr>
        <xdr:cNvPr id="362" name="直線コネクタ 361">
          <a:extLst>
            <a:ext uri="{FF2B5EF4-FFF2-40B4-BE49-F238E27FC236}">
              <a16:creationId xmlns:a16="http://schemas.microsoft.com/office/drawing/2014/main" id="{31172786-8A14-4418-AAFD-373F1CCA59D6}"/>
            </a:ext>
          </a:extLst>
        </xdr:cNvPr>
        <xdr:cNvCxnSpPr/>
      </xdr:nvCxnSpPr>
      <xdr:spPr>
        <a:xfrm>
          <a:off x="9639300" y="13609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147320</xdr:rowOff>
    </xdr:from>
    <xdr:to>
      <xdr:col>46</xdr:col>
      <xdr:colOff>38100</xdr:colOff>
      <xdr:row>79</xdr:row>
      <xdr:rowOff>77470</xdr:rowOff>
    </xdr:to>
    <xdr:sp macro="" textlink="">
      <xdr:nvSpPr>
        <xdr:cNvPr id="363" name="楕円 362">
          <a:extLst>
            <a:ext uri="{FF2B5EF4-FFF2-40B4-BE49-F238E27FC236}">
              <a16:creationId xmlns:a16="http://schemas.microsoft.com/office/drawing/2014/main" id="{13326609-1CD5-4729-BFB0-BD75B763920C}"/>
            </a:ext>
          </a:extLst>
        </xdr:cNvPr>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26670</xdr:rowOff>
    </xdr:from>
    <xdr:to>
      <xdr:col>50</xdr:col>
      <xdr:colOff>114300</xdr:colOff>
      <xdr:row>79</xdr:row>
      <xdr:rowOff>64770</xdr:rowOff>
    </xdr:to>
    <xdr:cxnSp macro="">
      <xdr:nvCxnSpPr>
        <xdr:cNvPr id="364" name="直線コネクタ 363">
          <a:extLst>
            <a:ext uri="{FF2B5EF4-FFF2-40B4-BE49-F238E27FC236}">
              <a16:creationId xmlns:a16="http://schemas.microsoft.com/office/drawing/2014/main" id="{1C8BF33F-57B5-4B0C-A216-BCF8A13D44B8}"/>
            </a:ext>
          </a:extLst>
        </xdr:cNvPr>
        <xdr:cNvCxnSpPr/>
      </xdr:nvCxnSpPr>
      <xdr:spPr>
        <a:xfrm>
          <a:off x="8750300" y="13571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154939</xdr:rowOff>
    </xdr:from>
    <xdr:to>
      <xdr:col>41</xdr:col>
      <xdr:colOff>101600</xdr:colOff>
      <xdr:row>79</xdr:row>
      <xdr:rowOff>85089</xdr:rowOff>
    </xdr:to>
    <xdr:sp macro="" textlink="">
      <xdr:nvSpPr>
        <xdr:cNvPr id="365" name="楕円 364">
          <a:extLst>
            <a:ext uri="{FF2B5EF4-FFF2-40B4-BE49-F238E27FC236}">
              <a16:creationId xmlns:a16="http://schemas.microsoft.com/office/drawing/2014/main" id="{DEFAAACE-04C8-4C29-9F78-D16116CA1337}"/>
            </a:ext>
          </a:extLst>
        </xdr:cNvPr>
        <xdr:cNvSpPr/>
      </xdr:nvSpPr>
      <xdr:spPr>
        <a:xfrm>
          <a:off x="7810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26670</xdr:rowOff>
    </xdr:from>
    <xdr:to>
      <xdr:col>45</xdr:col>
      <xdr:colOff>177800</xdr:colOff>
      <xdr:row>79</xdr:row>
      <xdr:rowOff>34289</xdr:rowOff>
    </xdr:to>
    <xdr:cxnSp macro="">
      <xdr:nvCxnSpPr>
        <xdr:cNvPr id="366" name="直線コネクタ 365">
          <a:extLst>
            <a:ext uri="{FF2B5EF4-FFF2-40B4-BE49-F238E27FC236}">
              <a16:creationId xmlns:a16="http://schemas.microsoft.com/office/drawing/2014/main" id="{5DBA2E25-2802-4A18-A1EA-AD9415C25C22}"/>
            </a:ext>
          </a:extLst>
        </xdr:cNvPr>
        <xdr:cNvCxnSpPr/>
      </xdr:nvCxnSpPr>
      <xdr:spPr>
        <a:xfrm flipV="1">
          <a:off x="7861300" y="1357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44450</xdr:rowOff>
    </xdr:from>
    <xdr:to>
      <xdr:col>36</xdr:col>
      <xdr:colOff>165100</xdr:colOff>
      <xdr:row>79</xdr:row>
      <xdr:rowOff>146050</xdr:rowOff>
    </xdr:to>
    <xdr:sp macro="" textlink="">
      <xdr:nvSpPr>
        <xdr:cNvPr id="367" name="楕円 366">
          <a:extLst>
            <a:ext uri="{FF2B5EF4-FFF2-40B4-BE49-F238E27FC236}">
              <a16:creationId xmlns:a16="http://schemas.microsoft.com/office/drawing/2014/main" id="{44F9A048-184D-4FF3-99DC-33F25E6D676C}"/>
            </a:ext>
          </a:extLst>
        </xdr:cNvPr>
        <xdr:cNvSpPr/>
      </xdr:nvSpPr>
      <xdr:spPr>
        <a:xfrm>
          <a:off x="692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34289</xdr:rowOff>
    </xdr:from>
    <xdr:to>
      <xdr:col>41</xdr:col>
      <xdr:colOff>50800</xdr:colOff>
      <xdr:row>79</xdr:row>
      <xdr:rowOff>95250</xdr:rowOff>
    </xdr:to>
    <xdr:cxnSp macro="">
      <xdr:nvCxnSpPr>
        <xdr:cNvPr id="368" name="直線コネクタ 367">
          <a:extLst>
            <a:ext uri="{FF2B5EF4-FFF2-40B4-BE49-F238E27FC236}">
              <a16:creationId xmlns:a16="http://schemas.microsoft.com/office/drawing/2014/main" id="{C3468604-4596-412F-8A9A-09B7B538D893}"/>
            </a:ext>
          </a:extLst>
        </xdr:cNvPr>
        <xdr:cNvCxnSpPr/>
      </xdr:nvCxnSpPr>
      <xdr:spPr>
        <a:xfrm flipV="1">
          <a:off x="6972300" y="13578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53357</xdr:rowOff>
    </xdr:from>
    <xdr:ext cx="469744" cy="259045"/>
    <xdr:sp macro="" textlink="">
      <xdr:nvSpPr>
        <xdr:cNvPr id="369" name="n_1aveValue【福祉施設】&#10;一人当たり面積">
          <a:extLst>
            <a:ext uri="{FF2B5EF4-FFF2-40B4-BE49-F238E27FC236}">
              <a16:creationId xmlns:a16="http://schemas.microsoft.com/office/drawing/2014/main" id="{7C026D7D-8AAE-4985-BBCD-21671F29DC0C}"/>
            </a:ext>
          </a:extLst>
        </xdr:cNvPr>
        <xdr:cNvSpPr txBox="1"/>
      </xdr:nvSpPr>
      <xdr:spPr>
        <a:xfrm>
          <a:off x="93917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70" name="n_2aveValue【福祉施設】&#10;一人当たり面積">
          <a:extLst>
            <a:ext uri="{FF2B5EF4-FFF2-40B4-BE49-F238E27FC236}">
              <a16:creationId xmlns:a16="http://schemas.microsoft.com/office/drawing/2014/main" id="{C423C6AB-FD9E-45FE-A2A6-7D10A5D0B423}"/>
            </a:ext>
          </a:extLst>
        </xdr:cNvPr>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76216</xdr:rowOff>
    </xdr:from>
    <xdr:ext cx="469744" cy="259045"/>
    <xdr:sp macro="" textlink="">
      <xdr:nvSpPr>
        <xdr:cNvPr id="371" name="n_3aveValue【福祉施設】&#10;一人当たり面積">
          <a:extLst>
            <a:ext uri="{FF2B5EF4-FFF2-40B4-BE49-F238E27FC236}">
              <a16:creationId xmlns:a16="http://schemas.microsoft.com/office/drawing/2014/main" id="{DCA454BA-592F-4834-9A3B-0F3103E16372}"/>
            </a:ext>
          </a:extLst>
        </xdr:cNvPr>
        <xdr:cNvSpPr txBox="1"/>
      </xdr:nvSpPr>
      <xdr:spPr>
        <a:xfrm>
          <a:off x="76264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106697</xdr:rowOff>
    </xdr:from>
    <xdr:ext cx="469744" cy="259045"/>
    <xdr:sp macro="" textlink="">
      <xdr:nvSpPr>
        <xdr:cNvPr id="372" name="n_4aveValue【福祉施設】&#10;一人当たり面積">
          <a:extLst>
            <a:ext uri="{FF2B5EF4-FFF2-40B4-BE49-F238E27FC236}">
              <a16:creationId xmlns:a16="http://schemas.microsoft.com/office/drawing/2014/main" id="{BDB63A9B-81A8-4766-A833-9200440656E3}"/>
            </a:ext>
          </a:extLst>
        </xdr:cNvPr>
        <xdr:cNvSpPr txBox="1"/>
      </xdr:nvSpPr>
      <xdr:spPr>
        <a:xfrm>
          <a:off x="6737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132097</xdr:rowOff>
    </xdr:from>
    <xdr:ext cx="469744" cy="259045"/>
    <xdr:sp macro="" textlink="">
      <xdr:nvSpPr>
        <xdr:cNvPr id="373" name="n_1mainValue【福祉施設】&#10;一人当たり面積">
          <a:extLst>
            <a:ext uri="{FF2B5EF4-FFF2-40B4-BE49-F238E27FC236}">
              <a16:creationId xmlns:a16="http://schemas.microsoft.com/office/drawing/2014/main" id="{2055F2CD-1028-4AEA-B32D-97116FDFAD2E}"/>
            </a:ext>
          </a:extLst>
        </xdr:cNvPr>
        <xdr:cNvSpPr txBox="1"/>
      </xdr:nvSpPr>
      <xdr:spPr>
        <a:xfrm>
          <a:off x="93917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93997</xdr:rowOff>
    </xdr:from>
    <xdr:ext cx="469744" cy="259045"/>
    <xdr:sp macro="" textlink="">
      <xdr:nvSpPr>
        <xdr:cNvPr id="374" name="n_2mainValue【福祉施設】&#10;一人当たり面積">
          <a:extLst>
            <a:ext uri="{FF2B5EF4-FFF2-40B4-BE49-F238E27FC236}">
              <a16:creationId xmlns:a16="http://schemas.microsoft.com/office/drawing/2014/main" id="{9843F19B-6CE6-4952-887E-6FE4E54B92AE}"/>
            </a:ext>
          </a:extLst>
        </xdr:cNvPr>
        <xdr:cNvSpPr txBox="1"/>
      </xdr:nvSpPr>
      <xdr:spPr>
        <a:xfrm>
          <a:off x="85154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101616</xdr:rowOff>
    </xdr:from>
    <xdr:ext cx="469744" cy="259045"/>
    <xdr:sp macro="" textlink="">
      <xdr:nvSpPr>
        <xdr:cNvPr id="375" name="n_3mainValue【福祉施設】&#10;一人当たり面積">
          <a:extLst>
            <a:ext uri="{FF2B5EF4-FFF2-40B4-BE49-F238E27FC236}">
              <a16:creationId xmlns:a16="http://schemas.microsoft.com/office/drawing/2014/main" id="{858541DA-CA9E-43EB-95B1-CD22E4E678B9}"/>
            </a:ext>
          </a:extLst>
        </xdr:cNvPr>
        <xdr:cNvSpPr txBox="1"/>
      </xdr:nvSpPr>
      <xdr:spPr>
        <a:xfrm>
          <a:off x="76264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162577</xdr:rowOff>
    </xdr:from>
    <xdr:ext cx="469744" cy="259045"/>
    <xdr:sp macro="" textlink="">
      <xdr:nvSpPr>
        <xdr:cNvPr id="376" name="n_4mainValue【福祉施設】&#10;一人当たり面積">
          <a:extLst>
            <a:ext uri="{FF2B5EF4-FFF2-40B4-BE49-F238E27FC236}">
              <a16:creationId xmlns:a16="http://schemas.microsoft.com/office/drawing/2014/main" id="{AA7D05D2-3E7B-4870-B014-068FF6FF3D70}"/>
            </a:ext>
          </a:extLst>
        </xdr:cNvPr>
        <xdr:cNvSpPr txBox="1"/>
      </xdr:nvSpPr>
      <xdr:spPr>
        <a:xfrm>
          <a:off x="6737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4137061-F4C4-4A22-8596-012A3361AB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B5947DA-BE1C-4398-A458-72C257B683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049E8F0-74CE-47CA-AD07-144267F53E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5DFA0AB-ABC4-4174-BA28-595E02CFC1F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AA44E5C-97C2-4F14-B810-D2B9B65A86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5B33907-A699-4BB5-87FB-5FB470AF09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8D7B8BE-A605-42D8-AD1A-1AE37CEDF5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199361B-3A89-4238-BFA3-66765B98CA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F7CB8E47-CD47-4E93-AF1E-9A32B7720C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BF8DC0E0-196B-4E7D-8499-EB212BD65E1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BFBB01C-A7CB-4A62-9155-78968F703D6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4E487FC0-27F3-4FED-96F3-3943C22DD74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6261BB07-A196-453E-A712-D497E8D858E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26BFA2E1-E911-4086-B77D-3C30936388E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776DE4F8-F4C5-4F92-AF42-3065AA164CF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3B98C20D-1B67-4250-AAD2-870A101830B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3BCB47B3-E3B6-46DE-80FF-02CF0963781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F41C9497-ACA4-4A30-BE45-6B2C709FB5B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741095BC-2760-47F5-96FD-8CAAEA67007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4A5C0A4C-A7B0-448B-BDCB-6C163C7EF4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506D5FDE-480E-4F4D-8A4C-44BBE63235F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20AC13C-E846-421A-B227-FD91F95E8CA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66DBF65F-6B4D-4105-8108-6578944B6D3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D8D60658-450A-41A9-B51A-D858DF65298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A8BFBF28-DA28-422A-8B76-EF0EA0E4A3B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2" name="直線コネクタ 401">
          <a:extLst>
            <a:ext uri="{FF2B5EF4-FFF2-40B4-BE49-F238E27FC236}">
              <a16:creationId xmlns:a16="http://schemas.microsoft.com/office/drawing/2014/main" id="{50AA51E9-1D43-49F1-BC96-230295046371}"/>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12A17EF6-4B0F-43DC-9DCF-06F0D728C10F}"/>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4" name="直線コネクタ 403">
          <a:extLst>
            <a:ext uri="{FF2B5EF4-FFF2-40B4-BE49-F238E27FC236}">
              <a16:creationId xmlns:a16="http://schemas.microsoft.com/office/drawing/2014/main" id="{CAACA8F8-195A-4D8D-93A2-53E3DC5394E7}"/>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8C5B7DE5-8E19-4192-B5C6-B4076B2DA353}"/>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6" name="直線コネクタ 405">
          <a:extLst>
            <a:ext uri="{FF2B5EF4-FFF2-40B4-BE49-F238E27FC236}">
              <a16:creationId xmlns:a16="http://schemas.microsoft.com/office/drawing/2014/main" id="{E509D2C4-8BF4-4E1D-982B-E94E0143AD51}"/>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28EDA03D-7216-4D00-B92D-C791C75C0085}"/>
            </a:ext>
          </a:extLst>
        </xdr:cNvPr>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8" name="フローチャート: 判断 407">
          <a:extLst>
            <a:ext uri="{FF2B5EF4-FFF2-40B4-BE49-F238E27FC236}">
              <a16:creationId xmlns:a16="http://schemas.microsoft.com/office/drawing/2014/main" id="{D58A122B-EB62-4760-8954-322962B21F6D}"/>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9" name="フローチャート: 判断 408">
          <a:extLst>
            <a:ext uri="{FF2B5EF4-FFF2-40B4-BE49-F238E27FC236}">
              <a16:creationId xmlns:a16="http://schemas.microsoft.com/office/drawing/2014/main" id="{210B620D-A48F-49B5-9431-D8C4870A552D}"/>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10" name="フローチャート: 判断 409">
          <a:extLst>
            <a:ext uri="{FF2B5EF4-FFF2-40B4-BE49-F238E27FC236}">
              <a16:creationId xmlns:a16="http://schemas.microsoft.com/office/drawing/2014/main" id="{12BA20C5-CF49-4889-A5F9-440C4D31E60B}"/>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11" name="フローチャート: 判断 410">
          <a:extLst>
            <a:ext uri="{FF2B5EF4-FFF2-40B4-BE49-F238E27FC236}">
              <a16:creationId xmlns:a16="http://schemas.microsoft.com/office/drawing/2014/main" id="{0BB48E3A-256A-45B2-8D8C-E065FC387474}"/>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2" name="フローチャート: 判断 411">
          <a:extLst>
            <a:ext uri="{FF2B5EF4-FFF2-40B4-BE49-F238E27FC236}">
              <a16:creationId xmlns:a16="http://schemas.microsoft.com/office/drawing/2014/main" id="{9CAF8685-2784-4ABA-9222-9944F13D5EA0}"/>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BBADE25-9DFF-4DED-AF88-3081C67FCFB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E87A8B0-31B3-4C8A-9B80-07EF4DBD1D3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A34EE45-D4C1-4420-A386-BD0F487FAF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EEA764E-F61E-40C4-B7BD-B7D26FF00D2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105E8F0-CBD6-481F-978A-7C092769083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18" name="楕円 417">
          <a:extLst>
            <a:ext uri="{FF2B5EF4-FFF2-40B4-BE49-F238E27FC236}">
              <a16:creationId xmlns:a16="http://schemas.microsoft.com/office/drawing/2014/main" id="{6FD204C4-B4C7-45DE-917B-5715689BED66}"/>
            </a:ext>
          </a:extLst>
        </xdr:cNvPr>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21F386AF-337E-4150-95D2-1C774D83F20A}"/>
            </a:ext>
          </a:extLst>
        </xdr:cNvPr>
        <xdr:cNvSpPr txBox="1"/>
      </xdr:nvSpPr>
      <xdr:spPr>
        <a:xfrm>
          <a:off x="4673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420" name="楕円 419">
          <a:extLst>
            <a:ext uri="{FF2B5EF4-FFF2-40B4-BE49-F238E27FC236}">
              <a16:creationId xmlns:a16="http://schemas.microsoft.com/office/drawing/2014/main" id="{FC30DFBC-694E-4967-BE1C-D4BBF68E27B9}"/>
            </a:ext>
          </a:extLst>
        </xdr:cNvPr>
        <xdr:cNvSpPr/>
      </xdr:nvSpPr>
      <xdr:spPr>
        <a:xfrm>
          <a:off x="3746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104</xdr:row>
      <xdr:rowOff>126819</xdr:rowOff>
    </xdr:to>
    <xdr:cxnSp macro="">
      <xdr:nvCxnSpPr>
        <xdr:cNvPr id="421" name="直線コネクタ 420">
          <a:extLst>
            <a:ext uri="{FF2B5EF4-FFF2-40B4-BE49-F238E27FC236}">
              <a16:creationId xmlns:a16="http://schemas.microsoft.com/office/drawing/2014/main" id="{BE71800B-593C-4063-8996-981A8D0FA340}"/>
            </a:ext>
          </a:extLst>
        </xdr:cNvPr>
        <xdr:cNvCxnSpPr/>
      </xdr:nvCxnSpPr>
      <xdr:spPr>
        <a:xfrm>
          <a:off x="3797300" y="179200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22" name="楕円 421">
          <a:extLst>
            <a:ext uri="{FF2B5EF4-FFF2-40B4-BE49-F238E27FC236}">
              <a16:creationId xmlns:a16="http://schemas.microsoft.com/office/drawing/2014/main" id="{107F6C0D-7F00-44F1-9D11-B239A7B6C991}"/>
            </a:ext>
          </a:extLst>
        </xdr:cNvPr>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89263</xdr:rowOff>
    </xdr:from>
    <xdr:to>
      <xdr:col>19</xdr:col>
      <xdr:colOff>177800</xdr:colOff>
      <xdr:row>104</xdr:row>
      <xdr:rowOff>102326</xdr:rowOff>
    </xdr:to>
    <xdr:cxnSp macro="">
      <xdr:nvCxnSpPr>
        <xdr:cNvPr id="423" name="直線コネクタ 422">
          <a:extLst>
            <a:ext uri="{FF2B5EF4-FFF2-40B4-BE49-F238E27FC236}">
              <a16:creationId xmlns:a16="http://schemas.microsoft.com/office/drawing/2014/main" id="{37878E06-4813-4DB7-88B4-BD204B8466EB}"/>
            </a:ext>
          </a:extLst>
        </xdr:cNvPr>
        <xdr:cNvCxnSpPr/>
      </xdr:nvCxnSpPr>
      <xdr:spPr>
        <a:xfrm flipV="1">
          <a:off x="2908300" y="1792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24" name="楕円 423">
          <a:extLst>
            <a:ext uri="{FF2B5EF4-FFF2-40B4-BE49-F238E27FC236}">
              <a16:creationId xmlns:a16="http://schemas.microsoft.com/office/drawing/2014/main" id="{76908F80-0156-467B-84D0-B5C2BB4230D8}"/>
            </a:ext>
          </a:extLst>
        </xdr:cNvPr>
        <xdr:cNvSpPr/>
      </xdr:nvSpPr>
      <xdr:spPr>
        <a:xfrm>
          <a:off x="196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102326</xdr:rowOff>
    </xdr:to>
    <xdr:cxnSp macro="">
      <xdr:nvCxnSpPr>
        <xdr:cNvPr id="425" name="直線コネクタ 424">
          <a:extLst>
            <a:ext uri="{FF2B5EF4-FFF2-40B4-BE49-F238E27FC236}">
              <a16:creationId xmlns:a16="http://schemas.microsoft.com/office/drawing/2014/main" id="{B38863FA-28A4-4656-9ED5-B77F46861CA4}"/>
            </a:ext>
          </a:extLst>
        </xdr:cNvPr>
        <xdr:cNvCxnSpPr/>
      </xdr:nvCxnSpPr>
      <xdr:spPr>
        <a:xfrm>
          <a:off x="2019300" y="179298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26" name="楕円 425">
          <a:extLst>
            <a:ext uri="{FF2B5EF4-FFF2-40B4-BE49-F238E27FC236}">
              <a16:creationId xmlns:a16="http://schemas.microsoft.com/office/drawing/2014/main" id="{E4A24210-4B01-4222-9D15-35C38477AE1D}"/>
            </a:ext>
          </a:extLst>
        </xdr:cNvPr>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102326</xdr:rowOff>
    </xdr:to>
    <xdr:cxnSp macro="">
      <xdr:nvCxnSpPr>
        <xdr:cNvPr id="427" name="直線コネクタ 426">
          <a:extLst>
            <a:ext uri="{FF2B5EF4-FFF2-40B4-BE49-F238E27FC236}">
              <a16:creationId xmlns:a16="http://schemas.microsoft.com/office/drawing/2014/main" id="{C804EC9A-DC20-4E23-9817-C478E568816B}"/>
            </a:ext>
          </a:extLst>
        </xdr:cNvPr>
        <xdr:cNvCxnSpPr/>
      </xdr:nvCxnSpPr>
      <xdr:spPr>
        <a:xfrm flipV="1">
          <a:off x="1130300" y="179298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8" name="n_1aveValue【市民会館】&#10;有形固定資産減価償却率">
          <a:extLst>
            <a:ext uri="{FF2B5EF4-FFF2-40B4-BE49-F238E27FC236}">
              <a16:creationId xmlns:a16="http://schemas.microsoft.com/office/drawing/2014/main" id="{7D85C85F-874D-4848-8886-9C9B0BF71088}"/>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9" name="n_2aveValue【市民会館】&#10;有形固定資産減価償却率">
          <a:extLst>
            <a:ext uri="{FF2B5EF4-FFF2-40B4-BE49-F238E27FC236}">
              <a16:creationId xmlns:a16="http://schemas.microsoft.com/office/drawing/2014/main" id="{A9BD80DC-A84F-451B-A730-FDB0F5458CA0}"/>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30" name="n_3aveValue【市民会館】&#10;有形固定資産減価償却率">
          <a:extLst>
            <a:ext uri="{FF2B5EF4-FFF2-40B4-BE49-F238E27FC236}">
              <a16:creationId xmlns:a16="http://schemas.microsoft.com/office/drawing/2014/main" id="{89324BE2-1FD6-4DB6-AE90-C1ED2C5EAF1E}"/>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31" name="n_4aveValue【市民会館】&#10;有形固定資産減価償却率">
          <a:extLst>
            <a:ext uri="{FF2B5EF4-FFF2-40B4-BE49-F238E27FC236}">
              <a16:creationId xmlns:a16="http://schemas.microsoft.com/office/drawing/2014/main" id="{0A6B06F2-F1E6-4EB4-BE90-95307B99E3C4}"/>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156590</xdr:rowOff>
    </xdr:from>
    <xdr:ext cx="405111" cy="259045"/>
    <xdr:sp macro="" textlink="">
      <xdr:nvSpPr>
        <xdr:cNvPr id="432" name="n_1mainValue【市民会館】&#10;有形固定資産減価償却率">
          <a:extLst>
            <a:ext uri="{FF2B5EF4-FFF2-40B4-BE49-F238E27FC236}">
              <a16:creationId xmlns:a16="http://schemas.microsoft.com/office/drawing/2014/main" id="{99BE4A4C-004E-4680-A357-80733A3BA31B}"/>
            </a:ext>
          </a:extLst>
        </xdr:cNvPr>
        <xdr:cNvSpPr txBox="1"/>
      </xdr:nvSpPr>
      <xdr:spPr>
        <a:xfrm>
          <a:off x="3582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433" name="n_2mainValue【市民会館】&#10;有形固定資産減価償却率">
          <a:extLst>
            <a:ext uri="{FF2B5EF4-FFF2-40B4-BE49-F238E27FC236}">
              <a16:creationId xmlns:a16="http://schemas.microsoft.com/office/drawing/2014/main" id="{E27E7C37-FD0D-4B08-9541-B94572FB4A03}"/>
            </a:ext>
          </a:extLst>
        </xdr:cNvPr>
        <xdr:cNvSpPr txBox="1"/>
      </xdr:nvSpPr>
      <xdr:spPr>
        <a:xfrm>
          <a:off x="2705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34" name="n_3mainValue【市民会館】&#10;有形固定資産減価償却率">
          <a:extLst>
            <a:ext uri="{FF2B5EF4-FFF2-40B4-BE49-F238E27FC236}">
              <a16:creationId xmlns:a16="http://schemas.microsoft.com/office/drawing/2014/main" id="{5CE82758-182A-4BE7-AD1A-DC0B718B3DD8}"/>
            </a:ext>
          </a:extLst>
        </xdr:cNvPr>
        <xdr:cNvSpPr txBox="1"/>
      </xdr:nvSpPr>
      <xdr:spPr>
        <a:xfrm>
          <a:off x="1816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35" name="n_4mainValue【市民会館】&#10;有形固定資産減価償却率">
          <a:extLst>
            <a:ext uri="{FF2B5EF4-FFF2-40B4-BE49-F238E27FC236}">
              <a16:creationId xmlns:a16="http://schemas.microsoft.com/office/drawing/2014/main" id="{788B141F-2B17-4D45-BA24-5761F94D2FA4}"/>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A0679F2B-95A0-43E5-987B-AA6E4ECEB7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DA82180C-AB00-455D-8800-1697C3A961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573B3813-16CE-4B79-B271-F4A9D07C65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FE76369F-C66E-4853-AAAF-43C2965F48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9C8DF104-F4EF-494E-960A-E49EFB3D62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5CA41BC9-611D-4BEE-ADCA-1FD7D3A1D9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BFEA419E-0FD3-48D7-983D-BDBA1F58E9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D5FD2C8-EFB9-4060-B4C1-619127B727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2118A8CD-A721-41C0-8198-0256BF1929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9F97A3B0-F3CE-4E92-A465-6FE841A710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D73C5030-4002-43D2-8B4E-684BE326ED5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5064B65D-CB6A-4621-B750-81A5BFE2B0F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3C83FBFF-B4E4-4B0A-94A0-28CD8C99920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61B7CC74-0F1F-4424-A360-3CCF505F5CC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E4E8EE2D-FB31-42A5-896E-F92F861B3B4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B5036424-B675-4382-A404-61569D39912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2FC58C57-C53A-4894-B3EC-21BD6ED57E2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E9EE9405-54B6-4164-A89D-1DDEE435EBA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507CFF14-B548-4C43-80A7-13DCAF4C22F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944ABE5-878B-4714-8AC1-45A0FC08D93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455BB7B2-C278-40EE-ACAF-DFE63506B1F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7F03C8A-AA80-4C82-B582-44660608AE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8B297C2E-3B9A-4E86-8796-69DEF266B69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9" name="直線コネクタ 458">
          <a:extLst>
            <a:ext uri="{FF2B5EF4-FFF2-40B4-BE49-F238E27FC236}">
              <a16:creationId xmlns:a16="http://schemas.microsoft.com/office/drawing/2014/main" id="{3AC93076-F1A1-4737-9DE4-5B65D0E902FC}"/>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8563398C-A609-40EE-966A-8072F869720D}"/>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a:extLst>
            <a:ext uri="{FF2B5EF4-FFF2-40B4-BE49-F238E27FC236}">
              <a16:creationId xmlns:a16="http://schemas.microsoft.com/office/drawing/2014/main" id="{E4C2518E-9511-4E4E-80E6-E31F35E4C54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2" name="【市民会館】&#10;一人当たり面積最大値テキスト">
          <a:extLst>
            <a:ext uri="{FF2B5EF4-FFF2-40B4-BE49-F238E27FC236}">
              <a16:creationId xmlns:a16="http://schemas.microsoft.com/office/drawing/2014/main" id="{6717D283-243D-43EA-A53F-C7A9464D6BF9}"/>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3" name="直線コネクタ 462">
          <a:extLst>
            <a:ext uri="{FF2B5EF4-FFF2-40B4-BE49-F238E27FC236}">
              <a16:creationId xmlns:a16="http://schemas.microsoft.com/office/drawing/2014/main" id="{DCB7B1F5-AB81-4C50-B113-A6966E4C479B}"/>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4" name="【市民会館】&#10;一人当たり面積平均値テキスト">
          <a:extLst>
            <a:ext uri="{FF2B5EF4-FFF2-40B4-BE49-F238E27FC236}">
              <a16:creationId xmlns:a16="http://schemas.microsoft.com/office/drawing/2014/main" id="{310F1185-98EC-4C6F-86A7-896C72AADAF5}"/>
            </a:ext>
          </a:extLst>
        </xdr:cNvPr>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5" name="フローチャート: 判断 464">
          <a:extLst>
            <a:ext uri="{FF2B5EF4-FFF2-40B4-BE49-F238E27FC236}">
              <a16:creationId xmlns:a16="http://schemas.microsoft.com/office/drawing/2014/main" id="{F9412FFC-80FA-4CF5-82FE-89F386077833}"/>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5BD59D79-8F06-42A3-A141-CE37AC0FA84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A849C78D-AC08-4CBE-A364-AEB821618E48}"/>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8" name="フローチャート: 判断 467">
          <a:extLst>
            <a:ext uri="{FF2B5EF4-FFF2-40B4-BE49-F238E27FC236}">
              <a16:creationId xmlns:a16="http://schemas.microsoft.com/office/drawing/2014/main" id="{17BECBC4-3A71-446D-ACAD-5ABC5049C613}"/>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9" name="フローチャート: 判断 468">
          <a:extLst>
            <a:ext uri="{FF2B5EF4-FFF2-40B4-BE49-F238E27FC236}">
              <a16:creationId xmlns:a16="http://schemas.microsoft.com/office/drawing/2014/main" id="{EB6C4B8C-0663-44F4-92B0-EDA3FC3CC043}"/>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52D26CD-B663-4382-A9FF-6770551ECFA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CB38F90-1A09-4381-AC0D-A6F372305A4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E2518F0-078D-4101-B9F2-F4FD1D5F019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DC19941-7647-42D0-9DE2-F155431FB23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0B1E705-CBC4-4BBA-891E-D0E37E3631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75" name="楕円 474">
          <a:extLst>
            <a:ext uri="{FF2B5EF4-FFF2-40B4-BE49-F238E27FC236}">
              <a16:creationId xmlns:a16="http://schemas.microsoft.com/office/drawing/2014/main" id="{4B25EB87-1C1B-4AD7-9CFB-E1EAF08F8EB5}"/>
            </a:ext>
          </a:extLst>
        </xdr:cNvPr>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36847</xdr:rowOff>
    </xdr:from>
    <xdr:ext cx="469744" cy="259045"/>
    <xdr:sp macro="" textlink="">
      <xdr:nvSpPr>
        <xdr:cNvPr id="476" name="【市民会館】&#10;一人当たり面積該当値テキスト">
          <a:extLst>
            <a:ext uri="{FF2B5EF4-FFF2-40B4-BE49-F238E27FC236}">
              <a16:creationId xmlns:a16="http://schemas.microsoft.com/office/drawing/2014/main" id="{2D4650DF-6B78-4AF8-A821-AB93BB0FFB5E}"/>
            </a:ext>
          </a:extLst>
        </xdr:cNvPr>
        <xdr:cNvSpPr txBox="1"/>
      </xdr:nvSpPr>
      <xdr:spPr>
        <a:xfrm>
          <a:off x="105156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25400</xdr:rowOff>
    </xdr:from>
    <xdr:to>
      <xdr:col>50</xdr:col>
      <xdr:colOff>165100</xdr:colOff>
      <xdr:row>101</xdr:row>
      <xdr:rowOff>127000</xdr:rowOff>
    </xdr:to>
    <xdr:sp macro="" textlink="">
      <xdr:nvSpPr>
        <xdr:cNvPr id="477" name="楕円 476">
          <a:extLst>
            <a:ext uri="{FF2B5EF4-FFF2-40B4-BE49-F238E27FC236}">
              <a16:creationId xmlns:a16="http://schemas.microsoft.com/office/drawing/2014/main" id="{0F44B015-0B83-4A94-BAFC-956E74E5D8B5}"/>
            </a:ext>
          </a:extLst>
        </xdr:cNvPr>
        <xdr:cNvSpPr/>
      </xdr:nvSpPr>
      <xdr:spPr>
        <a:xfrm>
          <a:off x="958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76200</xdr:rowOff>
    </xdr:to>
    <xdr:cxnSp macro="">
      <xdr:nvCxnSpPr>
        <xdr:cNvPr id="478" name="直線コネクタ 477">
          <a:extLst>
            <a:ext uri="{FF2B5EF4-FFF2-40B4-BE49-F238E27FC236}">
              <a16:creationId xmlns:a16="http://schemas.microsoft.com/office/drawing/2014/main" id="{2EE9687A-F200-4C96-901D-91F30E391701}"/>
            </a:ext>
          </a:extLst>
        </xdr:cNvPr>
        <xdr:cNvCxnSpPr/>
      </xdr:nvCxnSpPr>
      <xdr:spPr>
        <a:xfrm flipV="1">
          <a:off x="9639300" y="17381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2539</xdr:rowOff>
    </xdr:from>
    <xdr:to>
      <xdr:col>46</xdr:col>
      <xdr:colOff>38100</xdr:colOff>
      <xdr:row>101</xdr:row>
      <xdr:rowOff>104139</xdr:rowOff>
    </xdr:to>
    <xdr:sp macro="" textlink="">
      <xdr:nvSpPr>
        <xdr:cNvPr id="479" name="楕円 478">
          <a:extLst>
            <a:ext uri="{FF2B5EF4-FFF2-40B4-BE49-F238E27FC236}">
              <a16:creationId xmlns:a16="http://schemas.microsoft.com/office/drawing/2014/main" id="{3F978AFC-8656-47FB-B2AB-F12CBBCDB8CB}"/>
            </a:ext>
          </a:extLst>
        </xdr:cNvPr>
        <xdr:cNvSpPr/>
      </xdr:nvSpPr>
      <xdr:spPr>
        <a:xfrm>
          <a:off x="8699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53339</xdr:rowOff>
    </xdr:from>
    <xdr:to>
      <xdr:col>50</xdr:col>
      <xdr:colOff>114300</xdr:colOff>
      <xdr:row>101</xdr:row>
      <xdr:rowOff>76200</xdr:rowOff>
    </xdr:to>
    <xdr:cxnSp macro="">
      <xdr:nvCxnSpPr>
        <xdr:cNvPr id="480" name="直線コネクタ 479">
          <a:extLst>
            <a:ext uri="{FF2B5EF4-FFF2-40B4-BE49-F238E27FC236}">
              <a16:creationId xmlns:a16="http://schemas.microsoft.com/office/drawing/2014/main" id="{9591ED71-8A5A-45AA-BBB6-AA1811617429}"/>
            </a:ext>
          </a:extLst>
        </xdr:cNvPr>
        <xdr:cNvCxnSpPr/>
      </xdr:nvCxnSpPr>
      <xdr:spPr>
        <a:xfrm>
          <a:off x="8750300" y="17369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67311</xdr:rowOff>
    </xdr:from>
    <xdr:to>
      <xdr:col>41</xdr:col>
      <xdr:colOff>101600</xdr:colOff>
      <xdr:row>101</xdr:row>
      <xdr:rowOff>168911</xdr:rowOff>
    </xdr:to>
    <xdr:sp macro="" textlink="">
      <xdr:nvSpPr>
        <xdr:cNvPr id="481" name="楕円 480">
          <a:extLst>
            <a:ext uri="{FF2B5EF4-FFF2-40B4-BE49-F238E27FC236}">
              <a16:creationId xmlns:a16="http://schemas.microsoft.com/office/drawing/2014/main" id="{E3988F95-7A74-46DD-958D-36C69F04D268}"/>
            </a:ext>
          </a:extLst>
        </xdr:cNvPr>
        <xdr:cNvSpPr/>
      </xdr:nvSpPr>
      <xdr:spPr>
        <a:xfrm>
          <a:off x="781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53339</xdr:rowOff>
    </xdr:from>
    <xdr:to>
      <xdr:col>45</xdr:col>
      <xdr:colOff>177800</xdr:colOff>
      <xdr:row>101</xdr:row>
      <xdr:rowOff>118111</xdr:rowOff>
    </xdr:to>
    <xdr:cxnSp macro="">
      <xdr:nvCxnSpPr>
        <xdr:cNvPr id="482" name="直線コネクタ 481">
          <a:extLst>
            <a:ext uri="{FF2B5EF4-FFF2-40B4-BE49-F238E27FC236}">
              <a16:creationId xmlns:a16="http://schemas.microsoft.com/office/drawing/2014/main" id="{EC64DC3E-819B-4CC2-9E3D-A1B759879FC5}"/>
            </a:ext>
          </a:extLst>
        </xdr:cNvPr>
        <xdr:cNvCxnSpPr/>
      </xdr:nvCxnSpPr>
      <xdr:spPr>
        <a:xfrm flipV="1">
          <a:off x="7861300" y="173697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101600</xdr:rowOff>
    </xdr:from>
    <xdr:to>
      <xdr:col>36</xdr:col>
      <xdr:colOff>165100</xdr:colOff>
      <xdr:row>102</xdr:row>
      <xdr:rowOff>31750</xdr:rowOff>
    </xdr:to>
    <xdr:sp macro="" textlink="">
      <xdr:nvSpPr>
        <xdr:cNvPr id="483" name="楕円 482">
          <a:extLst>
            <a:ext uri="{FF2B5EF4-FFF2-40B4-BE49-F238E27FC236}">
              <a16:creationId xmlns:a16="http://schemas.microsoft.com/office/drawing/2014/main" id="{B29E8B70-4399-46F9-8D2F-1FF514BDD2A4}"/>
            </a:ext>
          </a:extLst>
        </xdr:cNvPr>
        <xdr:cNvSpPr/>
      </xdr:nvSpPr>
      <xdr:spPr>
        <a:xfrm>
          <a:off x="692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118111</xdr:rowOff>
    </xdr:from>
    <xdr:to>
      <xdr:col>41</xdr:col>
      <xdr:colOff>50800</xdr:colOff>
      <xdr:row>101</xdr:row>
      <xdr:rowOff>152400</xdr:rowOff>
    </xdr:to>
    <xdr:cxnSp macro="">
      <xdr:nvCxnSpPr>
        <xdr:cNvPr id="484" name="直線コネクタ 483">
          <a:extLst>
            <a:ext uri="{FF2B5EF4-FFF2-40B4-BE49-F238E27FC236}">
              <a16:creationId xmlns:a16="http://schemas.microsoft.com/office/drawing/2014/main" id="{98B50F9D-D55C-4E7D-8D15-7CA6702540AD}"/>
            </a:ext>
          </a:extLst>
        </xdr:cNvPr>
        <xdr:cNvCxnSpPr/>
      </xdr:nvCxnSpPr>
      <xdr:spPr>
        <a:xfrm flipV="1">
          <a:off x="6972300" y="17434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a:extLst>
            <a:ext uri="{FF2B5EF4-FFF2-40B4-BE49-F238E27FC236}">
              <a16:creationId xmlns:a16="http://schemas.microsoft.com/office/drawing/2014/main" id="{06F74B16-E506-49DF-826C-9C5EB506B982}"/>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BFD4DCA5-0C3D-40B1-BB54-C90EC0C4CB81}"/>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7" name="n_3aveValue【市民会館】&#10;一人当たり面積">
          <a:extLst>
            <a:ext uri="{FF2B5EF4-FFF2-40B4-BE49-F238E27FC236}">
              <a16:creationId xmlns:a16="http://schemas.microsoft.com/office/drawing/2014/main" id="{87C0FD16-1C7B-4CEB-BD62-565855EA6413}"/>
            </a:ext>
          </a:extLst>
        </xdr:cNvPr>
        <xdr:cNvSpPr txBox="1"/>
      </xdr:nvSpPr>
      <xdr:spPr>
        <a:xfrm>
          <a:off x="7626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88" name="n_4aveValue【市民会館】&#10;一人当たり面積">
          <a:extLst>
            <a:ext uri="{FF2B5EF4-FFF2-40B4-BE49-F238E27FC236}">
              <a16:creationId xmlns:a16="http://schemas.microsoft.com/office/drawing/2014/main" id="{C151A69C-0DB6-4D30-82A7-85EFEB1E2682}"/>
            </a:ext>
          </a:extLst>
        </xdr:cNvPr>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143527</xdr:rowOff>
    </xdr:from>
    <xdr:ext cx="469744" cy="259045"/>
    <xdr:sp macro="" textlink="">
      <xdr:nvSpPr>
        <xdr:cNvPr id="489" name="n_1mainValue【市民会館】&#10;一人当たり面積">
          <a:extLst>
            <a:ext uri="{FF2B5EF4-FFF2-40B4-BE49-F238E27FC236}">
              <a16:creationId xmlns:a16="http://schemas.microsoft.com/office/drawing/2014/main" id="{D7E94D73-3BE8-4EA4-86A0-F4285E689046}"/>
            </a:ext>
          </a:extLst>
        </xdr:cNvPr>
        <xdr:cNvSpPr txBox="1"/>
      </xdr:nvSpPr>
      <xdr:spPr>
        <a:xfrm>
          <a:off x="9391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120666</xdr:rowOff>
    </xdr:from>
    <xdr:ext cx="469744" cy="259045"/>
    <xdr:sp macro="" textlink="">
      <xdr:nvSpPr>
        <xdr:cNvPr id="490" name="n_2mainValue【市民会館】&#10;一人当たり面積">
          <a:extLst>
            <a:ext uri="{FF2B5EF4-FFF2-40B4-BE49-F238E27FC236}">
              <a16:creationId xmlns:a16="http://schemas.microsoft.com/office/drawing/2014/main" id="{BD29CC7E-C8D8-4757-8070-5B813C01858F}"/>
            </a:ext>
          </a:extLst>
        </xdr:cNvPr>
        <xdr:cNvSpPr txBox="1"/>
      </xdr:nvSpPr>
      <xdr:spPr>
        <a:xfrm>
          <a:off x="8515427" y="17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13988</xdr:rowOff>
    </xdr:from>
    <xdr:ext cx="469744" cy="259045"/>
    <xdr:sp macro="" textlink="">
      <xdr:nvSpPr>
        <xdr:cNvPr id="491" name="n_3mainValue【市民会館】&#10;一人当たり面積">
          <a:extLst>
            <a:ext uri="{FF2B5EF4-FFF2-40B4-BE49-F238E27FC236}">
              <a16:creationId xmlns:a16="http://schemas.microsoft.com/office/drawing/2014/main" id="{5C62567F-B627-41CC-8972-1540413625BE}"/>
            </a:ext>
          </a:extLst>
        </xdr:cNvPr>
        <xdr:cNvSpPr txBox="1"/>
      </xdr:nvSpPr>
      <xdr:spPr>
        <a:xfrm>
          <a:off x="7626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48277</xdr:rowOff>
    </xdr:from>
    <xdr:ext cx="469744" cy="259045"/>
    <xdr:sp macro="" textlink="">
      <xdr:nvSpPr>
        <xdr:cNvPr id="492" name="n_4mainValue【市民会館】&#10;一人当たり面積">
          <a:extLst>
            <a:ext uri="{FF2B5EF4-FFF2-40B4-BE49-F238E27FC236}">
              <a16:creationId xmlns:a16="http://schemas.microsoft.com/office/drawing/2014/main" id="{C88BDD33-8D83-4D34-AE7C-C230884A6B58}"/>
            </a:ext>
          </a:extLst>
        </xdr:cNvPr>
        <xdr:cNvSpPr txBox="1"/>
      </xdr:nvSpPr>
      <xdr:spPr>
        <a:xfrm>
          <a:off x="67374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6EEADABF-00FA-4B4C-82D7-F7B7DF8CC2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9ABDCA96-19F3-414F-9082-450FF3BC49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4534E883-528C-46E9-9FF9-8671A3A2FB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87C8BA5-5BF3-4DE1-8522-2DA1328DDD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AD160BE9-6DAF-4728-B46E-32F9384806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6FD99BC7-4C3B-4F97-B7FA-71F9407870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D30F787F-82C5-4221-B52B-02D0FE6A33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DBBEEEA-25A3-4980-AC08-45E83B508E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BE22C6F3-A573-47EC-9B27-2B7D2FDE59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A4336905-CAD3-4C4A-AD46-2C70CF50F7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2805A815-F5E9-4426-8CEB-DBF8D4490C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61D0BA4-CE03-49CA-BA63-D2873E322E2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D0FEB566-BC00-49F1-9B67-1AC3D9BE93B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3246B9E-DE33-4C2F-BEF7-ED2DCB1C82A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10A70891-94F6-4BAB-8349-BF7656D574D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402336F5-45BF-4B29-9A6D-E0084231AA8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65032C5E-E3CC-435D-A5DB-5E969A1B814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83B76CA0-2E50-49AB-85C5-8F18E00ADD8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BDF993AC-E535-443C-9145-C2126CC7BC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7778B524-A9A2-4C53-AA23-CA0ECF8E7F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3" name="テキスト ボックス 512">
          <a:extLst>
            <a:ext uri="{FF2B5EF4-FFF2-40B4-BE49-F238E27FC236}">
              <a16:creationId xmlns:a16="http://schemas.microsoft.com/office/drawing/2014/main" id="{3AEF1282-0472-4DC5-86E7-7AF31D221FE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79303550-CB17-41D6-9D62-56804B1B55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A28B4954-6488-42D1-9F39-49EADC922C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6" name="直線コネクタ 515">
          <a:extLst>
            <a:ext uri="{FF2B5EF4-FFF2-40B4-BE49-F238E27FC236}">
              <a16:creationId xmlns:a16="http://schemas.microsoft.com/office/drawing/2014/main" id="{2B202F87-1E32-4BE8-816A-65871C889B8B}"/>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45AB19D5-A3FE-4541-ADAF-176D180C4BF7}"/>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8" name="直線コネクタ 517">
          <a:extLst>
            <a:ext uri="{FF2B5EF4-FFF2-40B4-BE49-F238E27FC236}">
              <a16:creationId xmlns:a16="http://schemas.microsoft.com/office/drawing/2014/main" id="{3459FE7C-9001-48FC-97BB-F1BA9A38C42A}"/>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1AD5E3C2-2B01-430A-88BE-58205366C340}"/>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20" name="直線コネクタ 519">
          <a:extLst>
            <a:ext uri="{FF2B5EF4-FFF2-40B4-BE49-F238E27FC236}">
              <a16:creationId xmlns:a16="http://schemas.microsoft.com/office/drawing/2014/main" id="{5C371FE5-7740-4789-8FAF-C471EEDE2C95}"/>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8310DE77-98B7-44EF-9F0D-49A274D199BA}"/>
            </a:ext>
          </a:extLst>
        </xdr:cNvPr>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2" name="フローチャート: 判断 521">
          <a:extLst>
            <a:ext uri="{FF2B5EF4-FFF2-40B4-BE49-F238E27FC236}">
              <a16:creationId xmlns:a16="http://schemas.microsoft.com/office/drawing/2014/main" id="{77C8E1A1-8A48-4650-A478-A2AFC854BB6D}"/>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3" name="フローチャート: 判断 522">
          <a:extLst>
            <a:ext uri="{FF2B5EF4-FFF2-40B4-BE49-F238E27FC236}">
              <a16:creationId xmlns:a16="http://schemas.microsoft.com/office/drawing/2014/main" id="{3E1195C5-E51B-4D6B-A7DA-E76DEC022E5E}"/>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4" name="フローチャート: 判断 523">
          <a:extLst>
            <a:ext uri="{FF2B5EF4-FFF2-40B4-BE49-F238E27FC236}">
              <a16:creationId xmlns:a16="http://schemas.microsoft.com/office/drawing/2014/main" id="{46F37C3C-AFA1-4694-962C-90C736630D8D}"/>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5" name="フローチャート: 判断 524">
          <a:extLst>
            <a:ext uri="{FF2B5EF4-FFF2-40B4-BE49-F238E27FC236}">
              <a16:creationId xmlns:a16="http://schemas.microsoft.com/office/drawing/2014/main" id="{0A8826EC-2778-42C6-8F63-9DB905EA2C90}"/>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6" name="フローチャート: 判断 525">
          <a:extLst>
            <a:ext uri="{FF2B5EF4-FFF2-40B4-BE49-F238E27FC236}">
              <a16:creationId xmlns:a16="http://schemas.microsoft.com/office/drawing/2014/main" id="{9E3C1F27-D330-4ADA-90CB-AF4BB7D17279}"/>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C498287-B246-41A3-ACBB-D5AC2369BC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FF958FF-1535-4775-93BA-91B8768C4E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90E1B7A-9387-4E2C-8CCC-42713187A8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544441B-98D9-456C-B420-D748076E18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8DA7F17-142F-4903-A68B-63767A1417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124460</xdr:rowOff>
    </xdr:from>
    <xdr:to>
      <xdr:col>85</xdr:col>
      <xdr:colOff>177800</xdr:colOff>
      <xdr:row>42</xdr:row>
      <xdr:rowOff>54610</xdr:rowOff>
    </xdr:to>
    <xdr:sp macro="" textlink="">
      <xdr:nvSpPr>
        <xdr:cNvPr id="532" name="楕円 531">
          <a:extLst>
            <a:ext uri="{FF2B5EF4-FFF2-40B4-BE49-F238E27FC236}">
              <a16:creationId xmlns:a16="http://schemas.microsoft.com/office/drawing/2014/main" id="{6E017233-A91A-424E-9168-E20DE7177F23}"/>
            </a:ext>
          </a:extLst>
        </xdr:cNvPr>
        <xdr:cNvSpPr/>
      </xdr:nvSpPr>
      <xdr:spPr>
        <a:xfrm>
          <a:off x="16268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39387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D0051802-27B2-4A20-A8E1-6E2F19702C51}"/>
            </a:ext>
          </a:extLst>
        </xdr:cNvPr>
        <xdr:cNvSpPr txBox="1"/>
      </xdr:nvSpPr>
      <xdr:spPr>
        <a:xfrm>
          <a:off x="16357600" y="706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92075</xdr:rowOff>
    </xdr:from>
    <xdr:to>
      <xdr:col>81</xdr:col>
      <xdr:colOff>101600</xdr:colOff>
      <xdr:row>42</xdr:row>
      <xdr:rowOff>22225</xdr:rowOff>
    </xdr:to>
    <xdr:sp macro="" textlink="">
      <xdr:nvSpPr>
        <xdr:cNvPr id="534" name="楕円 533">
          <a:extLst>
            <a:ext uri="{FF2B5EF4-FFF2-40B4-BE49-F238E27FC236}">
              <a16:creationId xmlns:a16="http://schemas.microsoft.com/office/drawing/2014/main" id="{EE26105E-E840-4EA7-B38F-C4DF2B2D9284}"/>
            </a:ext>
          </a:extLst>
        </xdr:cNvPr>
        <xdr:cNvSpPr/>
      </xdr:nvSpPr>
      <xdr:spPr>
        <a:xfrm>
          <a:off x="15430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142875</xdr:rowOff>
    </xdr:from>
    <xdr:to>
      <xdr:col>85</xdr:col>
      <xdr:colOff>127000</xdr:colOff>
      <xdr:row>42</xdr:row>
      <xdr:rowOff>3810</xdr:rowOff>
    </xdr:to>
    <xdr:cxnSp macro="">
      <xdr:nvCxnSpPr>
        <xdr:cNvPr id="535" name="直線コネクタ 534">
          <a:extLst>
            <a:ext uri="{FF2B5EF4-FFF2-40B4-BE49-F238E27FC236}">
              <a16:creationId xmlns:a16="http://schemas.microsoft.com/office/drawing/2014/main" id="{08B4B7AB-6016-42E6-85D2-603BA9781F12}"/>
            </a:ext>
          </a:extLst>
        </xdr:cNvPr>
        <xdr:cNvCxnSpPr/>
      </xdr:nvCxnSpPr>
      <xdr:spPr>
        <a:xfrm>
          <a:off x="15481300" y="71723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59690</xdr:rowOff>
    </xdr:from>
    <xdr:to>
      <xdr:col>76</xdr:col>
      <xdr:colOff>165100</xdr:colOff>
      <xdr:row>41</xdr:row>
      <xdr:rowOff>161290</xdr:rowOff>
    </xdr:to>
    <xdr:sp macro="" textlink="">
      <xdr:nvSpPr>
        <xdr:cNvPr id="536" name="楕円 535">
          <a:extLst>
            <a:ext uri="{FF2B5EF4-FFF2-40B4-BE49-F238E27FC236}">
              <a16:creationId xmlns:a16="http://schemas.microsoft.com/office/drawing/2014/main" id="{05B1699B-EDDE-4205-AC7F-F3ED130204DD}"/>
            </a:ext>
          </a:extLst>
        </xdr:cNvPr>
        <xdr:cNvSpPr/>
      </xdr:nvSpPr>
      <xdr:spPr>
        <a:xfrm>
          <a:off x="1454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110490</xdr:rowOff>
    </xdr:from>
    <xdr:to>
      <xdr:col>81</xdr:col>
      <xdr:colOff>50800</xdr:colOff>
      <xdr:row>41</xdr:row>
      <xdr:rowOff>142875</xdr:rowOff>
    </xdr:to>
    <xdr:cxnSp macro="">
      <xdr:nvCxnSpPr>
        <xdr:cNvPr id="537" name="直線コネクタ 536">
          <a:extLst>
            <a:ext uri="{FF2B5EF4-FFF2-40B4-BE49-F238E27FC236}">
              <a16:creationId xmlns:a16="http://schemas.microsoft.com/office/drawing/2014/main" id="{9BB8BBAA-8480-4BB1-93EA-68236A091A86}"/>
            </a:ext>
          </a:extLst>
        </xdr:cNvPr>
        <xdr:cNvCxnSpPr/>
      </xdr:nvCxnSpPr>
      <xdr:spPr>
        <a:xfrm>
          <a:off x="14592300" y="7139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59690</xdr:rowOff>
    </xdr:from>
    <xdr:to>
      <xdr:col>72</xdr:col>
      <xdr:colOff>38100</xdr:colOff>
      <xdr:row>41</xdr:row>
      <xdr:rowOff>161290</xdr:rowOff>
    </xdr:to>
    <xdr:sp macro="" textlink="">
      <xdr:nvSpPr>
        <xdr:cNvPr id="538" name="楕円 537">
          <a:extLst>
            <a:ext uri="{FF2B5EF4-FFF2-40B4-BE49-F238E27FC236}">
              <a16:creationId xmlns:a16="http://schemas.microsoft.com/office/drawing/2014/main" id="{15DBA15D-3E02-4984-853E-697E8D4E80BC}"/>
            </a:ext>
          </a:extLst>
        </xdr:cNvPr>
        <xdr:cNvSpPr/>
      </xdr:nvSpPr>
      <xdr:spPr>
        <a:xfrm>
          <a:off x="1365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110490</xdr:rowOff>
    </xdr:from>
    <xdr:to>
      <xdr:col>76</xdr:col>
      <xdr:colOff>114300</xdr:colOff>
      <xdr:row>41</xdr:row>
      <xdr:rowOff>110490</xdr:rowOff>
    </xdr:to>
    <xdr:cxnSp macro="">
      <xdr:nvCxnSpPr>
        <xdr:cNvPr id="539" name="直線コネクタ 538">
          <a:extLst>
            <a:ext uri="{FF2B5EF4-FFF2-40B4-BE49-F238E27FC236}">
              <a16:creationId xmlns:a16="http://schemas.microsoft.com/office/drawing/2014/main" id="{18F19A3D-6260-46DB-8D2B-ECE6B2D757D0}"/>
            </a:ext>
          </a:extLst>
        </xdr:cNvPr>
        <xdr:cNvCxnSpPr/>
      </xdr:nvCxnSpPr>
      <xdr:spPr>
        <a:xfrm>
          <a:off x="13703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17780</xdr:rowOff>
    </xdr:from>
    <xdr:to>
      <xdr:col>67</xdr:col>
      <xdr:colOff>101600</xdr:colOff>
      <xdr:row>41</xdr:row>
      <xdr:rowOff>119380</xdr:rowOff>
    </xdr:to>
    <xdr:sp macro="" textlink="">
      <xdr:nvSpPr>
        <xdr:cNvPr id="540" name="楕円 539">
          <a:extLst>
            <a:ext uri="{FF2B5EF4-FFF2-40B4-BE49-F238E27FC236}">
              <a16:creationId xmlns:a16="http://schemas.microsoft.com/office/drawing/2014/main" id="{98367593-E84C-4B9F-95A4-A96C1DD140A1}"/>
            </a:ext>
          </a:extLst>
        </xdr:cNvPr>
        <xdr:cNvSpPr/>
      </xdr:nvSpPr>
      <xdr:spPr>
        <a:xfrm>
          <a:off x="12763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68580</xdr:rowOff>
    </xdr:from>
    <xdr:to>
      <xdr:col>71</xdr:col>
      <xdr:colOff>177800</xdr:colOff>
      <xdr:row>41</xdr:row>
      <xdr:rowOff>110490</xdr:rowOff>
    </xdr:to>
    <xdr:cxnSp macro="">
      <xdr:nvCxnSpPr>
        <xdr:cNvPr id="541" name="直線コネクタ 540">
          <a:extLst>
            <a:ext uri="{FF2B5EF4-FFF2-40B4-BE49-F238E27FC236}">
              <a16:creationId xmlns:a16="http://schemas.microsoft.com/office/drawing/2014/main" id="{15858042-2140-4AA7-8A8A-D0C347C7487F}"/>
            </a:ext>
          </a:extLst>
        </xdr:cNvPr>
        <xdr:cNvCxnSpPr/>
      </xdr:nvCxnSpPr>
      <xdr:spPr>
        <a:xfrm>
          <a:off x="12814300" y="7098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D382AE4C-778C-4C5A-A0F7-3234D34E3E87}"/>
            </a:ext>
          </a:extLst>
        </xdr:cNvPr>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BC96FC56-0ABC-41F0-B5A6-0AC911CFA308}"/>
            </a:ext>
          </a:extLst>
        </xdr:cNvPr>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2E6D233F-30BF-46A7-BF68-A499AF52BB60}"/>
            </a:ext>
          </a:extLst>
        </xdr:cNvPr>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6860BA63-33B4-4ED2-AA9D-F9144CB3AA04}"/>
            </a:ext>
          </a:extLst>
        </xdr:cNvPr>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13352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EDE98CE5-6DAD-40C4-948C-1F79D7A06E68}"/>
            </a:ext>
          </a:extLst>
        </xdr:cNvPr>
        <xdr:cNvSpPr txBox="1"/>
      </xdr:nvSpPr>
      <xdr:spPr>
        <a:xfrm>
          <a:off x="152660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152417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746D3B68-4F3B-402C-948D-A2BBA769DDB1}"/>
            </a:ext>
          </a:extLst>
        </xdr:cNvPr>
        <xdr:cNvSpPr txBox="1"/>
      </xdr:nvSpPr>
      <xdr:spPr>
        <a:xfrm>
          <a:off x="14389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152417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5F9E0C7E-12F6-435A-99A0-8066D1E41CE4}"/>
            </a:ext>
          </a:extLst>
        </xdr:cNvPr>
        <xdr:cNvSpPr txBox="1"/>
      </xdr:nvSpPr>
      <xdr:spPr>
        <a:xfrm>
          <a:off x="13500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110507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5B55BE96-E7CF-4AB2-9107-29A3ECBB0ED3}"/>
            </a:ext>
          </a:extLst>
        </xdr:cNvPr>
        <xdr:cNvSpPr txBox="1"/>
      </xdr:nvSpPr>
      <xdr:spPr>
        <a:xfrm>
          <a:off x="12611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9BFB82B2-B11A-4144-9C1A-47A75A73FF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633628FA-9173-4FC6-919C-4CADCFC253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710B9396-D073-4AE8-87DC-30B89ADB44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3FC3F78D-02B6-46D3-9D84-EB01E85534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1DE6E530-9BF5-4E91-9EBE-AE881B3C53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FBC4F93-26F4-480E-AB49-201D6E0F81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72869E97-7887-47B5-8837-068D60CCEB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8BA22789-27BC-43FD-AB51-00CC412B74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ABA9C022-03E1-4198-AF03-D970421064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34538E3A-97AA-47E2-85A1-D819F5D865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3F9BAF81-ABFB-4553-B4FE-9FAE3EF1C2A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8E560088-09E0-498A-A710-FE20B0AC387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1A10FCCD-0D81-4CA9-85A0-FA51766C5C3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3A7E5DFF-C1B1-4755-A95A-BB55C6327A6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252BE795-69EF-4785-B168-37E5635BCD0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E50B6627-729E-4BC5-9697-91CBB53CE46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E988DA93-EA08-4114-92BB-CFC9C160E94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301FB4EF-93BB-4431-944F-CEC14026EC4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73026482-3AA3-4312-B5A2-96042C5178A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E952FEFA-4113-40BE-9DFC-A6EF0EAF075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C8F914D4-F20F-43F2-BBF4-E1D0C0F655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F91DBC7F-9CB5-4C6D-9195-8F06EC1736A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486ED138-B4EF-4B2C-98E9-DA327088CEF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3" name="直線コネクタ 572">
          <a:extLst>
            <a:ext uri="{FF2B5EF4-FFF2-40B4-BE49-F238E27FC236}">
              <a16:creationId xmlns:a16="http://schemas.microsoft.com/office/drawing/2014/main" id="{AD71003F-A3BA-4959-AEB9-34669B97DEF4}"/>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E08186EE-4F13-4EBA-93E6-75923E2A71E4}"/>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5" name="直線コネクタ 574">
          <a:extLst>
            <a:ext uri="{FF2B5EF4-FFF2-40B4-BE49-F238E27FC236}">
              <a16:creationId xmlns:a16="http://schemas.microsoft.com/office/drawing/2014/main" id="{19050D1E-0974-42CE-99AC-67D45DCA1E86}"/>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B299F0F0-42FB-4593-91B5-3B49118997D2}"/>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7" name="直線コネクタ 576">
          <a:extLst>
            <a:ext uri="{FF2B5EF4-FFF2-40B4-BE49-F238E27FC236}">
              <a16:creationId xmlns:a16="http://schemas.microsoft.com/office/drawing/2014/main" id="{D82F845D-4360-4932-9B4B-5A45BF73C8BC}"/>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6ACD0FBE-C419-45D7-A8ED-86922A077FCE}"/>
            </a:ext>
          </a:extLst>
        </xdr:cNvPr>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9" name="フローチャート: 判断 578">
          <a:extLst>
            <a:ext uri="{FF2B5EF4-FFF2-40B4-BE49-F238E27FC236}">
              <a16:creationId xmlns:a16="http://schemas.microsoft.com/office/drawing/2014/main" id="{1B883AA7-F018-4A13-ABBD-F92A86976662}"/>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80" name="フローチャート: 判断 579">
          <a:extLst>
            <a:ext uri="{FF2B5EF4-FFF2-40B4-BE49-F238E27FC236}">
              <a16:creationId xmlns:a16="http://schemas.microsoft.com/office/drawing/2014/main" id="{7CA98FB2-AA21-41B5-BB0C-4A25450D9712}"/>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81" name="フローチャート: 判断 580">
          <a:extLst>
            <a:ext uri="{FF2B5EF4-FFF2-40B4-BE49-F238E27FC236}">
              <a16:creationId xmlns:a16="http://schemas.microsoft.com/office/drawing/2014/main" id="{165FFACF-3008-48B1-B265-3DC874CCC229}"/>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2" name="フローチャート: 判断 581">
          <a:extLst>
            <a:ext uri="{FF2B5EF4-FFF2-40B4-BE49-F238E27FC236}">
              <a16:creationId xmlns:a16="http://schemas.microsoft.com/office/drawing/2014/main" id="{AD045D86-579A-4CF7-B17F-C69CDE02B079}"/>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3" name="フローチャート: 判断 582">
          <a:extLst>
            <a:ext uri="{FF2B5EF4-FFF2-40B4-BE49-F238E27FC236}">
              <a16:creationId xmlns:a16="http://schemas.microsoft.com/office/drawing/2014/main" id="{1BE4C0BB-C627-4869-A378-9585FE25CD58}"/>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8879226-C20B-4EA9-9D8F-9AECF98A50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4CBBE0F-4B98-4C69-84BD-01D7036AE2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B3A009E-04A1-4A95-958E-2C59F67EFA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A6BC531-0147-4EAE-8C2A-9FC5853F68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D594118-95AF-450F-A48C-0FBA7B8F898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11692</xdr:rowOff>
    </xdr:from>
    <xdr:to>
      <xdr:col>116</xdr:col>
      <xdr:colOff>114300</xdr:colOff>
      <xdr:row>41</xdr:row>
      <xdr:rowOff>113292</xdr:rowOff>
    </xdr:to>
    <xdr:sp macro="" textlink="">
      <xdr:nvSpPr>
        <xdr:cNvPr id="589" name="楕円 588">
          <a:extLst>
            <a:ext uri="{FF2B5EF4-FFF2-40B4-BE49-F238E27FC236}">
              <a16:creationId xmlns:a16="http://schemas.microsoft.com/office/drawing/2014/main" id="{382E0D74-9675-431B-B013-6B016B4BC394}"/>
            </a:ext>
          </a:extLst>
        </xdr:cNvPr>
        <xdr:cNvSpPr/>
      </xdr:nvSpPr>
      <xdr:spPr>
        <a:xfrm>
          <a:off x="22110700" y="70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161569</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83174C01-C512-4327-A242-FBB82EAB63A6}"/>
            </a:ext>
          </a:extLst>
        </xdr:cNvPr>
        <xdr:cNvSpPr txBox="1"/>
      </xdr:nvSpPr>
      <xdr:spPr>
        <a:xfrm>
          <a:off x="22199600" y="701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16481</xdr:rowOff>
    </xdr:from>
    <xdr:to>
      <xdr:col>112</xdr:col>
      <xdr:colOff>38100</xdr:colOff>
      <xdr:row>41</xdr:row>
      <xdr:rowOff>118081</xdr:rowOff>
    </xdr:to>
    <xdr:sp macro="" textlink="">
      <xdr:nvSpPr>
        <xdr:cNvPr id="591" name="楕円 590">
          <a:extLst>
            <a:ext uri="{FF2B5EF4-FFF2-40B4-BE49-F238E27FC236}">
              <a16:creationId xmlns:a16="http://schemas.microsoft.com/office/drawing/2014/main" id="{1C98C8B1-B927-4A20-ABFE-98B96337BE2D}"/>
            </a:ext>
          </a:extLst>
        </xdr:cNvPr>
        <xdr:cNvSpPr/>
      </xdr:nvSpPr>
      <xdr:spPr>
        <a:xfrm>
          <a:off x="21272500" y="70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62492</xdr:rowOff>
    </xdr:from>
    <xdr:to>
      <xdr:col>116</xdr:col>
      <xdr:colOff>63500</xdr:colOff>
      <xdr:row>41</xdr:row>
      <xdr:rowOff>67281</xdr:rowOff>
    </xdr:to>
    <xdr:cxnSp macro="">
      <xdr:nvCxnSpPr>
        <xdr:cNvPr id="592" name="直線コネクタ 591">
          <a:extLst>
            <a:ext uri="{FF2B5EF4-FFF2-40B4-BE49-F238E27FC236}">
              <a16:creationId xmlns:a16="http://schemas.microsoft.com/office/drawing/2014/main" id="{AB18CBEF-F81C-4D3B-85B5-4633BE82D65A}"/>
            </a:ext>
          </a:extLst>
        </xdr:cNvPr>
        <xdr:cNvCxnSpPr/>
      </xdr:nvCxnSpPr>
      <xdr:spPr>
        <a:xfrm flipV="1">
          <a:off x="21323300" y="7091942"/>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12080</xdr:rowOff>
    </xdr:from>
    <xdr:to>
      <xdr:col>107</xdr:col>
      <xdr:colOff>101600</xdr:colOff>
      <xdr:row>41</xdr:row>
      <xdr:rowOff>113680</xdr:rowOff>
    </xdr:to>
    <xdr:sp macro="" textlink="">
      <xdr:nvSpPr>
        <xdr:cNvPr id="593" name="楕円 592">
          <a:extLst>
            <a:ext uri="{FF2B5EF4-FFF2-40B4-BE49-F238E27FC236}">
              <a16:creationId xmlns:a16="http://schemas.microsoft.com/office/drawing/2014/main" id="{F062F655-F08E-4596-B18D-8DF1C1CFB190}"/>
            </a:ext>
          </a:extLst>
        </xdr:cNvPr>
        <xdr:cNvSpPr/>
      </xdr:nvSpPr>
      <xdr:spPr>
        <a:xfrm>
          <a:off x="20383500" y="70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62880</xdr:rowOff>
    </xdr:from>
    <xdr:to>
      <xdr:col>111</xdr:col>
      <xdr:colOff>177800</xdr:colOff>
      <xdr:row>41</xdr:row>
      <xdr:rowOff>67281</xdr:rowOff>
    </xdr:to>
    <xdr:cxnSp macro="">
      <xdr:nvCxnSpPr>
        <xdr:cNvPr id="594" name="直線コネクタ 593">
          <a:extLst>
            <a:ext uri="{FF2B5EF4-FFF2-40B4-BE49-F238E27FC236}">
              <a16:creationId xmlns:a16="http://schemas.microsoft.com/office/drawing/2014/main" id="{D7FF1EBF-EF22-4F87-8924-33F9856328E9}"/>
            </a:ext>
          </a:extLst>
        </xdr:cNvPr>
        <xdr:cNvCxnSpPr/>
      </xdr:nvCxnSpPr>
      <xdr:spPr>
        <a:xfrm>
          <a:off x="20434300" y="7092330"/>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6609</xdr:rowOff>
    </xdr:from>
    <xdr:to>
      <xdr:col>102</xdr:col>
      <xdr:colOff>165100</xdr:colOff>
      <xdr:row>41</xdr:row>
      <xdr:rowOff>108209</xdr:rowOff>
    </xdr:to>
    <xdr:sp macro="" textlink="">
      <xdr:nvSpPr>
        <xdr:cNvPr id="595" name="楕円 594">
          <a:extLst>
            <a:ext uri="{FF2B5EF4-FFF2-40B4-BE49-F238E27FC236}">
              <a16:creationId xmlns:a16="http://schemas.microsoft.com/office/drawing/2014/main" id="{E8E4A2C4-F703-44F7-B2FE-58E5A0598074}"/>
            </a:ext>
          </a:extLst>
        </xdr:cNvPr>
        <xdr:cNvSpPr/>
      </xdr:nvSpPr>
      <xdr:spPr>
        <a:xfrm>
          <a:off x="19494500" y="70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57409</xdr:rowOff>
    </xdr:from>
    <xdr:to>
      <xdr:col>107</xdr:col>
      <xdr:colOff>50800</xdr:colOff>
      <xdr:row>41</xdr:row>
      <xdr:rowOff>62880</xdr:rowOff>
    </xdr:to>
    <xdr:cxnSp macro="">
      <xdr:nvCxnSpPr>
        <xdr:cNvPr id="596" name="直線コネクタ 595">
          <a:extLst>
            <a:ext uri="{FF2B5EF4-FFF2-40B4-BE49-F238E27FC236}">
              <a16:creationId xmlns:a16="http://schemas.microsoft.com/office/drawing/2014/main" id="{CFAB71BA-7FD4-477D-B1F1-05EA3E49880B}"/>
            </a:ext>
          </a:extLst>
        </xdr:cNvPr>
        <xdr:cNvCxnSpPr/>
      </xdr:nvCxnSpPr>
      <xdr:spPr>
        <a:xfrm>
          <a:off x="19545300" y="7086859"/>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4159</xdr:rowOff>
    </xdr:from>
    <xdr:to>
      <xdr:col>98</xdr:col>
      <xdr:colOff>38100</xdr:colOff>
      <xdr:row>41</xdr:row>
      <xdr:rowOff>105759</xdr:rowOff>
    </xdr:to>
    <xdr:sp macro="" textlink="">
      <xdr:nvSpPr>
        <xdr:cNvPr id="597" name="楕円 596">
          <a:extLst>
            <a:ext uri="{FF2B5EF4-FFF2-40B4-BE49-F238E27FC236}">
              <a16:creationId xmlns:a16="http://schemas.microsoft.com/office/drawing/2014/main" id="{75D73E48-93C4-46AE-B6E9-02AC9C0DC765}"/>
            </a:ext>
          </a:extLst>
        </xdr:cNvPr>
        <xdr:cNvSpPr/>
      </xdr:nvSpPr>
      <xdr:spPr>
        <a:xfrm>
          <a:off x="18605500" y="70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54959</xdr:rowOff>
    </xdr:from>
    <xdr:to>
      <xdr:col>102</xdr:col>
      <xdr:colOff>114300</xdr:colOff>
      <xdr:row>41</xdr:row>
      <xdr:rowOff>57409</xdr:rowOff>
    </xdr:to>
    <xdr:cxnSp macro="">
      <xdr:nvCxnSpPr>
        <xdr:cNvPr id="598" name="直線コネクタ 597">
          <a:extLst>
            <a:ext uri="{FF2B5EF4-FFF2-40B4-BE49-F238E27FC236}">
              <a16:creationId xmlns:a16="http://schemas.microsoft.com/office/drawing/2014/main" id="{B6B6E463-C47B-4ED6-8EB6-54C866DAF058}"/>
            </a:ext>
          </a:extLst>
        </xdr:cNvPr>
        <xdr:cNvCxnSpPr/>
      </xdr:nvCxnSpPr>
      <xdr:spPr>
        <a:xfrm>
          <a:off x="18656300" y="708440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E248EA74-02E8-4EE9-9F96-4B9857D14F04}"/>
            </a:ext>
          </a:extLst>
        </xdr:cNvPr>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61BC8D3-8CAC-4FD0-878F-079CB6FC0807}"/>
            </a:ext>
          </a:extLst>
        </xdr:cNvPr>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9A026EA3-E876-4FE6-A671-C0129E706252}"/>
            </a:ext>
          </a:extLst>
        </xdr:cNvPr>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5CD23A0C-349E-46A1-8EE2-C85081B382F9}"/>
            </a:ext>
          </a:extLst>
        </xdr:cNvPr>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109208</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5191FDBF-3BA3-4832-8F60-12645FDB600F}"/>
            </a:ext>
          </a:extLst>
        </xdr:cNvPr>
        <xdr:cNvSpPr txBox="1"/>
      </xdr:nvSpPr>
      <xdr:spPr>
        <a:xfrm>
          <a:off x="21043411" y="71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104807</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BEC7CEA6-7D1E-413A-A67F-6419F8B8FBF3}"/>
            </a:ext>
          </a:extLst>
        </xdr:cNvPr>
        <xdr:cNvSpPr txBox="1"/>
      </xdr:nvSpPr>
      <xdr:spPr>
        <a:xfrm>
          <a:off x="20167111" y="71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99336</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53620674-170D-4127-984C-7A238D8FD724}"/>
            </a:ext>
          </a:extLst>
        </xdr:cNvPr>
        <xdr:cNvSpPr txBox="1"/>
      </xdr:nvSpPr>
      <xdr:spPr>
        <a:xfrm>
          <a:off x="19278111" y="71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96886</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5B113D30-2990-4C01-9324-0DB9EC24948F}"/>
            </a:ext>
          </a:extLst>
        </xdr:cNvPr>
        <xdr:cNvSpPr txBox="1"/>
      </xdr:nvSpPr>
      <xdr:spPr>
        <a:xfrm>
          <a:off x="18389111" y="71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23A963B-80F5-4C90-805D-29731055C7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AA6887B9-B136-472C-BDB8-496C5E866E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C5E5B75E-FF6C-4B0D-90AD-92ABD8EB37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FAFF787A-DA65-4351-BE61-5CFCE554EF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50A92763-4509-4BCE-AA62-1D15361DAB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E3A2AEF-D514-45E2-8460-7A08EAC8E7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13F98B60-57C7-44D0-ABF7-5D1F448FD2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1E857365-61E9-4CD5-B491-EF962F006F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D320F1CA-F237-4F37-A944-22EDCF1577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7CCEFFD0-987F-4AD4-9B14-9D4D28289D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E72E8E8E-18F9-4197-AF02-913AFEB89EC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5ED0E4B0-A37D-4A95-9AF8-518028E59A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a:extLst>
            <a:ext uri="{FF2B5EF4-FFF2-40B4-BE49-F238E27FC236}">
              <a16:creationId xmlns:a16="http://schemas.microsoft.com/office/drawing/2014/main" id="{86F13CC4-9E31-4D29-84D2-52746394E5C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654118BB-A3B3-4A47-8F18-24C10D3FD9D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7CC3A458-D215-4172-B934-447F71C9A9E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4B8D6BA9-63D3-4883-8B0A-D31418C0999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3AE5ECBA-BBD2-4D13-86E7-9A5CE6D1539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AFEF3721-83CC-45CC-A0A5-73EC43A55B9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B6FE8DF7-3ECA-47E5-9CF4-9C815577587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757FA007-B33B-41DE-9890-33FE2AF777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36441532-718D-4202-8D9D-79B6948B597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1FB7C10A-C3EC-4C7D-B16A-72CCAD7DF4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56DD04BE-178A-4B03-B967-C8B31BDC46C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180B1229-71AA-4AAC-9D35-410485DA13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31" name="直線コネクタ 630">
          <a:extLst>
            <a:ext uri="{FF2B5EF4-FFF2-40B4-BE49-F238E27FC236}">
              <a16:creationId xmlns:a16="http://schemas.microsoft.com/office/drawing/2014/main" id="{1607A736-C86C-4092-AF16-E8EAA329EC33}"/>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3BAE14EB-04AD-470F-875B-5D6EB8A13EBA}"/>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3" name="直線コネクタ 632">
          <a:extLst>
            <a:ext uri="{FF2B5EF4-FFF2-40B4-BE49-F238E27FC236}">
              <a16:creationId xmlns:a16="http://schemas.microsoft.com/office/drawing/2014/main" id="{CD63CD02-4F29-4A17-9E5C-EB50DA16DADF}"/>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A277504B-22FC-4A82-8104-41AF0BA90D74}"/>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5" name="直線コネクタ 634">
          <a:extLst>
            <a:ext uri="{FF2B5EF4-FFF2-40B4-BE49-F238E27FC236}">
              <a16:creationId xmlns:a16="http://schemas.microsoft.com/office/drawing/2014/main" id="{EB499C55-A154-4718-916E-7AB43ED8011B}"/>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250B4CF7-A6E3-4A9E-BD82-64F817C84427}"/>
            </a:ext>
          </a:extLst>
        </xdr:cNvPr>
        <xdr:cNvSpPr txBox="1"/>
      </xdr:nvSpPr>
      <xdr:spPr>
        <a:xfrm>
          <a:off x="163576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7" name="フローチャート: 判断 636">
          <a:extLst>
            <a:ext uri="{FF2B5EF4-FFF2-40B4-BE49-F238E27FC236}">
              <a16:creationId xmlns:a16="http://schemas.microsoft.com/office/drawing/2014/main" id="{A82846D9-2690-4B3C-A405-808577C75272}"/>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8" name="フローチャート: 判断 637">
          <a:extLst>
            <a:ext uri="{FF2B5EF4-FFF2-40B4-BE49-F238E27FC236}">
              <a16:creationId xmlns:a16="http://schemas.microsoft.com/office/drawing/2014/main" id="{BE0A0ECB-8446-4A25-BEC0-CC1BA95143A3}"/>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9" name="フローチャート: 判断 638">
          <a:extLst>
            <a:ext uri="{FF2B5EF4-FFF2-40B4-BE49-F238E27FC236}">
              <a16:creationId xmlns:a16="http://schemas.microsoft.com/office/drawing/2014/main" id="{E967583D-EDFA-4D18-9BB6-9E3DC4AE8FE8}"/>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40" name="フローチャート: 判断 639">
          <a:extLst>
            <a:ext uri="{FF2B5EF4-FFF2-40B4-BE49-F238E27FC236}">
              <a16:creationId xmlns:a16="http://schemas.microsoft.com/office/drawing/2014/main" id="{E8658059-EC16-4997-B53F-730CEEF1FD1E}"/>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41" name="フローチャート: 判断 640">
          <a:extLst>
            <a:ext uri="{FF2B5EF4-FFF2-40B4-BE49-F238E27FC236}">
              <a16:creationId xmlns:a16="http://schemas.microsoft.com/office/drawing/2014/main" id="{0F52CD08-E7EE-4367-B4E6-8ACDDD83A50A}"/>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29BC776-F55F-4D2C-9E05-C4EC0EB419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968126F-2330-41BA-8C82-7F0AFA523FE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E87B000-4A53-40FE-90C0-F93F728501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2CCC1C7-D7C4-4BA1-827D-1ED2829FC0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A959829-4B87-4073-9CB8-01F13885359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647" name="楕円 646">
          <a:extLst>
            <a:ext uri="{FF2B5EF4-FFF2-40B4-BE49-F238E27FC236}">
              <a16:creationId xmlns:a16="http://schemas.microsoft.com/office/drawing/2014/main" id="{9E6658CE-C9AC-41CB-AD72-5ADECF825121}"/>
            </a:ext>
          </a:extLst>
        </xdr:cNvPr>
        <xdr:cNvSpPr/>
      </xdr:nvSpPr>
      <xdr:spPr>
        <a:xfrm>
          <a:off x="16268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93997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CC3B3E6C-3990-4508-AB97-DE89B1F8FD8E}"/>
            </a:ext>
          </a:extLst>
        </xdr:cNvPr>
        <xdr:cNvSpPr txBox="1"/>
      </xdr:nvSpPr>
      <xdr:spPr>
        <a:xfrm>
          <a:off x="16357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649" name="楕円 648">
          <a:extLst>
            <a:ext uri="{FF2B5EF4-FFF2-40B4-BE49-F238E27FC236}">
              <a16:creationId xmlns:a16="http://schemas.microsoft.com/office/drawing/2014/main" id="{FEEC97E2-338E-4E18-8E65-E948C64D87E1}"/>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121920</xdr:rowOff>
    </xdr:to>
    <xdr:cxnSp macro="">
      <xdr:nvCxnSpPr>
        <xdr:cNvPr id="650" name="直線コネクタ 649">
          <a:extLst>
            <a:ext uri="{FF2B5EF4-FFF2-40B4-BE49-F238E27FC236}">
              <a16:creationId xmlns:a16="http://schemas.microsoft.com/office/drawing/2014/main" id="{B693A2DD-8F9B-4D90-96ED-9459821074F1}"/>
            </a:ext>
          </a:extLst>
        </xdr:cNvPr>
        <xdr:cNvCxnSpPr/>
      </xdr:nvCxnSpPr>
      <xdr:spPr>
        <a:xfrm>
          <a:off x="15481300" y="97840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25400</xdr:rowOff>
    </xdr:from>
    <xdr:to>
      <xdr:col>76</xdr:col>
      <xdr:colOff>165100</xdr:colOff>
      <xdr:row>56</xdr:row>
      <xdr:rowOff>127000</xdr:rowOff>
    </xdr:to>
    <xdr:sp macro="" textlink="">
      <xdr:nvSpPr>
        <xdr:cNvPr id="651" name="楕円 650">
          <a:extLst>
            <a:ext uri="{FF2B5EF4-FFF2-40B4-BE49-F238E27FC236}">
              <a16:creationId xmlns:a16="http://schemas.microsoft.com/office/drawing/2014/main" id="{9FB340AA-C850-4520-8CD0-02128F8E3BFF}"/>
            </a:ext>
          </a:extLst>
        </xdr:cNvPr>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57</xdr:row>
      <xdr:rowOff>11430</xdr:rowOff>
    </xdr:to>
    <xdr:cxnSp macro="">
      <xdr:nvCxnSpPr>
        <xdr:cNvPr id="652" name="直線コネクタ 651">
          <a:extLst>
            <a:ext uri="{FF2B5EF4-FFF2-40B4-BE49-F238E27FC236}">
              <a16:creationId xmlns:a16="http://schemas.microsoft.com/office/drawing/2014/main" id="{10A543C1-8435-4385-9449-8082467F6CAD}"/>
            </a:ext>
          </a:extLst>
        </xdr:cNvPr>
        <xdr:cNvCxnSpPr/>
      </xdr:nvCxnSpPr>
      <xdr:spPr>
        <a:xfrm>
          <a:off x="14592300" y="9677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109220</xdr:rowOff>
    </xdr:from>
    <xdr:to>
      <xdr:col>72</xdr:col>
      <xdr:colOff>38100</xdr:colOff>
      <xdr:row>56</xdr:row>
      <xdr:rowOff>39370</xdr:rowOff>
    </xdr:to>
    <xdr:sp macro="" textlink="">
      <xdr:nvSpPr>
        <xdr:cNvPr id="653" name="楕円 652">
          <a:extLst>
            <a:ext uri="{FF2B5EF4-FFF2-40B4-BE49-F238E27FC236}">
              <a16:creationId xmlns:a16="http://schemas.microsoft.com/office/drawing/2014/main" id="{517C683D-D21F-41C4-8663-0C56AEA3882A}"/>
            </a:ext>
          </a:extLst>
        </xdr:cNvPr>
        <xdr:cNvSpPr/>
      </xdr:nvSpPr>
      <xdr:spPr>
        <a:xfrm>
          <a:off x="13652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160020</xdr:rowOff>
    </xdr:from>
    <xdr:to>
      <xdr:col>76</xdr:col>
      <xdr:colOff>114300</xdr:colOff>
      <xdr:row>56</xdr:row>
      <xdr:rowOff>76200</xdr:rowOff>
    </xdr:to>
    <xdr:cxnSp macro="">
      <xdr:nvCxnSpPr>
        <xdr:cNvPr id="654" name="直線コネクタ 653">
          <a:extLst>
            <a:ext uri="{FF2B5EF4-FFF2-40B4-BE49-F238E27FC236}">
              <a16:creationId xmlns:a16="http://schemas.microsoft.com/office/drawing/2014/main" id="{58F288A7-4D7E-4C9F-AD85-A0C3D207B9FD}"/>
            </a:ext>
          </a:extLst>
        </xdr:cNvPr>
        <xdr:cNvCxnSpPr/>
      </xdr:nvCxnSpPr>
      <xdr:spPr>
        <a:xfrm>
          <a:off x="13703300" y="95897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170180</xdr:rowOff>
    </xdr:from>
    <xdr:to>
      <xdr:col>67</xdr:col>
      <xdr:colOff>101600</xdr:colOff>
      <xdr:row>55</xdr:row>
      <xdr:rowOff>100330</xdr:rowOff>
    </xdr:to>
    <xdr:sp macro="" textlink="">
      <xdr:nvSpPr>
        <xdr:cNvPr id="655" name="楕円 654">
          <a:extLst>
            <a:ext uri="{FF2B5EF4-FFF2-40B4-BE49-F238E27FC236}">
              <a16:creationId xmlns:a16="http://schemas.microsoft.com/office/drawing/2014/main" id="{74C4AEBB-AF4D-412B-944D-DDDBC7D46884}"/>
            </a:ext>
          </a:extLst>
        </xdr:cNvPr>
        <xdr:cNvSpPr/>
      </xdr:nvSpPr>
      <xdr:spPr>
        <a:xfrm>
          <a:off x="12763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49530</xdr:rowOff>
    </xdr:from>
    <xdr:to>
      <xdr:col>71</xdr:col>
      <xdr:colOff>177800</xdr:colOff>
      <xdr:row>55</xdr:row>
      <xdr:rowOff>160020</xdr:rowOff>
    </xdr:to>
    <xdr:cxnSp macro="">
      <xdr:nvCxnSpPr>
        <xdr:cNvPr id="656" name="直線コネクタ 655">
          <a:extLst>
            <a:ext uri="{FF2B5EF4-FFF2-40B4-BE49-F238E27FC236}">
              <a16:creationId xmlns:a16="http://schemas.microsoft.com/office/drawing/2014/main" id="{E99E5ECA-9520-412F-A25C-11D824AB831D}"/>
            </a:ext>
          </a:extLst>
        </xdr:cNvPr>
        <xdr:cNvCxnSpPr/>
      </xdr:nvCxnSpPr>
      <xdr:spPr>
        <a:xfrm>
          <a:off x="12814300" y="94792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B8A648AB-0116-456E-81B5-6AFEAC3B768A}"/>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4F9A67CA-081B-4A28-8F6B-661538E6093B}"/>
            </a:ext>
          </a:extLst>
        </xdr:cNvPr>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BDB93A96-B72F-44A2-863B-E67121785AC6}"/>
            </a:ext>
          </a:extLst>
        </xdr:cNvPr>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39DE7079-FFA6-4143-AB2E-63EA4D1E6317}"/>
            </a:ext>
          </a:extLst>
        </xdr:cNvPr>
        <xdr:cNvSpPr txBox="1"/>
      </xdr:nvSpPr>
      <xdr:spPr>
        <a:xfrm>
          <a:off x="12611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6025F2C5-E840-4AD4-919D-4E3FE1454A5B}"/>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E448477A-26BB-4C70-B74F-AA263A0946AA}"/>
            </a:ext>
          </a:extLst>
        </xdr:cNvPr>
        <xdr:cNvSpPr txBox="1"/>
      </xdr:nvSpPr>
      <xdr:spPr>
        <a:xfrm>
          <a:off x="14389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55897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5AD2EA49-43B2-4B21-8D65-EC279E6B6FFF}"/>
            </a:ext>
          </a:extLst>
        </xdr:cNvPr>
        <xdr:cNvSpPr txBox="1"/>
      </xdr:nvSpPr>
      <xdr:spPr>
        <a:xfrm>
          <a:off x="13500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116857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4C55D22B-C602-4442-89B6-9D21DEA5A170}"/>
            </a:ext>
          </a:extLst>
        </xdr:cNvPr>
        <xdr:cNvSpPr txBox="1"/>
      </xdr:nvSpPr>
      <xdr:spPr>
        <a:xfrm>
          <a:off x="126117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E22978A1-1A9E-41AC-860E-5ADF78CE45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A8A54EAD-8E8A-48D0-9ACF-946AB2F321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EA746715-1541-40CD-BA81-DF39BB8F9F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27974F28-6808-431D-976F-D0579A5B82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6FBB9E05-2618-473B-9EA2-1483BBEA08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BBA4603A-F498-40B3-A62B-8D8D638CF2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44D928B8-09EA-4D95-9AC0-EA02447B39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D422138E-6C48-4DD4-906D-B6542631A4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3534ED56-4BAE-4653-9D55-D4A20315B4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3F589F23-4CA5-431B-B68D-7DF1B23715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929C1F89-C87F-4041-894F-43FBE534475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A5010B92-8634-4B7E-9D23-EEAA34FFF5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7967997-64CB-4B27-9B82-24FC2943B9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EA31B154-96D2-4801-A55A-69E82B1DB48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E56D6A-42CC-4DDB-8B12-FF88385D910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C3C79FFB-E9D7-4730-9FCA-67526E58243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7879B6D4-5C81-40EE-B515-A490CA1030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827AA20-90DA-48B0-8A01-3A65B2C35A3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5A122C00-83AF-47D8-B176-BE6D9FFD023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8B40E81F-B3F7-466F-840B-E4F58CEACD3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B8DEC4F0-DD56-4BEC-AB14-35313C9FBE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4A372D0F-F729-4417-A3D3-062AD1434C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7090561D-CCC7-4F04-A57B-1765DB9684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8" name="直線コネクタ 687">
          <a:extLst>
            <a:ext uri="{FF2B5EF4-FFF2-40B4-BE49-F238E27FC236}">
              <a16:creationId xmlns:a16="http://schemas.microsoft.com/office/drawing/2014/main" id="{CD9E09B6-A1EF-4746-A184-D68CA523FA73}"/>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4C388691-9BED-4F2F-BDA3-315DE85A41B6}"/>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0" name="直線コネクタ 689">
          <a:extLst>
            <a:ext uri="{FF2B5EF4-FFF2-40B4-BE49-F238E27FC236}">
              <a16:creationId xmlns:a16="http://schemas.microsoft.com/office/drawing/2014/main" id="{C388E3E1-0CD4-4C31-A65F-03D32E7555C7}"/>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F7CB8991-CAB0-447C-AE8A-0C7E36CA849B}"/>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2" name="直線コネクタ 691">
          <a:extLst>
            <a:ext uri="{FF2B5EF4-FFF2-40B4-BE49-F238E27FC236}">
              <a16:creationId xmlns:a16="http://schemas.microsoft.com/office/drawing/2014/main" id="{0412D9AD-E46E-4F38-B641-F53389084327}"/>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B7165954-F0F4-4D58-B3C1-B2E06B709AFF}"/>
            </a:ext>
          </a:extLst>
        </xdr:cNvPr>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4" name="フローチャート: 判断 693">
          <a:extLst>
            <a:ext uri="{FF2B5EF4-FFF2-40B4-BE49-F238E27FC236}">
              <a16:creationId xmlns:a16="http://schemas.microsoft.com/office/drawing/2014/main" id="{8039A956-C5D2-4EA0-8447-E7086A619CFE}"/>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5" name="フローチャート: 判断 694">
          <a:extLst>
            <a:ext uri="{FF2B5EF4-FFF2-40B4-BE49-F238E27FC236}">
              <a16:creationId xmlns:a16="http://schemas.microsoft.com/office/drawing/2014/main" id="{8B20B392-3BED-4F39-A10E-182715336439}"/>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6" name="フローチャート: 判断 695">
          <a:extLst>
            <a:ext uri="{FF2B5EF4-FFF2-40B4-BE49-F238E27FC236}">
              <a16:creationId xmlns:a16="http://schemas.microsoft.com/office/drawing/2014/main" id="{3626F159-F3F3-4E85-A440-1B0090C74F40}"/>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7" name="フローチャート: 判断 696">
          <a:extLst>
            <a:ext uri="{FF2B5EF4-FFF2-40B4-BE49-F238E27FC236}">
              <a16:creationId xmlns:a16="http://schemas.microsoft.com/office/drawing/2014/main" id="{4F72403D-35B2-4B90-8904-21087EABFF46}"/>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8" name="フローチャート: 判断 697">
          <a:extLst>
            <a:ext uri="{FF2B5EF4-FFF2-40B4-BE49-F238E27FC236}">
              <a16:creationId xmlns:a16="http://schemas.microsoft.com/office/drawing/2014/main" id="{A2E3C9D8-F90B-4289-ACF7-0EFA1BA82215}"/>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DD4D59D-82BA-4094-AFAB-338030D233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70BB1F33-1290-408F-BA8E-68D538AF07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F8C2839-44E5-460E-A7CB-595AD78BE8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345F418-D63D-4559-A2D8-D9683CEED8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33FC207-6664-4D4D-B910-63C5816A95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165100</xdr:rowOff>
    </xdr:from>
    <xdr:to>
      <xdr:col>116</xdr:col>
      <xdr:colOff>114300</xdr:colOff>
      <xdr:row>61</xdr:row>
      <xdr:rowOff>95250</xdr:rowOff>
    </xdr:to>
    <xdr:sp macro="" textlink="">
      <xdr:nvSpPr>
        <xdr:cNvPr id="704" name="楕円 703">
          <a:extLst>
            <a:ext uri="{FF2B5EF4-FFF2-40B4-BE49-F238E27FC236}">
              <a16:creationId xmlns:a16="http://schemas.microsoft.com/office/drawing/2014/main" id="{BAFBBFCC-7551-4AD2-9DAE-5A0A907CEFD3}"/>
            </a:ext>
          </a:extLst>
        </xdr:cNvPr>
        <xdr:cNvSpPr/>
      </xdr:nvSpPr>
      <xdr:spPr>
        <a:xfrm>
          <a:off x="221107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16527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C4803FD2-86D8-4FBA-84A9-983622FD2484}"/>
            </a:ext>
          </a:extLst>
        </xdr:cNvPr>
        <xdr:cNvSpPr txBox="1"/>
      </xdr:nvSpPr>
      <xdr:spPr>
        <a:xfrm>
          <a:off x="22199600"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06" name="楕円 705">
          <a:extLst>
            <a:ext uri="{FF2B5EF4-FFF2-40B4-BE49-F238E27FC236}">
              <a16:creationId xmlns:a16="http://schemas.microsoft.com/office/drawing/2014/main" id="{2047B8AC-2D2F-42C7-B91C-99D36B7E9DA7}"/>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44450</xdr:rowOff>
    </xdr:from>
    <xdr:to>
      <xdr:col>116</xdr:col>
      <xdr:colOff>63500</xdr:colOff>
      <xdr:row>61</xdr:row>
      <xdr:rowOff>57150</xdr:rowOff>
    </xdr:to>
    <xdr:cxnSp macro="">
      <xdr:nvCxnSpPr>
        <xdr:cNvPr id="707" name="直線コネクタ 706">
          <a:extLst>
            <a:ext uri="{FF2B5EF4-FFF2-40B4-BE49-F238E27FC236}">
              <a16:creationId xmlns:a16="http://schemas.microsoft.com/office/drawing/2014/main" id="{F4273550-658E-4ACF-9473-94485BFC19B7}"/>
            </a:ext>
          </a:extLst>
        </xdr:cNvPr>
        <xdr:cNvCxnSpPr/>
      </xdr:nvCxnSpPr>
      <xdr:spPr>
        <a:xfrm flipV="1">
          <a:off x="21323300" y="1050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8" name="楕円 707">
          <a:extLst>
            <a:ext uri="{FF2B5EF4-FFF2-40B4-BE49-F238E27FC236}">
              <a16:creationId xmlns:a16="http://schemas.microsoft.com/office/drawing/2014/main" id="{CEC9161D-CFB0-4E56-822D-9B8E9B991FC0}"/>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709" name="直線コネクタ 708">
          <a:extLst>
            <a:ext uri="{FF2B5EF4-FFF2-40B4-BE49-F238E27FC236}">
              <a16:creationId xmlns:a16="http://schemas.microsoft.com/office/drawing/2014/main" id="{5A5E111C-5103-45C2-8E47-27954C3B9FC5}"/>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10" name="楕円 709">
          <a:extLst>
            <a:ext uri="{FF2B5EF4-FFF2-40B4-BE49-F238E27FC236}">
              <a16:creationId xmlns:a16="http://schemas.microsoft.com/office/drawing/2014/main" id="{2ABB2026-6C03-4DAB-8001-E002A465B29E}"/>
            </a:ext>
          </a:extLst>
        </xdr:cNvPr>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711" name="直線コネクタ 710">
          <a:extLst>
            <a:ext uri="{FF2B5EF4-FFF2-40B4-BE49-F238E27FC236}">
              <a16:creationId xmlns:a16="http://schemas.microsoft.com/office/drawing/2014/main" id="{A5108E89-1AF9-4866-8DBB-CAF68FA310A6}"/>
            </a:ext>
          </a:extLst>
        </xdr:cNvPr>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12" name="楕円 711">
          <a:extLst>
            <a:ext uri="{FF2B5EF4-FFF2-40B4-BE49-F238E27FC236}">
              <a16:creationId xmlns:a16="http://schemas.microsoft.com/office/drawing/2014/main" id="{A4176FAC-62F8-4916-BB6C-1BBD829A6B11}"/>
            </a:ext>
          </a:extLst>
        </xdr:cNvPr>
        <xdr:cNvSpPr/>
      </xdr:nvSpPr>
      <xdr:spPr>
        <a:xfrm>
          <a:off x="18605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69850</xdr:rowOff>
    </xdr:to>
    <xdr:cxnSp macro="">
      <xdr:nvCxnSpPr>
        <xdr:cNvPr id="713" name="直線コネクタ 712">
          <a:extLst>
            <a:ext uri="{FF2B5EF4-FFF2-40B4-BE49-F238E27FC236}">
              <a16:creationId xmlns:a16="http://schemas.microsoft.com/office/drawing/2014/main" id="{79038514-AB75-4979-B82F-1F6C58180BD0}"/>
            </a:ext>
          </a:extLst>
        </xdr:cNvPr>
        <xdr:cNvCxnSpPr/>
      </xdr:nvCxnSpPr>
      <xdr:spPr>
        <a:xfrm flipV="1">
          <a:off x="18656300" y="1051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4" name="n_1aveValue【保健センター・保健所】&#10;一人当たり面積">
          <a:extLst>
            <a:ext uri="{FF2B5EF4-FFF2-40B4-BE49-F238E27FC236}">
              <a16:creationId xmlns:a16="http://schemas.microsoft.com/office/drawing/2014/main" id="{7D21CC28-B248-49FD-A278-F9497C88BACA}"/>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5" name="n_2aveValue【保健センター・保健所】&#10;一人当たり面積">
          <a:extLst>
            <a:ext uri="{FF2B5EF4-FFF2-40B4-BE49-F238E27FC236}">
              <a16:creationId xmlns:a16="http://schemas.microsoft.com/office/drawing/2014/main" id="{200F72E6-93FC-4BAD-BE44-CB6B4508458A}"/>
            </a:ext>
          </a:extLst>
        </xdr:cNvPr>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6" name="n_3aveValue【保健センター・保健所】&#10;一人当たり面積">
          <a:extLst>
            <a:ext uri="{FF2B5EF4-FFF2-40B4-BE49-F238E27FC236}">
              <a16:creationId xmlns:a16="http://schemas.microsoft.com/office/drawing/2014/main" id="{CC97F64E-E4A0-40CF-89A5-39DACA4E742C}"/>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7" name="n_4aveValue【保健センター・保健所】&#10;一人当たり面積">
          <a:extLst>
            <a:ext uri="{FF2B5EF4-FFF2-40B4-BE49-F238E27FC236}">
              <a16:creationId xmlns:a16="http://schemas.microsoft.com/office/drawing/2014/main" id="{A40F7C3F-D079-45EB-9DED-92B466CB3EE2}"/>
            </a:ext>
          </a:extLst>
        </xdr:cNvPr>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718" name="n_1mainValue【保健センター・保健所】&#10;一人当たり面積">
          <a:extLst>
            <a:ext uri="{FF2B5EF4-FFF2-40B4-BE49-F238E27FC236}">
              <a16:creationId xmlns:a16="http://schemas.microsoft.com/office/drawing/2014/main" id="{295EBEB1-30BF-4C25-B429-1CE516936208}"/>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9" name="n_2mainValue【保健センター・保健所】&#10;一人当たり面積">
          <a:extLst>
            <a:ext uri="{FF2B5EF4-FFF2-40B4-BE49-F238E27FC236}">
              <a16:creationId xmlns:a16="http://schemas.microsoft.com/office/drawing/2014/main" id="{5C601C82-177F-421B-B102-FE3D8E947076}"/>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0" name="n_3mainValue【保健センター・保健所】&#10;一人当たり面積">
          <a:extLst>
            <a:ext uri="{FF2B5EF4-FFF2-40B4-BE49-F238E27FC236}">
              <a16:creationId xmlns:a16="http://schemas.microsoft.com/office/drawing/2014/main" id="{58B76A61-5F50-485E-B3B7-891B1CB10648}"/>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mainValue【保健センター・保健所】&#10;一人当たり面積">
          <a:extLst>
            <a:ext uri="{FF2B5EF4-FFF2-40B4-BE49-F238E27FC236}">
              <a16:creationId xmlns:a16="http://schemas.microsoft.com/office/drawing/2014/main" id="{15C77CDF-54A5-48A2-8A10-4E8FE57C29D5}"/>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2437DEDC-A488-4DA2-B4B8-73D57C5CC9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AC371AFA-3B3D-42B8-BB22-B336B931FB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2444BD4-2DD7-4658-957C-910F8418D6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5934DFA5-F9AC-4072-8017-2B9BF97297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3D1DECB4-9761-44DC-B0E3-666C69AC9A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8A1EA8B3-DA7C-4B21-8CC2-FA98A02F7C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5ADCF14-988B-49FF-B84F-AF05205F797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8CEF3707-0291-405D-8478-368CC7DE45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55571CD-5801-44E6-883A-EE2EFAFCB2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AE63C724-55CD-4BCD-8B5D-968A80DD0B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3F50A256-1DB2-4341-B0F1-75B5DFCF88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2DC3CC1A-63FE-45E9-99CF-3EE852C2B06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52C5F874-ABE6-4DA7-A501-496C15D724C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36ED3C74-1154-42AC-A03E-C7F9B2DF521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45B59F56-3A6C-4455-872F-34DD2EE872F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AC9043D8-9836-43E3-8AC7-BFFA5A38241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30682B9A-C05F-41CF-97BC-99217F3B7D0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CA2D6D16-2708-4567-A38F-129BE274966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3DD23205-F08F-47D3-96AA-63E8859E970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7CD734CF-D784-4D28-9B73-4FEAB8D19CE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6D54E361-2483-45F1-A7C7-5C145749DC9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7C89113E-5CDE-4719-B5A3-304FC5F8B6C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A66FDE2B-A539-4816-AD47-920CD0D12EC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DFC3993A-13BD-4C1B-97BE-D8101AE380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6" name="直線コネクタ 745">
          <a:extLst>
            <a:ext uri="{FF2B5EF4-FFF2-40B4-BE49-F238E27FC236}">
              <a16:creationId xmlns:a16="http://schemas.microsoft.com/office/drawing/2014/main" id="{E41022F1-1A48-48F7-B50A-0284D48BAB42}"/>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1E9A572-DBDA-407F-A6BE-465632658EFD}"/>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8" name="直線コネクタ 747">
          <a:extLst>
            <a:ext uri="{FF2B5EF4-FFF2-40B4-BE49-F238E27FC236}">
              <a16:creationId xmlns:a16="http://schemas.microsoft.com/office/drawing/2014/main" id="{0797E7B6-39C1-4E3E-80EE-4076DA44257A}"/>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7BB3AF40-AF3C-479F-89B2-8EF48E9E6037}"/>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50" name="直線コネクタ 749">
          <a:extLst>
            <a:ext uri="{FF2B5EF4-FFF2-40B4-BE49-F238E27FC236}">
              <a16:creationId xmlns:a16="http://schemas.microsoft.com/office/drawing/2014/main" id="{180ADE39-C033-48E4-8017-5BAA6B17DFBF}"/>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55CE122F-B53C-4B1C-9902-8A5BCD9317D8}"/>
            </a:ext>
          </a:extLst>
        </xdr:cNvPr>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2" name="フローチャート: 判断 751">
          <a:extLst>
            <a:ext uri="{FF2B5EF4-FFF2-40B4-BE49-F238E27FC236}">
              <a16:creationId xmlns:a16="http://schemas.microsoft.com/office/drawing/2014/main" id="{6410F31C-68BE-4EC1-BD90-0A189697F9ED}"/>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3" name="フローチャート: 判断 752">
          <a:extLst>
            <a:ext uri="{FF2B5EF4-FFF2-40B4-BE49-F238E27FC236}">
              <a16:creationId xmlns:a16="http://schemas.microsoft.com/office/drawing/2014/main" id="{862B1173-CA6C-44F4-B155-D43421DC768E}"/>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4" name="フローチャート: 判断 753">
          <a:extLst>
            <a:ext uri="{FF2B5EF4-FFF2-40B4-BE49-F238E27FC236}">
              <a16:creationId xmlns:a16="http://schemas.microsoft.com/office/drawing/2014/main" id="{16562B83-5954-4D1A-B6CB-310B22BD8F74}"/>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5" name="フローチャート: 判断 754">
          <a:extLst>
            <a:ext uri="{FF2B5EF4-FFF2-40B4-BE49-F238E27FC236}">
              <a16:creationId xmlns:a16="http://schemas.microsoft.com/office/drawing/2014/main" id="{35C5D851-FDA4-42C3-87B7-FAF0AC6FDFA8}"/>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6" name="フローチャート: 判断 755">
          <a:extLst>
            <a:ext uri="{FF2B5EF4-FFF2-40B4-BE49-F238E27FC236}">
              <a16:creationId xmlns:a16="http://schemas.microsoft.com/office/drawing/2014/main" id="{CD4242DE-A1AB-452D-9BDA-92D2A9AD011C}"/>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12A81F6B-21E2-4F54-8187-76A532D35F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7FC1530-811E-4B43-8410-8375BEF053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93388B3-AE1D-49B6-87EE-75A266D02E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5D6474A-32AE-435D-A7E2-5483C554F23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AE1C638-1C31-47CD-BBD9-13C958A9DE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762" name="楕円 761">
          <a:extLst>
            <a:ext uri="{FF2B5EF4-FFF2-40B4-BE49-F238E27FC236}">
              <a16:creationId xmlns:a16="http://schemas.microsoft.com/office/drawing/2014/main" id="{B35F171D-5BFC-4498-990E-2688B8906E07}"/>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6D9E68B8-16C6-4CCC-8314-1972C0105942}"/>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xdr:rowOff>
    </xdr:from>
    <xdr:to>
      <xdr:col>81</xdr:col>
      <xdr:colOff>101600</xdr:colOff>
      <xdr:row>79</xdr:row>
      <xdr:rowOff>117475</xdr:rowOff>
    </xdr:to>
    <xdr:sp macro="" textlink="">
      <xdr:nvSpPr>
        <xdr:cNvPr id="764" name="楕円 763">
          <a:extLst>
            <a:ext uri="{FF2B5EF4-FFF2-40B4-BE49-F238E27FC236}">
              <a16:creationId xmlns:a16="http://schemas.microsoft.com/office/drawing/2014/main" id="{43C4FA00-BBA3-4596-A575-BF150EE1FB82}"/>
            </a:ext>
          </a:extLst>
        </xdr:cNvPr>
        <xdr:cNvSpPr/>
      </xdr:nvSpPr>
      <xdr:spPr>
        <a:xfrm>
          <a:off x="1543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66675</xdr:rowOff>
    </xdr:from>
    <xdr:to>
      <xdr:col>85</xdr:col>
      <xdr:colOff>127000</xdr:colOff>
      <xdr:row>79</xdr:row>
      <xdr:rowOff>118111</xdr:rowOff>
    </xdr:to>
    <xdr:cxnSp macro="">
      <xdr:nvCxnSpPr>
        <xdr:cNvPr id="765" name="直線コネクタ 764">
          <a:extLst>
            <a:ext uri="{FF2B5EF4-FFF2-40B4-BE49-F238E27FC236}">
              <a16:creationId xmlns:a16="http://schemas.microsoft.com/office/drawing/2014/main" id="{40A6768A-9C17-480F-B9EC-B2CB51465F55}"/>
            </a:ext>
          </a:extLst>
        </xdr:cNvPr>
        <xdr:cNvCxnSpPr/>
      </xdr:nvCxnSpPr>
      <xdr:spPr>
        <a:xfrm>
          <a:off x="15481300" y="136112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766" name="楕円 765">
          <a:extLst>
            <a:ext uri="{FF2B5EF4-FFF2-40B4-BE49-F238E27FC236}">
              <a16:creationId xmlns:a16="http://schemas.microsoft.com/office/drawing/2014/main" id="{AA9CFE4D-8744-4453-95DE-34B71E1CDB8F}"/>
            </a:ext>
          </a:extLst>
        </xdr:cNvPr>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66675</xdr:rowOff>
    </xdr:to>
    <xdr:cxnSp macro="">
      <xdr:nvCxnSpPr>
        <xdr:cNvPr id="767" name="直線コネクタ 766">
          <a:extLst>
            <a:ext uri="{FF2B5EF4-FFF2-40B4-BE49-F238E27FC236}">
              <a16:creationId xmlns:a16="http://schemas.microsoft.com/office/drawing/2014/main" id="{1434F910-073E-4597-A955-F4A5D7D4A7AE}"/>
            </a:ext>
          </a:extLst>
        </xdr:cNvPr>
        <xdr:cNvCxnSpPr/>
      </xdr:nvCxnSpPr>
      <xdr:spPr>
        <a:xfrm>
          <a:off x="14592300" y="135483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86361</xdr:rowOff>
    </xdr:from>
    <xdr:to>
      <xdr:col>72</xdr:col>
      <xdr:colOff>38100</xdr:colOff>
      <xdr:row>79</xdr:row>
      <xdr:rowOff>16511</xdr:rowOff>
    </xdr:to>
    <xdr:sp macro="" textlink="">
      <xdr:nvSpPr>
        <xdr:cNvPr id="768" name="楕円 767">
          <a:extLst>
            <a:ext uri="{FF2B5EF4-FFF2-40B4-BE49-F238E27FC236}">
              <a16:creationId xmlns:a16="http://schemas.microsoft.com/office/drawing/2014/main" id="{99BB3C1C-7C1A-4841-BAFC-8774538866E0}"/>
            </a:ext>
          </a:extLst>
        </xdr:cNvPr>
        <xdr:cNvSpPr/>
      </xdr:nvSpPr>
      <xdr:spPr>
        <a:xfrm>
          <a:off x="13652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137161</xdr:rowOff>
    </xdr:from>
    <xdr:to>
      <xdr:col>76</xdr:col>
      <xdr:colOff>114300</xdr:colOff>
      <xdr:row>79</xdr:row>
      <xdr:rowOff>3811</xdr:rowOff>
    </xdr:to>
    <xdr:cxnSp macro="">
      <xdr:nvCxnSpPr>
        <xdr:cNvPr id="769" name="直線コネクタ 768">
          <a:extLst>
            <a:ext uri="{FF2B5EF4-FFF2-40B4-BE49-F238E27FC236}">
              <a16:creationId xmlns:a16="http://schemas.microsoft.com/office/drawing/2014/main" id="{B6A65932-2807-403F-A61B-9FDA603FA81C}"/>
            </a:ext>
          </a:extLst>
        </xdr:cNvPr>
        <xdr:cNvCxnSpPr/>
      </xdr:nvCxnSpPr>
      <xdr:spPr>
        <a:xfrm>
          <a:off x="13703300" y="13510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137795</xdr:rowOff>
    </xdr:from>
    <xdr:to>
      <xdr:col>67</xdr:col>
      <xdr:colOff>101600</xdr:colOff>
      <xdr:row>83</xdr:row>
      <xdr:rowOff>67945</xdr:rowOff>
    </xdr:to>
    <xdr:sp macro="" textlink="">
      <xdr:nvSpPr>
        <xdr:cNvPr id="770" name="楕円 769">
          <a:extLst>
            <a:ext uri="{FF2B5EF4-FFF2-40B4-BE49-F238E27FC236}">
              <a16:creationId xmlns:a16="http://schemas.microsoft.com/office/drawing/2014/main" id="{C25A8793-E694-47AD-8A7B-915F98EFF5C8}"/>
            </a:ext>
          </a:extLst>
        </xdr:cNvPr>
        <xdr:cNvSpPr/>
      </xdr:nvSpPr>
      <xdr:spPr>
        <a:xfrm>
          <a:off x="12763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137161</xdr:rowOff>
    </xdr:from>
    <xdr:to>
      <xdr:col>71</xdr:col>
      <xdr:colOff>177800</xdr:colOff>
      <xdr:row>83</xdr:row>
      <xdr:rowOff>17145</xdr:rowOff>
    </xdr:to>
    <xdr:cxnSp macro="">
      <xdr:nvCxnSpPr>
        <xdr:cNvPr id="771" name="直線コネクタ 770">
          <a:extLst>
            <a:ext uri="{FF2B5EF4-FFF2-40B4-BE49-F238E27FC236}">
              <a16:creationId xmlns:a16="http://schemas.microsoft.com/office/drawing/2014/main" id="{1556688B-DAEA-4647-8920-F5AA19A17635}"/>
            </a:ext>
          </a:extLst>
        </xdr:cNvPr>
        <xdr:cNvCxnSpPr/>
      </xdr:nvCxnSpPr>
      <xdr:spPr>
        <a:xfrm flipV="1">
          <a:off x="12814300" y="13510261"/>
          <a:ext cx="889000" cy="7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2" name="n_1aveValue【消防施設】&#10;有形固定資産減価償却率">
          <a:extLst>
            <a:ext uri="{FF2B5EF4-FFF2-40B4-BE49-F238E27FC236}">
              <a16:creationId xmlns:a16="http://schemas.microsoft.com/office/drawing/2014/main" id="{FC017059-5D99-4F50-AC15-523CCB31A4F2}"/>
            </a:ext>
          </a:extLst>
        </xdr:cNvPr>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3" name="n_2aveValue【消防施設】&#10;有形固定資産減価償却率">
          <a:extLst>
            <a:ext uri="{FF2B5EF4-FFF2-40B4-BE49-F238E27FC236}">
              <a16:creationId xmlns:a16="http://schemas.microsoft.com/office/drawing/2014/main" id="{AA8BC714-62AD-4D96-A9E3-62E2E2640767}"/>
            </a:ext>
          </a:extLst>
        </xdr:cNvPr>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4" name="n_3aveValue【消防施設】&#10;有形固定資産減価償却率">
          <a:extLst>
            <a:ext uri="{FF2B5EF4-FFF2-40B4-BE49-F238E27FC236}">
              <a16:creationId xmlns:a16="http://schemas.microsoft.com/office/drawing/2014/main" id="{B17E4A97-1AFF-4BC6-9565-9702F5156AA6}"/>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75" name="n_4aveValue【消防施設】&#10;有形固定資産減価償却率">
          <a:extLst>
            <a:ext uri="{FF2B5EF4-FFF2-40B4-BE49-F238E27FC236}">
              <a16:creationId xmlns:a16="http://schemas.microsoft.com/office/drawing/2014/main" id="{A788D869-0F2D-452D-83CB-1C9EB73DB4B3}"/>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134002</xdr:rowOff>
    </xdr:from>
    <xdr:ext cx="405111" cy="259045"/>
    <xdr:sp macro="" textlink="">
      <xdr:nvSpPr>
        <xdr:cNvPr id="776" name="n_1mainValue【消防施設】&#10;有形固定資産減価償却率">
          <a:extLst>
            <a:ext uri="{FF2B5EF4-FFF2-40B4-BE49-F238E27FC236}">
              <a16:creationId xmlns:a16="http://schemas.microsoft.com/office/drawing/2014/main" id="{368E7BD1-5885-4A5D-83E8-9C2C6D5338B4}"/>
            </a:ext>
          </a:extLst>
        </xdr:cNvPr>
        <xdr:cNvSpPr txBox="1"/>
      </xdr:nvSpPr>
      <xdr:spPr>
        <a:xfrm>
          <a:off x="15266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777" name="n_2mainValue【消防施設】&#10;有形固定資産減価償却率">
          <a:extLst>
            <a:ext uri="{FF2B5EF4-FFF2-40B4-BE49-F238E27FC236}">
              <a16:creationId xmlns:a16="http://schemas.microsoft.com/office/drawing/2014/main" id="{4FFA6D3A-B20B-4DE6-90AB-A307A855CB12}"/>
            </a:ext>
          </a:extLst>
        </xdr:cNvPr>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33038</xdr:rowOff>
    </xdr:from>
    <xdr:ext cx="405111" cy="259045"/>
    <xdr:sp macro="" textlink="">
      <xdr:nvSpPr>
        <xdr:cNvPr id="778" name="n_3mainValue【消防施設】&#10;有形固定資産減価償却率">
          <a:extLst>
            <a:ext uri="{FF2B5EF4-FFF2-40B4-BE49-F238E27FC236}">
              <a16:creationId xmlns:a16="http://schemas.microsoft.com/office/drawing/2014/main" id="{DB242498-7FFB-4750-9C57-9795A9983613}"/>
            </a:ext>
          </a:extLst>
        </xdr:cNvPr>
        <xdr:cNvSpPr txBox="1"/>
      </xdr:nvSpPr>
      <xdr:spPr>
        <a:xfrm>
          <a:off x="13500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59072</xdr:rowOff>
    </xdr:from>
    <xdr:ext cx="405111" cy="259045"/>
    <xdr:sp macro="" textlink="">
      <xdr:nvSpPr>
        <xdr:cNvPr id="779" name="n_4mainValue【消防施設】&#10;有形固定資産減価償却率">
          <a:extLst>
            <a:ext uri="{FF2B5EF4-FFF2-40B4-BE49-F238E27FC236}">
              <a16:creationId xmlns:a16="http://schemas.microsoft.com/office/drawing/2014/main" id="{13742DC4-7F0C-48E8-BD30-43F5B746C71F}"/>
            </a:ext>
          </a:extLst>
        </xdr:cNvPr>
        <xdr:cNvSpPr txBox="1"/>
      </xdr:nvSpPr>
      <xdr:spPr>
        <a:xfrm>
          <a:off x="12611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F3DC5FF5-483B-43CC-9E7C-4BA894FA6B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23403460-CB3B-4DDB-8590-3C0A77AF4F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7C27932A-64E7-4C6B-9FFB-D9357AB917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B071BF77-B3D2-4008-B638-41C3DD1C71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D364D88E-397B-4853-9139-F8301119B0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44B54914-9F12-4CE6-939F-CD32DF1E45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E59F9081-3036-4F21-8B8A-745FEBAC49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EF2CB8-899F-4541-A153-7F1EAEE133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7FA72978-DA4A-402B-B63D-237E6B5546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210B4968-B235-46AC-875A-B426AD2EEE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B7DBCB8C-9804-4815-B943-42674AE5DCA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3509ACEE-A29A-4B1F-ABAC-F59D14A585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8581322D-4795-49D8-9004-D7CF0CDC4E0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F597C489-65AA-4277-8586-1FAD0B71A9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7A34F5AA-0F20-487A-ACBC-2A810105053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ED52BA3F-B222-41FA-BFAF-1B285FEBDD1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BCA7A95A-5980-4C12-A3A9-D69A08BFCF9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2B5A37D2-6A71-4BC7-8400-60D1174E33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40A2B87A-A004-4EE0-A7B9-97E3C692CD8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B2A4CD40-09C4-4F4D-AAFB-C642FDD40D9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7582B214-0BC6-4196-9096-762164A339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7E1A3098-CE00-4398-AE31-265F8819E16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8BA93597-1A61-4379-A6EB-858BD3A5F6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3" name="直線コネクタ 802">
          <a:extLst>
            <a:ext uri="{FF2B5EF4-FFF2-40B4-BE49-F238E27FC236}">
              <a16:creationId xmlns:a16="http://schemas.microsoft.com/office/drawing/2014/main" id="{1CFFB726-8098-4C95-BBD4-A294F045C4B1}"/>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4" name="【消防施設】&#10;一人当たり面積最小値テキスト">
          <a:extLst>
            <a:ext uri="{FF2B5EF4-FFF2-40B4-BE49-F238E27FC236}">
              <a16:creationId xmlns:a16="http://schemas.microsoft.com/office/drawing/2014/main" id="{CA61591D-216E-400C-A474-B7D917F8F049}"/>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5" name="直線コネクタ 804">
          <a:extLst>
            <a:ext uri="{FF2B5EF4-FFF2-40B4-BE49-F238E27FC236}">
              <a16:creationId xmlns:a16="http://schemas.microsoft.com/office/drawing/2014/main" id="{DEFBBDEF-1556-4553-AF21-58C58A90675D}"/>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6" name="【消防施設】&#10;一人当たり面積最大値テキスト">
          <a:extLst>
            <a:ext uri="{FF2B5EF4-FFF2-40B4-BE49-F238E27FC236}">
              <a16:creationId xmlns:a16="http://schemas.microsoft.com/office/drawing/2014/main" id="{B876EFDA-CBBA-49B4-897E-354FB82F005E}"/>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7" name="直線コネクタ 806">
          <a:extLst>
            <a:ext uri="{FF2B5EF4-FFF2-40B4-BE49-F238E27FC236}">
              <a16:creationId xmlns:a16="http://schemas.microsoft.com/office/drawing/2014/main" id="{0C7C60CA-54B8-4062-8EDC-1DEC2338992E}"/>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8" name="【消防施設】&#10;一人当たり面積平均値テキスト">
          <a:extLst>
            <a:ext uri="{FF2B5EF4-FFF2-40B4-BE49-F238E27FC236}">
              <a16:creationId xmlns:a16="http://schemas.microsoft.com/office/drawing/2014/main" id="{3A571FDF-A409-406F-9EFC-F0860B98DC27}"/>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9" name="フローチャート: 判断 808">
          <a:extLst>
            <a:ext uri="{FF2B5EF4-FFF2-40B4-BE49-F238E27FC236}">
              <a16:creationId xmlns:a16="http://schemas.microsoft.com/office/drawing/2014/main" id="{5E3D3CE5-8FA4-4831-9DBB-3CB10FD7445B}"/>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a:extLst>
            <a:ext uri="{FF2B5EF4-FFF2-40B4-BE49-F238E27FC236}">
              <a16:creationId xmlns:a16="http://schemas.microsoft.com/office/drawing/2014/main" id="{6CB9C6D3-B28B-4A95-8863-34FE825CBB7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11" name="フローチャート: 判断 810">
          <a:extLst>
            <a:ext uri="{FF2B5EF4-FFF2-40B4-BE49-F238E27FC236}">
              <a16:creationId xmlns:a16="http://schemas.microsoft.com/office/drawing/2014/main" id="{485D40A4-E2C8-4996-99A6-CE0D10121623}"/>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2" name="フローチャート: 判断 811">
          <a:extLst>
            <a:ext uri="{FF2B5EF4-FFF2-40B4-BE49-F238E27FC236}">
              <a16:creationId xmlns:a16="http://schemas.microsoft.com/office/drawing/2014/main" id="{07C7FC85-4B12-497A-9C71-0F804829C17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3" name="フローチャート: 判断 812">
          <a:extLst>
            <a:ext uri="{FF2B5EF4-FFF2-40B4-BE49-F238E27FC236}">
              <a16:creationId xmlns:a16="http://schemas.microsoft.com/office/drawing/2014/main" id="{0840AEF2-6562-46A9-AF16-A46EFCC2BBD1}"/>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BE4EC90-163E-42C3-9228-AC9A88C93F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BF0D55D-55F1-47BA-A748-FD10D68039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642CD099-A74D-453B-96BE-DF7CDA7EB44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3BB07D0-C9A5-4BCF-B441-ADACC436A0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7387C1A-7804-47A6-8E13-6707FEC847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132080</xdr:rowOff>
    </xdr:from>
    <xdr:to>
      <xdr:col>116</xdr:col>
      <xdr:colOff>114300</xdr:colOff>
      <xdr:row>83</xdr:row>
      <xdr:rowOff>62230</xdr:rowOff>
    </xdr:to>
    <xdr:sp macro="" textlink="">
      <xdr:nvSpPr>
        <xdr:cNvPr id="819" name="楕円 818">
          <a:extLst>
            <a:ext uri="{FF2B5EF4-FFF2-40B4-BE49-F238E27FC236}">
              <a16:creationId xmlns:a16="http://schemas.microsoft.com/office/drawing/2014/main" id="{4966DC49-0451-4188-A573-FCFB38D08DE2}"/>
            </a:ext>
          </a:extLst>
        </xdr:cNvPr>
        <xdr:cNvSpPr/>
      </xdr:nvSpPr>
      <xdr:spPr>
        <a:xfrm>
          <a:off x="22110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154957</xdr:rowOff>
    </xdr:from>
    <xdr:ext cx="469744" cy="259045"/>
    <xdr:sp macro="" textlink="">
      <xdr:nvSpPr>
        <xdr:cNvPr id="820" name="【消防施設】&#10;一人当たり面積該当値テキスト">
          <a:extLst>
            <a:ext uri="{FF2B5EF4-FFF2-40B4-BE49-F238E27FC236}">
              <a16:creationId xmlns:a16="http://schemas.microsoft.com/office/drawing/2014/main" id="{D8463872-5513-4886-B067-2E7C790B5A26}"/>
            </a:ext>
          </a:extLst>
        </xdr:cNvPr>
        <xdr:cNvSpPr txBox="1"/>
      </xdr:nvSpPr>
      <xdr:spPr>
        <a:xfrm>
          <a:off x="22199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21" name="楕円 820">
          <a:extLst>
            <a:ext uri="{FF2B5EF4-FFF2-40B4-BE49-F238E27FC236}">
              <a16:creationId xmlns:a16="http://schemas.microsoft.com/office/drawing/2014/main" id="{262D00B7-7763-40AF-AE74-FF2F414EECEB}"/>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xdr:rowOff>
    </xdr:from>
    <xdr:to>
      <xdr:col>116</xdr:col>
      <xdr:colOff>63500</xdr:colOff>
      <xdr:row>83</xdr:row>
      <xdr:rowOff>19050</xdr:rowOff>
    </xdr:to>
    <xdr:cxnSp macro="">
      <xdr:nvCxnSpPr>
        <xdr:cNvPr id="822" name="直線コネクタ 821">
          <a:extLst>
            <a:ext uri="{FF2B5EF4-FFF2-40B4-BE49-F238E27FC236}">
              <a16:creationId xmlns:a16="http://schemas.microsoft.com/office/drawing/2014/main" id="{CA292BE9-5FC5-4BE7-B7C5-100128B5706F}"/>
            </a:ext>
          </a:extLst>
        </xdr:cNvPr>
        <xdr:cNvCxnSpPr/>
      </xdr:nvCxnSpPr>
      <xdr:spPr>
        <a:xfrm flipV="1">
          <a:off x="21323300" y="1424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132080</xdr:rowOff>
    </xdr:from>
    <xdr:to>
      <xdr:col>107</xdr:col>
      <xdr:colOff>101600</xdr:colOff>
      <xdr:row>83</xdr:row>
      <xdr:rowOff>62230</xdr:rowOff>
    </xdr:to>
    <xdr:sp macro="" textlink="">
      <xdr:nvSpPr>
        <xdr:cNvPr id="823" name="楕円 822">
          <a:extLst>
            <a:ext uri="{FF2B5EF4-FFF2-40B4-BE49-F238E27FC236}">
              <a16:creationId xmlns:a16="http://schemas.microsoft.com/office/drawing/2014/main" id="{0307F718-7D3E-4F9F-93A1-E296BB3DB8F4}"/>
            </a:ext>
          </a:extLst>
        </xdr:cNvPr>
        <xdr:cNvSpPr/>
      </xdr:nvSpPr>
      <xdr:spPr>
        <a:xfrm>
          <a:off x="2038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xdr:rowOff>
    </xdr:from>
    <xdr:to>
      <xdr:col>111</xdr:col>
      <xdr:colOff>177800</xdr:colOff>
      <xdr:row>83</xdr:row>
      <xdr:rowOff>19050</xdr:rowOff>
    </xdr:to>
    <xdr:cxnSp macro="">
      <xdr:nvCxnSpPr>
        <xdr:cNvPr id="824" name="直線コネクタ 823">
          <a:extLst>
            <a:ext uri="{FF2B5EF4-FFF2-40B4-BE49-F238E27FC236}">
              <a16:creationId xmlns:a16="http://schemas.microsoft.com/office/drawing/2014/main" id="{7F391886-554E-4CC7-ABB0-7B37B7204132}"/>
            </a:ext>
          </a:extLst>
        </xdr:cNvPr>
        <xdr:cNvCxnSpPr/>
      </xdr:nvCxnSpPr>
      <xdr:spPr>
        <a:xfrm>
          <a:off x="20434300" y="1424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25" name="楕円 824">
          <a:extLst>
            <a:ext uri="{FF2B5EF4-FFF2-40B4-BE49-F238E27FC236}">
              <a16:creationId xmlns:a16="http://schemas.microsoft.com/office/drawing/2014/main" id="{10BFBF7E-B6A7-4522-991A-E60CB3C4663F}"/>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xdr:rowOff>
    </xdr:from>
    <xdr:to>
      <xdr:col>107</xdr:col>
      <xdr:colOff>50800</xdr:colOff>
      <xdr:row>83</xdr:row>
      <xdr:rowOff>26670</xdr:rowOff>
    </xdr:to>
    <xdr:cxnSp macro="">
      <xdr:nvCxnSpPr>
        <xdr:cNvPr id="826" name="直線コネクタ 825">
          <a:extLst>
            <a:ext uri="{FF2B5EF4-FFF2-40B4-BE49-F238E27FC236}">
              <a16:creationId xmlns:a16="http://schemas.microsoft.com/office/drawing/2014/main" id="{2DFFEF9E-9B68-464C-B22E-D353D292647B}"/>
            </a:ext>
          </a:extLst>
        </xdr:cNvPr>
        <xdr:cNvCxnSpPr/>
      </xdr:nvCxnSpPr>
      <xdr:spPr>
        <a:xfrm flipV="1">
          <a:off x="19545300" y="1424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827" name="楕円 826">
          <a:extLst>
            <a:ext uri="{FF2B5EF4-FFF2-40B4-BE49-F238E27FC236}">
              <a16:creationId xmlns:a16="http://schemas.microsoft.com/office/drawing/2014/main" id="{D81613A6-8B46-4E37-B64E-F2DD9C5E04B1}"/>
            </a:ext>
          </a:extLst>
        </xdr:cNvPr>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140970</xdr:rowOff>
    </xdr:to>
    <xdr:cxnSp macro="">
      <xdr:nvCxnSpPr>
        <xdr:cNvPr id="828" name="直線コネクタ 827">
          <a:extLst>
            <a:ext uri="{FF2B5EF4-FFF2-40B4-BE49-F238E27FC236}">
              <a16:creationId xmlns:a16="http://schemas.microsoft.com/office/drawing/2014/main" id="{2BC7A851-98F3-4A3B-AB27-92DD32D9A4C1}"/>
            </a:ext>
          </a:extLst>
        </xdr:cNvPr>
        <xdr:cNvCxnSpPr/>
      </xdr:nvCxnSpPr>
      <xdr:spPr>
        <a:xfrm flipV="1">
          <a:off x="18656300" y="14257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9" name="n_1aveValue【消防施設】&#10;一人当たり面積">
          <a:extLst>
            <a:ext uri="{FF2B5EF4-FFF2-40B4-BE49-F238E27FC236}">
              <a16:creationId xmlns:a16="http://schemas.microsoft.com/office/drawing/2014/main" id="{3D452BB8-6074-4EB4-ACEA-CF6F106F3F4E}"/>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30" name="n_2aveValue【消防施設】&#10;一人当たり面積">
          <a:extLst>
            <a:ext uri="{FF2B5EF4-FFF2-40B4-BE49-F238E27FC236}">
              <a16:creationId xmlns:a16="http://schemas.microsoft.com/office/drawing/2014/main" id="{2CC19FC4-C447-4636-9CCD-DE9A2295FD32}"/>
            </a:ext>
          </a:extLst>
        </xdr:cNvPr>
        <xdr:cNvSpPr txBox="1"/>
      </xdr:nvSpPr>
      <xdr:spPr>
        <a:xfrm>
          <a:off x="20199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31" name="n_3aveValue【消防施設】&#10;一人当たり面積">
          <a:extLst>
            <a:ext uri="{FF2B5EF4-FFF2-40B4-BE49-F238E27FC236}">
              <a16:creationId xmlns:a16="http://schemas.microsoft.com/office/drawing/2014/main" id="{487C4A1E-371C-4035-8FEA-7F01D336762B}"/>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2" name="n_4aveValue【消防施設】&#10;一人当たり面積">
          <a:extLst>
            <a:ext uri="{FF2B5EF4-FFF2-40B4-BE49-F238E27FC236}">
              <a16:creationId xmlns:a16="http://schemas.microsoft.com/office/drawing/2014/main" id="{478901BD-59B8-4EBC-830F-06B754E7FCDE}"/>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33" name="n_1mainValue【消防施設】&#10;一人当たり面積">
          <a:extLst>
            <a:ext uri="{FF2B5EF4-FFF2-40B4-BE49-F238E27FC236}">
              <a16:creationId xmlns:a16="http://schemas.microsoft.com/office/drawing/2014/main" id="{2FB45D64-49F5-4ED6-9C25-9B5617D53C9A}"/>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78757</xdr:rowOff>
    </xdr:from>
    <xdr:ext cx="469744" cy="259045"/>
    <xdr:sp macro="" textlink="">
      <xdr:nvSpPr>
        <xdr:cNvPr id="834" name="n_2mainValue【消防施設】&#10;一人当たり面積">
          <a:extLst>
            <a:ext uri="{FF2B5EF4-FFF2-40B4-BE49-F238E27FC236}">
              <a16:creationId xmlns:a16="http://schemas.microsoft.com/office/drawing/2014/main" id="{8B20EF6D-0C45-4D70-B73B-D50E5CA8BA52}"/>
            </a:ext>
          </a:extLst>
        </xdr:cNvPr>
        <xdr:cNvSpPr txBox="1"/>
      </xdr:nvSpPr>
      <xdr:spPr>
        <a:xfrm>
          <a:off x="201994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35" name="n_3mainValue【消防施設】&#10;一人当たり面積">
          <a:extLst>
            <a:ext uri="{FF2B5EF4-FFF2-40B4-BE49-F238E27FC236}">
              <a16:creationId xmlns:a16="http://schemas.microsoft.com/office/drawing/2014/main" id="{CBFD652B-D706-419F-8EDB-4BEA01CB0460}"/>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6" name="n_4mainValue【消防施設】&#10;一人当たり面積">
          <a:extLst>
            <a:ext uri="{FF2B5EF4-FFF2-40B4-BE49-F238E27FC236}">
              <a16:creationId xmlns:a16="http://schemas.microsoft.com/office/drawing/2014/main" id="{21D2B93F-C891-4893-A7CE-5304726A65FB}"/>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D9A55C6C-DE53-49F5-8126-8A6EBB29AF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3D26FBB0-79EB-45C8-92C8-510180C39D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AA638CCE-65EA-4058-B3B9-0FB8D51A76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39824E41-C753-49DD-BEBC-9E766A30CC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CEC6D82B-6243-4240-A067-0D10461D2F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627BAE4D-9DED-4676-9E64-49671A3C72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A9AEB33B-A889-4E53-BA4C-2BA6A810F8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DC20790C-346C-41B6-AC7C-1D3127C6A5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6E46B268-DF1D-465B-8ED9-16C4118550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EBA2D098-6812-4B16-B224-D428FA320C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57C747FF-4406-4369-B105-1A4209FA7F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29F0219A-E4B1-401D-B2D3-39D1E30D1F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C88A2E68-0131-4252-9988-CC703ADF40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45281762-7AC1-4398-A02F-FA681630E6C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840A3878-6BF3-4CFF-942E-9C9CC348B0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415D0457-D8E2-46DE-BD27-0986F530B57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50539D25-B7F3-40FC-B7B4-76F261DF678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A55AC896-218D-402B-B9FC-452909ECE95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6D7CD198-EBC4-4443-8291-196F0AC839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6107F2CD-A6E4-4467-88AB-583C023AE4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7E9C33FD-6EF3-4D04-9F3F-2A8C6076CB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9215CCAE-9F7F-4A6D-8725-A6C3646136E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D419C293-A86E-4824-9481-C14A6589066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1B0E7D6C-93D3-4BD0-99EE-423ADF6D59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29DE480E-1111-4651-B955-3F4331C8EE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2" name="直線コネクタ 861">
          <a:extLst>
            <a:ext uri="{FF2B5EF4-FFF2-40B4-BE49-F238E27FC236}">
              <a16:creationId xmlns:a16="http://schemas.microsoft.com/office/drawing/2014/main" id="{7AB2C5DB-6FB0-4899-B169-6382FFB6A5BE}"/>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3" name="【庁舎】&#10;有形固定資産減価償却率最小値テキスト">
          <a:extLst>
            <a:ext uri="{FF2B5EF4-FFF2-40B4-BE49-F238E27FC236}">
              <a16:creationId xmlns:a16="http://schemas.microsoft.com/office/drawing/2014/main" id="{B8AAAEEF-1D06-4C28-A41F-25500D686343}"/>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4" name="直線コネクタ 863">
          <a:extLst>
            <a:ext uri="{FF2B5EF4-FFF2-40B4-BE49-F238E27FC236}">
              <a16:creationId xmlns:a16="http://schemas.microsoft.com/office/drawing/2014/main" id="{813778CD-77DE-4BF4-80D3-5CC95FEB653B}"/>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5" name="【庁舎】&#10;有形固定資産減価償却率最大値テキスト">
          <a:extLst>
            <a:ext uri="{FF2B5EF4-FFF2-40B4-BE49-F238E27FC236}">
              <a16:creationId xmlns:a16="http://schemas.microsoft.com/office/drawing/2014/main" id="{71AA98DC-F5F9-437B-8DB9-4AC4395C898E}"/>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6" name="直線コネクタ 865">
          <a:extLst>
            <a:ext uri="{FF2B5EF4-FFF2-40B4-BE49-F238E27FC236}">
              <a16:creationId xmlns:a16="http://schemas.microsoft.com/office/drawing/2014/main" id="{535346CA-806F-4A7F-BD7F-7E6DC5CBCC66}"/>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7" name="【庁舎】&#10;有形固定資産減価償却率平均値テキスト">
          <a:extLst>
            <a:ext uri="{FF2B5EF4-FFF2-40B4-BE49-F238E27FC236}">
              <a16:creationId xmlns:a16="http://schemas.microsoft.com/office/drawing/2014/main" id="{7CB93EE7-868E-4A38-984A-DF7F4955B8DA}"/>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8" name="フローチャート: 判断 867">
          <a:extLst>
            <a:ext uri="{FF2B5EF4-FFF2-40B4-BE49-F238E27FC236}">
              <a16:creationId xmlns:a16="http://schemas.microsoft.com/office/drawing/2014/main" id="{05BEB845-B299-42C8-9B3F-907A5359F7C5}"/>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9" name="フローチャート: 判断 868">
          <a:extLst>
            <a:ext uri="{FF2B5EF4-FFF2-40B4-BE49-F238E27FC236}">
              <a16:creationId xmlns:a16="http://schemas.microsoft.com/office/drawing/2014/main" id="{924B3A5C-08E2-4E7C-95B5-08E0BA405613}"/>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0" name="フローチャート: 判断 869">
          <a:extLst>
            <a:ext uri="{FF2B5EF4-FFF2-40B4-BE49-F238E27FC236}">
              <a16:creationId xmlns:a16="http://schemas.microsoft.com/office/drawing/2014/main" id="{AA2CA781-EE51-48F0-9E00-FF712203E55E}"/>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71" name="フローチャート: 判断 870">
          <a:extLst>
            <a:ext uri="{FF2B5EF4-FFF2-40B4-BE49-F238E27FC236}">
              <a16:creationId xmlns:a16="http://schemas.microsoft.com/office/drawing/2014/main" id="{21D9D7EE-41CE-4118-BD4E-8764AFF2F800}"/>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2" name="フローチャート: 判断 871">
          <a:extLst>
            <a:ext uri="{FF2B5EF4-FFF2-40B4-BE49-F238E27FC236}">
              <a16:creationId xmlns:a16="http://schemas.microsoft.com/office/drawing/2014/main" id="{590EF1C2-8903-4049-9D02-34F5B049F4CC}"/>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7E2F32A-8AA9-4EE7-A3F4-BDD7C61EB5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EDE768D-0A33-40A1-8C5F-6236E1514E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3594FE8-86A1-489E-AA64-8B0CEBBB3A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7F11435-81E9-422D-BFD0-D3D206CAB9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4A85B73F-CE71-4074-A412-A9C2DDF783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878" name="楕円 877">
          <a:extLst>
            <a:ext uri="{FF2B5EF4-FFF2-40B4-BE49-F238E27FC236}">
              <a16:creationId xmlns:a16="http://schemas.microsoft.com/office/drawing/2014/main" id="{6AF8ADFF-C198-4605-B48C-03165B138D9E}"/>
            </a:ext>
          </a:extLst>
        </xdr:cNvPr>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879" name="【庁舎】&#10;有形固定資産減価償却率該当値テキスト">
          <a:extLst>
            <a:ext uri="{FF2B5EF4-FFF2-40B4-BE49-F238E27FC236}">
              <a16:creationId xmlns:a16="http://schemas.microsoft.com/office/drawing/2014/main" id="{37BDFD72-FD5F-4EC7-A975-2B0EB940F82C}"/>
            </a:ext>
          </a:extLst>
        </xdr:cNvPr>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880" name="楕円 879">
          <a:extLst>
            <a:ext uri="{FF2B5EF4-FFF2-40B4-BE49-F238E27FC236}">
              <a16:creationId xmlns:a16="http://schemas.microsoft.com/office/drawing/2014/main" id="{CD429DEA-7CF9-4FAE-ACCE-AFA2AF042D5F}"/>
            </a:ext>
          </a:extLst>
        </xdr:cNvPr>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103</xdr:row>
      <xdr:rowOff>167639</xdr:rowOff>
    </xdr:to>
    <xdr:cxnSp macro="">
      <xdr:nvCxnSpPr>
        <xdr:cNvPr id="881" name="直線コネクタ 880">
          <a:extLst>
            <a:ext uri="{FF2B5EF4-FFF2-40B4-BE49-F238E27FC236}">
              <a16:creationId xmlns:a16="http://schemas.microsoft.com/office/drawing/2014/main" id="{E0797490-E5CA-4D80-8E80-6F593A162463}"/>
            </a:ext>
          </a:extLst>
        </xdr:cNvPr>
        <xdr:cNvCxnSpPr/>
      </xdr:nvCxnSpPr>
      <xdr:spPr>
        <a:xfrm flipV="1">
          <a:off x="15481300" y="177959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882" name="楕円 881">
          <a:extLst>
            <a:ext uri="{FF2B5EF4-FFF2-40B4-BE49-F238E27FC236}">
              <a16:creationId xmlns:a16="http://schemas.microsoft.com/office/drawing/2014/main" id="{45357F2A-B51A-404A-9549-AAF9A7CFB139}"/>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167639</xdr:rowOff>
    </xdr:to>
    <xdr:cxnSp macro="">
      <xdr:nvCxnSpPr>
        <xdr:cNvPr id="883" name="直線コネクタ 882">
          <a:extLst>
            <a:ext uri="{FF2B5EF4-FFF2-40B4-BE49-F238E27FC236}">
              <a16:creationId xmlns:a16="http://schemas.microsoft.com/office/drawing/2014/main" id="{4D9563CB-0810-4AFE-9891-09679D611AF7}"/>
            </a:ext>
          </a:extLst>
        </xdr:cNvPr>
        <xdr:cNvCxnSpPr/>
      </xdr:nvCxnSpPr>
      <xdr:spPr>
        <a:xfrm>
          <a:off x="14592300" y="17792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51526</xdr:rowOff>
    </xdr:from>
    <xdr:to>
      <xdr:col>72</xdr:col>
      <xdr:colOff>38100</xdr:colOff>
      <xdr:row>103</xdr:row>
      <xdr:rowOff>153126</xdr:rowOff>
    </xdr:to>
    <xdr:sp macro="" textlink="">
      <xdr:nvSpPr>
        <xdr:cNvPr id="884" name="楕円 883">
          <a:extLst>
            <a:ext uri="{FF2B5EF4-FFF2-40B4-BE49-F238E27FC236}">
              <a16:creationId xmlns:a16="http://schemas.microsoft.com/office/drawing/2014/main" id="{D0AC1648-4E7E-422C-A432-BE66409BBAC0}"/>
            </a:ext>
          </a:extLst>
        </xdr:cNvPr>
        <xdr:cNvSpPr/>
      </xdr:nvSpPr>
      <xdr:spPr>
        <a:xfrm>
          <a:off x="13652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102326</xdr:rowOff>
    </xdr:from>
    <xdr:to>
      <xdr:col>76</xdr:col>
      <xdr:colOff>114300</xdr:colOff>
      <xdr:row>103</xdr:row>
      <xdr:rowOff>133350</xdr:rowOff>
    </xdr:to>
    <xdr:cxnSp macro="">
      <xdr:nvCxnSpPr>
        <xdr:cNvPr id="885" name="直線コネクタ 884">
          <a:extLst>
            <a:ext uri="{FF2B5EF4-FFF2-40B4-BE49-F238E27FC236}">
              <a16:creationId xmlns:a16="http://schemas.microsoft.com/office/drawing/2014/main" id="{2771E1C2-2012-4C1E-86AC-7E76EC62DF6E}"/>
            </a:ext>
          </a:extLst>
        </xdr:cNvPr>
        <xdr:cNvCxnSpPr/>
      </xdr:nvCxnSpPr>
      <xdr:spPr>
        <a:xfrm>
          <a:off x="13703300" y="177616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17236</xdr:rowOff>
    </xdr:from>
    <xdr:to>
      <xdr:col>67</xdr:col>
      <xdr:colOff>101600</xdr:colOff>
      <xdr:row>103</xdr:row>
      <xdr:rowOff>118836</xdr:rowOff>
    </xdr:to>
    <xdr:sp macro="" textlink="">
      <xdr:nvSpPr>
        <xdr:cNvPr id="886" name="楕円 885">
          <a:extLst>
            <a:ext uri="{FF2B5EF4-FFF2-40B4-BE49-F238E27FC236}">
              <a16:creationId xmlns:a16="http://schemas.microsoft.com/office/drawing/2014/main" id="{6BB3B850-5677-4883-A5D0-4FBA579ACC0B}"/>
            </a:ext>
          </a:extLst>
        </xdr:cNvPr>
        <xdr:cNvSpPr/>
      </xdr:nvSpPr>
      <xdr:spPr>
        <a:xfrm>
          <a:off x="12763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103</xdr:row>
      <xdr:rowOff>102326</xdr:rowOff>
    </xdr:to>
    <xdr:cxnSp macro="">
      <xdr:nvCxnSpPr>
        <xdr:cNvPr id="887" name="直線コネクタ 886">
          <a:extLst>
            <a:ext uri="{FF2B5EF4-FFF2-40B4-BE49-F238E27FC236}">
              <a16:creationId xmlns:a16="http://schemas.microsoft.com/office/drawing/2014/main" id="{12C3E3B7-CE38-4FFC-9E70-845C8C142C25}"/>
            </a:ext>
          </a:extLst>
        </xdr:cNvPr>
        <xdr:cNvCxnSpPr/>
      </xdr:nvCxnSpPr>
      <xdr:spPr>
        <a:xfrm>
          <a:off x="12814300" y="1772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8" name="n_1aveValue【庁舎】&#10;有形固定資産減価償却率">
          <a:extLst>
            <a:ext uri="{FF2B5EF4-FFF2-40B4-BE49-F238E27FC236}">
              <a16:creationId xmlns:a16="http://schemas.microsoft.com/office/drawing/2014/main" id="{6EA265FE-986E-432E-8663-3928444C1102}"/>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9" name="n_2aveValue【庁舎】&#10;有形固定資産減価償却率">
          <a:extLst>
            <a:ext uri="{FF2B5EF4-FFF2-40B4-BE49-F238E27FC236}">
              <a16:creationId xmlns:a16="http://schemas.microsoft.com/office/drawing/2014/main" id="{E6274C9C-008F-478C-AE87-83D2BC2678B4}"/>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90" name="n_3aveValue【庁舎】&#10;有形固定資産減価償却率">
          <a:extLst>
            <a:ext uri="{FF2B5EF4-FFF2-40B4-BE49-F238E27FC236}">
              <a16:creationId xmlns:a16="http://schemas.microsoft.com/office/drawing/2014/main" id="{C950D655-F3B9-41CE-9DAE-00735B1B7F41}"/>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91" name="n_4aveValue【庁舎】&#10;有形固定資産減価償却率">
          <a:extLst>
            <a:ext uri="{FF2B5EF4-FFF2-40B4-BE49-F238E27FC236}">
              <a16:creationId xmlns:a16="http://schemas.microsoft.com/office/drawing/2014/main" id="{9C951100-18D2-4203-A0DA-1A36F2957E11}"/>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63516</xdr:rowOff>
    </xdr:from>
    <xdr:ext cx="405111" cy="259045"/>
    <xdr:sp macro="" textlink="">
      <xdr:nvSpPr>
        <xdr:cNvPr id="892" name="n_1mainValue【庁舎】&#10;有形固定資産減価償却率">
          <a:extLst>
            <a:ext uri="{FF2B5EF4-FFF2-40B4-BE49-F238E27FC236}">
              <a16:creationId xmlns:a16="http://schemas.microsoft.com/office/drawing/2014/main" id="{786F26A5-0791-4276-B6D9-E427A6A6CA77}"/>
            </a:ext>
          </a:extLst>
        </xdr:cNvPr>
        <xdr:cNvSpPr txBox="1"/>
      </xdr:nvSpPr>
      <xdr:spPr>
        <a:xfrm>
          <a:off x="15266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893" name="n_2mainValue【庁舎】&#10;有形固定資産減価償却率">
          <a:extLst>
            <a:ext uri="{FF2B5EF4-FFF2-40B4-BE49-F238E27FC236}">
              <a16:creationId xmlns:a16="http://schemas.microsoft.com/office/drawing/2014/main" id="{FC319726-A8D2-4CFA-A279-00154E834259}"/>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169653</xdr:rowOff>
    </xdr:from>
    <xdr:ext cx="405111" cy="259045"/>
    <xdr:sp macro="" textlink="">
      <xdr:nvSpPr>
        <xdr:cNvPr id="894" name="n_3mainValue【庁舎】&#10;有形固定資産減価償却率">
          <a:extLst>
            <a:ext uri="{FF2B5EF4-FFF2-40B4-BE49-F238E27FC236}">
              <a16:creationId xmlns:a16="http://schemas.microsoft.com/office/drawing/2014/main" id="{DB2FBF1A-6029-4BC3-8C1F-8E826C1EF875}"/>
            </a:ext>
          </a:extLst>
        </xdr:cNvPr>
        <xdr:cNvSpPr txBox="1"/>
      </xdr:nvSpPr>
      <xdr:spPr>
        <a:xfrm>
          <a:off x="13500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135363</xdr:rowOff>
    </xdr:from>
    <xdr:ext cx="405111" cy="259045"/>
    <xdr:sp macro="" textlink="">
      <xdr:nvSpPr>
        <xdr:cNvPr id="895" name="n_4mainValue【庁舎】&#10;有形固定資産減価償却率">
          <a:extLst>
            <a:ext uri="{FF2B5EF4-FFF2-40B4-BE49-F238E27FC236}">
              <a16:creationId xmlns:a16="http://schemas.microsoft.com/office/drawing/2014/main" id="{040CBF9B-558F-4AD0-9154-730D33B9A6D6}"/>
            </a:ext>
          </a:extLst>
        </xdr:cNvPr>
        <xdr:cNvSpPr txBox="1"/>
      </xdr:nvSpPr>
      <xdr:spPr>
        <a:xfrm>
          <a:off x="12611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E0D1AFA8-2030-4180-887E-7A8692778E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33A1A35A-D904-4170-82BF-ED54A8B1F1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7FBF003A-56A3-47B8-8FF6-1950AEC4E8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D20E3BF0-FEED-4813-90FB-AA4E58662E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B8F58814-4A69-4350-BDBF-E84362BAF5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A7A3330C-F37D-4F63-BBA1-97B3B216A0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8D2DDDA1-C994-409A-AB04-05998D87B0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38E9FA1-4F9B-49BC-A5AE-AF8E1121B7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49334968-36FD-4C8C-A0F8-8B411FF04B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E7F5E138-D656-4DD3-BACC-7A3DCC5002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3D98956B-2CDA-4A76-9B96-F3DBF924AFA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3651ED73-948E-4CA0-A6AB-43C3049BA41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3A9931D0-D67C-4391-9E39-78013A552AF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BED4EBA9-0201-4F9B-9426-41EC03E53DC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636A5879-DA63-4460-8F23-DCB723E7CA6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DE0E9717-F82E-418B-9F17-0F56217C6AA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A0785F60-840A-4BC0-AF9A-829D4A2C8AB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E27CFFA9-78A2-48B2-942D-E460F848FB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33103510-673C-4DFC-A31E-E5664ABC8C8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52F81BCE-D790-4752-848C-005FC3456A6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82F94A47-3558-434B-B82B-393267D7B6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A350A655-F0B8-4591-A56C-4788C2C428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E7999E78-FBE1-478A-9485-9DC59A95D7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260B7E99-6C63-4507-A2F1-DA234F0234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110489</xdr:rowOff>
    </xdr:from>
    <xdr:to>
      <xdr:col>116</xdr:col>
      <xdr:colOff>62864</xdr:colOff>
      <xdr:row>108</xdr:row>
      <xdr:rowOff>118111</xdr:rowOff>
    </xdr:to>
    <xdr:cxnSp macro="">
      <xdr:nvCxnSpPr>
        <xdr:cNvPr id="920" name="直線コネクタ 919">
          <a:extLst>
            <a:ext uri="{FF2B5EF4-FFF2-40B4-BE49-F238E27FC236}">
              <a16:creationId xmlns:a16="http://schemas.microsoft.com/office/drawing/2014/main" id="{26E0517F-20AC-41E9-AE7A-2BDA790019ED}"/>
            </a:ext>
          </a:extLst>
        </xdr:cNvPr>
        <xdr:cNvCxnSpPr/>
      </xdr:nvCxnSpPr>
      <xdr:spPr>
        <a:xfrm flipV="1">
          <a:off x="22160864" y="17426939"/>
          <a:ext cx="0" cy="1207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921" name="【庁舎】&#10;一人当たり面積最小値テキスト">
          <a:extLst>
            <a:ext uri="{FF2B5EF4-FFF2-40B4-BE49-F238E27FC236}">
              <a16:creationId xmlns:a16="http://schemas.microsoft.com/office/drawing/2014/main" id="{FA125FE3-9B80-42B7-91F0-EE79F4903FCD}"/>
            </a:ext>
          </a:extLst>
        </xdr:cNvPr>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922" name="直線コネクタ 921">
          <a:extLst>
            <a:ext uri="{FF2B5EF4-FFF2-40B4-BE49-F238E27FC236}">
              <a16:creationId xmlns:a16="http://schemas.microsoft.com/office/drawing/2014/main" id="{8358BC33-8DF5-49C1-B543-3A9A4179B63E}"/>
            </a:ext>
          </a:extLst>
        </xdr:cNvPr>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57166</xdr:rowOff>
    </xdr:from>
    <xdr:ext cx="469744" cy="259045"/>
    <xdr:sp macro="" textlink="">
      <xdr:nvSpPr>
        <xdr:cNvPr id="923" name="【庁舎】&#10;一人当たり面積最大値テキスト">
          <a:extLst>
            <a:ext uri="{FF2B5EF4-FFF2-40B4-BE49-F238E27FC236}">
              <a16:creationId xmlns:a16="http://schemas.microsoft.com/office/drawing/2014/main" id="{3F7D2BF0-05F4-4993-A204-36778AAC4C90}"/>
            </a:ext>
          </a:extLst>
        </xdr:cNvPr>
        <xdr:cNvSpPr txBox="1"/>
      </xdr:nvSpPr>
      <xdr:spPr>
        <a:xfrm>
          <a:off x="22199600" y="1720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110489</xdr:rowOff>
    </xdr:from>
    <xdr:to>
      <xdr:col>116</xdr:col>
      <xdr:colOff>152400</xdr:colOff>
      <xdr:row>101</xdr:row>
      <xdr:rowOff>110489</xdr:rowOff>
    </xdr:to>
    <xdr:cxnSp macro="">
      <xdr:nvCxnSpPr>
        <xdr:cNvPr id="924" name="直線コネクタ 923">
          <a:extLst>
            <a:ext uri="{FF2B5EF4-FFF2-40B4-BE49-F238E27FC236}">
              <a16:creationId xmlns:a16="http://schemas.microsoft.com/office/drawing/2014/main" id="{4729B33F-AE6C-4E3B-9F27-378D48B7FBFA}"/>
            </a:ext>
          </a:extLst>
        </xdr:cNvPr>
        <xdr:cNvCxnSpPr/>
      </xdr:nvCxnSpPr>
      <xdr:spPr>
        <a:xfrm>
          <a:off x="22072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22877</xdr:rowOff>
    </xdr:from>
    <xdr:ext cx="469744" cy="259045"/>
    <xdr:sp macro="" textlink="">
      <xdr:nvSpPr>
        <xdr:cNvPr id="925" name="【庁舎】&#10;一人当たり面積平均値テキスト">
          <a:extLst>
            <a:ext uri="{FF2B5EF4-FFF2-40B4-BE49-F238E27FC236}">
              <a16:creationId xmlns:a16="http://schemas.microsoft.com/office/drawing/2014/main" id="{2F57C466-8ACD-4872-AF2E-DAEE5A2F5823}"/>
            </a:ext>
          </a:extLst>
        </xdr:cNvPr>
        <xdr:cNvSpPr txBox="1"/>
      </xdr:nvSpPr>
      <xdr:spPr>
        <a:xfrm>
          <a:off x="22199600" y="1819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926" name="フローチャート: 判断 925">
          <a:extLst>
            <a:ext uri="{FF2B5EF4-FFF2-40B4-BE49-F238E27FC236}">
              <a16:creationId xmlns:a16="http://schemas.microsoft.com/office/drawing/2014/main" id="{9FDFF137-10FC-4FA6-B631-08A95D7D9E56}"/>
            </a:ext>
          </a:extLst>
        </xdr:cNvPr>
        <xdr:cNvSpPr/>
      </xdr:nvSpPr>
      <xdr:spPr>
        <a:xfrm>
          <a:off x="221107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86361</xdr:rowOff>
    </xdr:from>
    <xdr:to>
      <xdr:col>112</xdr:col>
      <xdr:colOff>38100</xdr:colOff>
      <xdr:row>107</xdr:row>
      <xdr:rowOff>16511</xdr:rowOff>
    </xdr:to>
    <xdr:sp macro="" textlink="">
      <xdr:nvSpPr>
        <xdr:cNvPr id="927" name="フローチャート: 判断 926">
          <a:extLst>
            <a:ext uri="{FF2B5EF4-FFF2-40B4-BE49-F238E27FC236}">
              <a16:creationId xmlns:a16="http://schemas.microsoft.com/office/drawing/2014/main" id="{943FF309-1E1C-4E5A-B1E0-6C17E66A4446}"/>
            </a:ext>
          </a:extLst>
        </xdr:cNvPr>
        <xdr:cNvSpPr/>
      </xdr:nvSpPr>
      <xdr:spPr>
        <a:xfrm>
          <a:off x="21272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86361</xdr:rowOff>
    </xdr:from>
    <xdr:to>
      <xdr:col>107</xdr:col>
      <xdr:colOff>101600</xdr:colOff>
      <xdr:row>107</xdr:row>
      <xdr:rowOff>16511</xdr:rowOff>
    </xdr:to>
    <xdr:sp macro="" textlink="">
      <xdr:nvSpPr>
        <xdr:cNvPr id="928" name="フローチャート: 判断 927">
          <a:extLst>
            <a:ext uri="{FF2B5EF4-FFF2-40B4-BE49-F238E27FC236}">
              <a16:creationId xmlns:a16="http://schemas.microsoft.com/office/drawing/2014/main" id="{E69F6E65-B7A6-4004-8D50-8416F1A9FF10}"/>
            </a:ext>
          </a:extLst>
        </xdr:cNvPr>
        <xdr:cNvSpPr/>
      </xdr:nvSpPr>
      <xdr:spPr>
        <a:xfrm>
          <a:off x="20383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929" name="フローチャート: 判断 928">
          <a:extLst>
            <a:ext uri="{FF2B5EF4-FFF2-40B4-BE49-F238E27FC236}">
              <a16:creationId xmlns:a16="http://schemas.microsoft.com/office/drawing/2014/main" id="{9D172FDF-BC1F-4FBA-BEC6-F0BBC8F2EE8D}"/>
            </a:ext>
          </a:extLst>
        </xdr:cNvPr>
        <xdr:cNvSpPr/>
      </xdr:nvSpPr>
      <xdr:spPr>
        <a:xfrm>
          <a:off x="19494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930" name="フローチャート: 判断 929">
          <a:extLst>
            <a:ext uri="{FF2B5EF4-FFF2-40B4-BE49-F238E27FC236}">
              <a16:creationId xmlns:a16="http://schemas.microsoft.com/office/drawing/2014/main" id="{85B33875-E2DD-4A52-8F4E-DE2C695DB569}"/>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AC795D0-6ED0-4EA5-9333-75BBBB328F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997D81D-BD36-4AF3-8251-9269B0E494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44AB228-C5AE-4B52-AE3F-D145950443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C84DCAC-7817-478B-8E2D-2B6324AE0C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E0732C1-3EFA-4EC2-8197-499DA3895F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59689</xdr:rowOff>
    </xdr:from>
    <xdr:to>
      <xdr:col>116</xdr:col>
      <xdr:colOff>114300</xdr:colOff>
      <xdr:row>101</xdr:row>
      <xdr:rowOff>161289</xdr:rowOff>
    </xdr:to>
    <xdr:sp macro="" textlink="">
      <xdr:nvSpPr>
        <xdr:cNvPr id="936" name="楕円 935">
          <a:extLst>
            <a:ext uri="{FF2B5EF4-FFF2-40B4-BE49-F238E27FC236}">
              <a16:creationId xmlns:a16="http://schemas.microsoft.com/office/drawing/2014/main" id="{74611AF5-A72C-4194-8E40-3E26EB00DC5F}"/>
            </a:ext>
          </a:extLst>
        </xdr:cNvPr>
        <xdr:cNvSpPr/>
      </xdr:nvSpPr>
      <xdr:spPr>
        <a:xfrm>
          <a:off x="22110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12716</xdr:rowOff>
    </xdr:from>
    <xdr:ext cx="469744" cy="259045"/>
    <xdr:sp macro="" textlink="">
      <xdr:nvSpPr>
        <xdr:cNvPr id="937" name="【庁舎】&#10;一人当たり面積該当値テキスト">
          <a:extLst>
            <a:ext uri="{FF2B5EF4-FFF2-40B4-BE49-F238E27FC236}">
              <a16:creationId xmlns:a16="http://schemas.microsoft.com/office/drawing/2014/main" id="{74CC1DBF-B760-4FB7-8F64-DF6A0175E80E}"/>
            </a:ext>
          </a:extLst>
        </xdr:cNvPr>
        <xdr:cNvSpPr txBox="1"/>
      </xdr:nvSpPr>
      <xdr:spPr>
        <a:xfrm>
          <a:off x="22199600" y="1732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938" name="楕円 937">
          <a:extLst>
            <a:ext uri="{FF2B5EF4-FFF2-40B4-BE49-F238E27FC236}">
              <a16:creationId xmlns:a16="http://schemas.microsoft.com/office/drawing/2014/main" id="{76F34ED1-54F1-406A-A58D-42105D7CA3BA}"/>
            </a:ext>
          </a:extLst>
        </xdr:cNvPr>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101</xdr:row>
      <xdr:rowOff>110489</xdr:rowOff>
    </xdr:to>
    <xdr:cxnSp macro="">
      <xdr:nvCxnSpPr>
        <xdr:cNvPr id="939" name="直線コネクタ 938">
          <a:extLst>
            <a:ext uri="{FF2B5EF4-FFF2-40B4-BE49-F238E27FC236}">
              <a16:creationId xmlns:a16="http://schemas.microsoft.com/office/drawing/2014/main" id="{8978F9D9-C58C-4C7C-847B-F2C33B4B939D}"/>
            </a:ext>
          </a:extLst>
        </xdr:cNvPr>
        <xdr:cNvCxnSpPr/>
      </xdr:nvCxnSpPr>
      <xdr:spPr>
        <a:xfrm>
          <a:off x="21323300" y="172212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71120</xdr:rowOff>
    </xdr:from>
    <xdr:to>
      <xdr:col>107</xdr:col>
      <xdr:colOff>101600</xdr:colOff>
      <xdr:row>101</xdr:row>
      <xdr:rowOff>1270</xdr:rowOff>
    </xdr:to>
    <xdr:sp macro="" textlink="">
      <xdr:nvSpPr>
        <xdr:cNvPr id="940" name="楕円 939">
          <a:extLst>
            <a:ext uri="{FF2B5EF4-FFF2-40B4-BE49-F238E27FC236}">
              <a16:creationId xmlns:a16="http://schemas.microsoft.com/office/drawing/2014/main" id="{B03F29BC-9D30-4ED6-983A-D4166C5E3F31}"/>
            </a:ext>
          </a:extLst>
        </xdr:cNvPr>
        <xdr:cNvSpPr/>
      </xdr:nvSpPr>
      <xdr:spPr>
        <a:xfrm>
          <a:off x="20383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100</xdr:row>
      <xdr:rowOff>121920</xdr:rowOff>
    </xdr:to>
    <xdr:cxnSp macro="">
      <xdr:nvCxnSpPr>
        <xdr:cNvPr id="941" name="直線コネクタ 940">
          <a:extLst>
            <a:ext uri="{FF2B5EF4-FFF2-40B4-BE49-F238E27FC236}">
              <a16:creationId xmlns:a16="http://schemas.microsoft.com/office/drawing/2014/main" id="{0412DEF2-D4DB-4832-9F19-D0C3CF416D27}"/>
            </a:ext>
          </a:extLst>
        </xdr:cNvPr>
        <xdr:cNvCxnSpPr/>
      </xdr:nvCxnSpPr>
      <xdr:spPr>
        <a:xfrm flipV="1">
          <a:off x="20434300" y="1722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82550</xdr:rowOff>
    </xdr:from>
    <xdr:to>
      <xdr:col>102</xdr:col>
      <xdr:colOff>165100</xdr:colOff>
      <xdr:row>101</xdr:row>
      <xdr:rowOff>12700</xdr:rowOff>
    </xdr:to>
    <xdr:sp macro="" textlink="">
      <xdr:nvSpPr>
        <xdr:cNvPr id="942" name="楕円 941">
          <a:extLst>
            <a:ext uri="{FF2B5EF4-FFF2-40B4-BE49-F238E27FC236}">
              <a16:creationId xmlns:a16="http://schemas.microsoft.com/office/drawing/2014/main" id="{FC1264C8-9B39-422D-B064-B68E3D87D25C}"/>
            </a:ext>
          </a:extLst>
        </xdr:cNvPr>
        <xdr:cNvSpPr/>
      </xdr:nvSpPr>
      <xdr:spPr>
        <a:xfrm>
          <a:off x="19494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121920</xdr:rowOff>
    </xdr:from>
    <xdr:to>
      <xdr:col>107</xdr:col>
      <xdr:colOff>50800</xdr:colOff>
      <xdr:row>100</xdr:row>
      <xdr:rowOff>133350</xdr:rowOff>
    </xdr:to>
    <xdr:cxnSp macro="">
      <xdr:nvCxnSpPr>
        <xdr:cNvPr id="943" name="直線コネクタ 942">
          <a:extLst>
            <a:ext uri="{FF2B5EF4-FFF2-40B4-BE49-F238E27FC236}">
              <a16:creationId xmlns:a16="http://schemas.microsoft.com/office/drawing/2014/main" id="{C6E6039C-D5B1-489E-81E9-5D18F1ECB553}"/>
            </a:ext>
          </a:extLst>
        </xdr:cNvPr>
        <xdr:cNvCxnSpPr/>
      </xdr:nvCxnSpPr>
      <xdr:spPr>
        <a:xfrm flipV="1">
          <a:off x="19545300" y="17266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93980</xdr:rowOff>
    </xdr:from>
    <xdr:to>
      <xdr:col>98</xdr:col>
      <xdr:colOff>38100</xdr:colOff>
      <xdr:row>101</xdr:row>
      <xdr:rowOff>24130</xdr:rowOff>
    </xdr:to>
    <xdr:sp macro="" textlink="">
      <xdr:nvSpPr>
        <xdr:cNvPr id="944" name="楕円 943">
          <a:extLst>
            <a:ext uri="{FF2B5EF4-FFF2-40B4-BE49-F238E27FC236}">
              <a16:creationId xmlns:a16="http://schemas.microsoft.com/office/drawing/2014/main" id="{0473DBB1-0A14-43E1-871A-9F5EB43C49E1}"/>
            </a:ext>
          </a:extLst>
        </xdr:cNvPr>
        <xdr:cNvSpPr/>
      </xdr:nvSpPr>
      <xdr:spPr>
        <a:xfrm>
          <a:off x="18605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133350</xdr:rowOff>
    </xdr:from>
    <xdr:to>
      <xdr:col>102</xdr:col>
      <xdr:colOff>114300</xdr:colOff>
      <xdr:row>100</xdr:row>
      <xdr:rowOff>144780</xdr:rowOff>
    </xdr:to>
    <xdr:cxnSp macro="">
      <xdr:nvCxnSpPr>
        <xdr:cNvPr id="945" name="直線コネクタ 944">
          <a:extLst>
            <a:ext uri="{FF2B5EF4-FFF2-40B4-BE49-F238E27FC236}">
              <a16:creationId xmlns:a16="http://schemas.microsoft.com/office/drawing/2014/main" id="{456B36FA-2AFB-45CB-9647-5204A0BCA58B}"/>
            </a:ext>
          </a:extLst>
        </xdr:cNvPr>
        <xdr:cNvCxnSpPr/>
      </xdr:nvCxnSpPr>
      <xdr:spPr>
        <a:xfrm flipV="1">
          <a:off x="18656300" y="17278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7638</xdr:rowOff>
    </xdr:from>
    <xdr:ext cx="469744" cy="259045"/>
    <xdr:sp macro="" textlink="">
      <xdr:nvSpPr>
        <xdr:cNvPr id="946" name="n_1aveValue【庁舎】&#10;一人当たり面積">
          <a:extLst>
            <a:ext uri="{FF2B5EF4-FFF2-40B4-BE49-F238E27FC236}">
              <a16:creationId xmlns:a16="http://schemas.microsoft.com/office/drawing/2014/main" id="{AB309DD0-6C1E-4AB8-B1FF-7F327F67E6FA}"/>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947" name="n_2aveValue【庁舎】&#10;一人当たり面積">
          <a:extLst>
            <a:ext uri="{FF2B5EF4-FFF2-40B4-BE49-F238E27FC236}">
              <a16:creationId xmlns:a16="http://schemas.microsoft.com/office/drawing/2014/main" id="{0C897558-0E99-4D2D-B45E-8259BB965687}"/>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948" name="n_3aveValue【庁舎】&#10;一人当たり面積">
          <a:extLst>
            <a:ext uri="{FF2B5EF4-FFF2-40B4-BE49-F238E27FC236}">
              <a16:creationId xmlns:a16="http://schemas.microsoft.com/office/drawing/2014/main" id="{5132FC57-EF57-4E21-9E49-53AC5912C4F6}"/>
            </a:ext>
          </a:extLst>
        </xdr:cNvPr>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41927</xdr:rowOff>
    </xdr:from>
    <xdr:ext cx="469744" cy="259045"/>
    <xdr:sp macro="" textlink="">
      <xdr:nvSpPr>
        <xdr:cNvPr id="949" name="n_4aveValue【庁舎】&#10;一人当たり面積">
          <a:extLst>
            <a:ext uri="{FF2B5EF4-FFF2-40B4-BE49-F238E27FC236}">
              <a16:creationId xmlns:a16="http://schemas.microsoft.com/office/drawing/2014/main" id="{1AF03EE1-B3CE-41DE-BCA4-24BC503F7101}"/>
            </a:ext>
          </a:extLst>
        </xdr:cNvPr>
        <xdr:cNvSpPr txBox="1"/>
      </xdr:nvSpPr>
      <xdr:spPr>
        <a:xfrm>
          <a:off x="18421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143527</xdr:rowOff>
    </xdr:from>
    <xdr:ext cx="469744" cy="259045"/>
    <xdr:sp macro="" textlink="">
      <xdr:nvSpPr>
        <xdr:cNvPr id="950" name="n_1mainValue【庁舎】&#10;一人当たり面積">
          <a:extLst>
            <a:ext uri="{FF2B5EF4-FFF2-40B4-BE49-F238E27FC236}">
              <a16:creationId xmlns:a16="http://schemas.microsoft.com/office/drawing/2014/main" id="{A1FEF4CE-5BCA-467D-9A6D-5534C17B8392}"/>
            </a:ext>
          </a:extLst>
        </xdr:cNvPr>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17797</xdr:rowOff>
    </xdr:from>
    <xdr:ext cx="469744" cy="259045"/>
    <xdr:sp macro="" textlink="">
      <xdr:nvSpPr>
        <xdr:cNvPr id="951" name="n_2mainValue【庁舎】&#10;一人当たり面積">
          <a:extLst>
            <a:ext uri="{FF2B5EF4-FFF2-40B4-BE49-F238E27FC236}">
              <a16:creationId xmlns:a16="http://schemas.microsoft.com/office/drawing/2014/main" id="{D4787025-7918-4FFF-871B-9FB7408958CD}"/>
            </a:ext>
          </a:extLst>
        </xdr:cNvPr>
        <xdr:cNvSpPr txBox="1"/>
      </xdr:nvSpPr>
      <xdr:spPr>
        <a:xfrm>
          <a:off x="20199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29227</xdr:rowOff>
    </xdr:from>
    <xdr:ext cx="469744" cy="259045"/>
    <xdr:sp macro="" textlink="">
      <xdr:nvSpPr>
        <xdr:cNvPr id="952" name="n_3mainValue【庁舎】&#10;一人当たり面積">
          <a:extLst>
            <a:ext uri="{FF2B5EF4-FFF2-40B4-BE49-F238E27FC236}">
              <a16:creationId xmlns:a16="http://schemas.microsoft.com/office/drawing/2014/main" id="{B4BCDCBE-E13D-4FC3-A218-1C46AA1D988F}"/>
            </a:ext>
          </a:extLst>
        </xdr:cNvPr>
        <xdr:cNvSpPr txBox="1"/>
      </xdr:nvSpPr>
      <xdr:spPr>
        <a:xfrm>
          <a:off x="193104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40657</xdr:rowOff>
    </xdr:from>
    <xdr:ext cx="469744" cy="259045"/>
    <xdr:sp macro="" textlink="">
      <xdr:nvSpPr>
        <xdr:cNvPr id="953" name="n_4mainValue【庁舎】&#10;一人当たり面積">
          <a:extLst>
            <a:ext uri="{FF2B5EF4-FFF2-40B4-BE49-F238E27FC236}">
              <a16:creationId xmlns:a16="http://schemas.microsoft.com/office/drawing/2014/main" id="{FAFCE5A7-1266-4426-96BD-CF8F9BB26E62}"/>
            </a:ext>
          </a:extLst>
        </xdr:cNvPr>
        <xdr:cNvSpPr txBox="1"/>
      </xdr:nvSpPr>
      <xdr:spPr>
        <a:xfrm>
          <a:off x="18421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5DBA01D1-3F5A-4053-8152-35E1915B79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39060525-FDE8-4445-A94E-D6EDD0F967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C69F9922-21A0-4BA0-AD27-BAC97B805E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町が合併したことで保有する施設数が多いこともあり、一人当たり面積について、ほとんどの項目において類似団体を上回っている。</a:t>
          </a:r>
        </a:p>
        <a:p>
          <a:r>
            <a:rPr kumimoji="1" lang="ja-JP" altLang="en-US" sz="1300">
              <a:latin typeface="ＭＳ Ｐゴシック" panose="020B0600070205080204" pitchFamily="50" charset="-128"/>
              <a:ea typeface="ＭＳ Ｐゴシック" panose="020B0600070205080204" pitchFamily="50" charset="-128"/>
            </a:rPr>
            <a:t>　合併によって類似団体よりも多くの公共施設を保有している本市としては、公共施設等総合管理計画及び個別施設計画に基づき、老朽化した施設の統合等再編を今後さらに進めていく必要がある。</a:t>
          </a:r>
        </a:p>
        <a:p>
          <a:r>
            <a:rPr kumimoji="1" lang="ja-JP" altLang="en-US" sz="1300">
              <a:latin typeface="ＭＳ Ｐゴシック" panose="020B0600070205080204" pitchFamily="50" charset="-128"/>
              <a:ea typeface="ＭＳ Ｐゴシック" panose="020B0600070205080204" pitchFamily="50" charset="-128"/>
            </a:rPr>
            <a:t>　一般廃棄物処理施設は稼働後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年以上が経過している施設が多いことから、類似団体と比較して特に有形固定資産減価償却率が高くなっている。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年度に旧びわ支所・旧虎姫支所・旧余呉支所の用途廃止を実施したことから、一人当たり面積が減少した。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44075"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7440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人口の減少などにより基準財政需要額が減少したものの、コロナ禍により市民税や固定資産税が減少したことで基準財政収入額が減少したことから、令和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年度単体としての財政力は前年から</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減少し、</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年平均でも</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減少しており、引き続き、類似団体及び県平均を大きく下回っている。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歳出規模を縮小し、地方交付税に依存した財政運営からの脱却を図るため、令和元年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月に策定した財政計画等に基づき、投資的経費の適正化・平準化、地方債残高の削減、公共施設等の長寿命化等に取り組み、持続可能で安定した財政構造の確立に努める。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会計年度任用職員制度の導入による人件費の増加や大雪による雪寒対策費の増加により、分子となる経常経費充当一般財源額が</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百万円増加したものの、普通交付税の再算定や地方特例交付金の増加により、分母となる経常一般財源額が</a:t>
          </a:r>
          <a:r>
            <a:rPr kumimoji="1" lang="en-US" altLang="ja-JP" sz="1300">
              <a:latin typeface="ＭＳ Ｐゴシック" panose="020B0600070205080204" pitchFamily="50" charset="-128"/>
              <a:ea typeface="ＭＳ Ｐゴシック" panose="020B0600070205080204" pitchFamily="50" charset="-128"/>
            </a:rPr>
            <a:t>1,665</a:t>
          </a:r>
          <a:r>
            <a:rPr kumimoji="1" lang="ja-JP" altLang="en-US" sz="1300">
              <a:latin typeface="ＭＳ Ｐゴシック" panose="020B0600070205080204" pitchFamily="50" charset="-128"/>
              <a:ea typeface="ＭＳ Ｐゴシック" panose="020B0600070205080204" pitchFamily="50" charset="-128"/>
            </a:rPr>
            <a:t>百万円増加したことから、経常収支比率は前年度比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ポイント改善したが、類似団体平均を上回る比率となった。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今後、人口減少等により市税や地方交付税の減少が見込まれるほか、人件費や扶助費、公共施設の維持補修費の増加が見込まれることから、引き続き、持続可能な行財政運営に努める必要がある。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121412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880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121412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556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116586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556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116586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749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認定こども園の会計年度任用職員に係る経費が扶助費から人件費に移行したことなどにより人件費が増加し、新型コロナウイルスワクチン接種事業費や、学校給食の公会計化に伴う学校給食センター管理運営事業費の増加により物件費が増加したことから、前年度に引き続き、類似団体平均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今後も引き続き、業務改善や行政デジタル化の取組による人件費の適正管理や、公共施設等総合管理計画に基づく公共施設等の適正管理等によりコストの削減に努める。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36238</xdr:rowOff>
    </xdr:from>
    <xdr:to>
      <xdr:col>23</xdr:col>
      <xdr:colOff>133350</xdr:colOff>
      <xdr:row>86</xdr:row>
      <xdr:rowOff>14353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38038"/>
          <a:ext cx="838200" cy="3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121498</xdr:rowOff>
    </xdr:from>
    <xdr:to>
      <xdr:col>19</xdr:col>
      <xdr:colOff>133350</xdr:colOff>
      <xdr:row>84</xdr:row>
      <xdr:rowOff>36238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0398"/>
          <a:ext cx="889000" cy="2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78874</xdr:rowOff>
    </xdr:from>
    <xdr:to>
      <xdr:col>15</xdr:col>
      <xdr:colOff>82550</xdr:colOff>
      <xdr:row>82</xdr:row>
      <xdr:rowOff>121498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7774"/>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67568</xdr:rowOff>
    </xdr:from>
    <xdr:to>
      <xdr:col>11</xdr:col>
      <xdr:colOff>31750</xdr:colOff>
      <xdr:row>82</xdr:row>
      <xdr:rowOff>78874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6468"/>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135003</xdr:rowOff>
    </xdr:from>
    <xdr:to>
      <xdr:col>23</xdr:col>
      <xdr:colOff>184150</xdr:colOff>
      <xdr:row>86</xdr:row>
      <xdr:rowOff>65153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107080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8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156888</xdr:rowOff>
    </xdr:from>
    <xdr:to>
      <xdr:col>19</xdr:col>
      <xdr:colOff>184150</xdr:colOff>
      <xdr:row>84</xdr:row>
      <xdr:rowOff>87038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71815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7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70698</xdr:rowOff>
    </xdr:from>
    <xdr:to>
      <xdr:col>15</xdr:col>
      <xdr:colOff>133350</xdr:colOff>
      <xdr:row>83</xdr:row>
      <xdr:rowOff>848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157075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1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28074</xdr:rowOff>
    </xdr:from>
    <xdr:to>
      <xdr:col>11</xdr:col>
      <xdr:colOff>82550</xdr:colOff>
      <xdr:row>82</xdr:row>
      <xdr:rowOff>129674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114451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16768</xdr:rowOff>
    </xdr:from>
    <xdr:to>
      <xdr:col>7</xdr:col>
      <xdr:colOff>31750</xdr:colOff>
      <xdr:row>82</xdr:row>
      <xdr:rowOff>118368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103145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6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未満で推移しており、類似団体の平均を下回っている。これは、経験年数が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年未満の職員層について、ラスパイレス指数が低いことが影響している。</a:t>
          </a:r>
        </a:p>
        <a:p>
          <a:r>
            <a:rPr kumimoji="1" lang="ja-JP" altLang="en-US" sz="1300">
              <a:latin typeface="ＭＳ Ｐゴシック" panose="020B0600070205080204" pitchFamily="50" charset="-128"/>
              <a:ea typeface="ＭＳ Ｐゴシック" panose="020B0600070205080204" pitchFamily="50" charset="-128"/>
            </a:rPr>
            <a:t>　今後についても、引き続き、給与水準の適正化に努める。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102659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102659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162984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類似団体の平均を上回っているが、人口や面積（総面積、可住面積）が本市と近く、かつ、平成に大規模な市町村合併があった市と比較すると概ね同等規模となっている。（長浜市定員管理基本方針）</a:t>
          </a:r>
        </a:p>
        <a:p>
          <a:r>
            <a:rPr kumimoji="1" lang="ja-JP" altLang="en-US" sz="1300">
              <a:latin typeface="ＭＳ Ｐゴシック" panose="020B0600070205080204" pitchFamily="50" charset="-128"/>
              <a:ea typeface="ＭＳ Ｐゴシック" panose="020B0600070205080204" pitchFamily="50" charset="-128"/>
            </a:rPr>
            <a:t>　今後は、「長浜市定員管理基本方針」（令和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月策定）に基づき、人件費に係る財政負担が過大とならないよう留意しつつ、必要な職員数の確保を進める。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7874</xdr:rowOff>
    </xdr:from>
    <xdr:to>
      <xdr:col>81</xdr:col>
      <xdr:colOff>44450</xdr:colOff>
      <xdr:row>65</xdr:row>
      <xdr:rowOff>24765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5212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65</xdr:row>
      <xdr:rowOff>7874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086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109347</xdr:rowOff>
    </xdr:from>
    <xdr:to>
      <xdr:col>72</xdr:col>
      <xdr:colOff>203200</xdr:colOff>
      <xdr:row>64</xdr:row>
      <xdr:rowOff>135890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8214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73152</xdr:rowOff>
    </xdr:from>
    <xdr:to>
      <xdr:col>68</xdr:col>
      <xdr:colOff>152400</xdr:colOff>
      <xdr:row>64</xdr:row>
      <xdr:rowOff>109347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4595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145415</xdr:rowOff>
    </xdr:from>
    <xdr:to>
      <xdr:col>81</xdr:col>
      <xdr:colOff>95250</xdr:colOff>
      <xdr:row>65</xdr:row>
      <xdr:rowOff>75565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117492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128524</xdr:rowOff>
    </xdr:from>
    <xdr:to>
      <xdr:col>77</xdr:col>
      <xdr:colOff>95250</xdr:colOff>
      <xdr:row>65</xdr:row>
      <xdr:rowOff>58674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43451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58547</xdr:rowOff>
    </xdr:from>
    <xdr:to>
      <xdr:col>68</xdr:col>
      <xdr:colOff>203200</xdr:colOff>
      <xdr:row>64</xdr:row>
      <xdr:rowOff>160147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144924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22352</xdr:rowOff>
    </xdr:from>
    <xdr:to>
      <xdr:col>64</xdr:col>
      <xdr:colOff>152400</xdr:colOff>
      <xdr:row>64</xdr:row>
      <xdr:rowOff>123952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108729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元利償還金及び準元利償還金は前年度から減少したものの、償還金に充当できる特定財源及び償還金に係る基準財政需要額がそれ以上に減少したことにより、比率の分子となる額は前年度から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百万円増加した。これにより、令和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年度単体としての実質公債費比率は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ポイント改善され、引き続き、類似団体平均、全国平均及び県平均を下回った。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今後も引き続き、公債費の計画的な繰上償還や投資的経費の平準化による計画的な起債等によって、公債費負担の軽減に努める。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145345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38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145345</xdr:rowOff>
    </xdr:from>
    <xdr:to>
      <xdr:col>72</xdr:col>
      <xdr:colOff>203200</xdr:colOff>
      <xdr:row>38</xdr:row>
      <xdr:rowOff>54328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54328</xdr:rowOff>
    </xdr:from>
    <xdr:to>
      <xdr:col>68</xdr:col>
      <xdr:colOff>152400</xdr:colOff>
      <xdr:row>39</xdr:row>
      <xdr:rowOff>83961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694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3528</xdr:rowOff>
    </xdr:from>
    <xdr:to>
      <xdr:col>68</xdr:col>
      <xdr:colOff>203200</xdr:colOff>
      <xdr:row>38</xdr:row>
      <xdr:rowOff>105128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115305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年度も算定なしとなり、類似団体平均及び全国平均を下回り、また分母である標準財政規模は前年度から</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百万円の増加となった。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将来負担すべき負債の額は、一般会計の市債残高や公営企業等への繰入見込額が減少したため、前年度算定から</a:t>
          </a:r>
          <a:r>
            <a:rPr kumimoji="1" lang="en-US" altLang="ja-JP" sz="1300">
              <a:latin typeface="ＭＳ Ｐゴシック" panose="020B0600070205080204" pitchFamily="50" charset="-128"/>
              <a:ea typeface="ＭＳ Ｐゴシック" panose="020B0600070205080204" pitchFamily="50" charset="-128"/>
            </a:rPr>
            <a:t>3,318</a:t>
          </a:r>
          <a:r>
            <a:rPr kumimoji="1" lang="ja-JP" altLang="en-US" sz="1300">
              <a:latin typeface="ＭＳ Ｐゴシック" panose="020B0600070205080204" pitchFamily="50" charset="-128"/>
              <a:ea typeface="ＭＳ Ｐゴシック" panose="020B0600070205080204" pitchFamily="50" charset="-128"/>
            </a:rPr>
            <a:t>百万円の減少となった。充当財源については、地方債現在高等に係る基準財政需要額算入見込額が減少したことにより、</a:t>
          </a:r>
          <a:r>
            <a:rPr kumimoji="1" lang="en-US" altLang="ja-JP" sz="1300">
              <a:latin typeface="ＭＳ Ｐゴシック" panose="020B0600070205080204" pitchFamily="50" charset="-128"/>
              <a:ea typeface="ＭＳ Ｐゴシック" panose="020B0600070205080204" pitchFamily="50" charset="-128"/>
            </a:rPr>
            <a:t>2,059</a:t>
          </a:r>
          <a:r>
            <a:rPr kumimoji="1" lang="ja-JP" altLang="en-US" sz="1300">
              <a:latin typeface="ＭＳ Ｐゴシック" panose="020B0600070205080204" pitchFamily="50" charset="-128"/>
              <a:ea typeface="ＭＳ Ｐゴシック" panose="020B0600070205080204" pitchFamily="50" charset="-128"/>
            </a:rPr>
            <a:t>百万円の減少となった。このため、比率の分子となる額は、前年度から</a:t>
          </a:r>
          <a:r>
            <a:rPr kumimoji="1" lang="en-US" altLang="ja-JP" sz="1300">
              <a:latin typeface="ＭＳ Ｐゴシック" panose="020B0600070205080204" pitchFamily="50" charset="-128"/>
              <a:ea typeface="ＭＳ Ｐゴシック" panose="020B0600070205080204" pitchFamily="50" charset="-128"/>
            </a:rPr>
            <a:t>1,259</a:t>
          </a:r>
          <a:r>
            <a:rPr kumimoji="1" lang="ja-JP" altLang="en-US" sz="1300">
              <a:latin typeface="ＭＳ Ｐゴシック" panose="020B0600070205080204" pitchFamily="50" charset="-128"/>
              <a:ea typeface="ＭＳ Ｐゴシック" panose="020B0600070205080204" pitchFamily="50" charset="-128"/>
            </a:rPr>
            <a:t>百万円の減少となった。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引き続き、持続可能な財政構造の転換に努める。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保育所や認定こども園の会計年度任用職員に係る経費が扶助費から人件費に移行したことや、会計年度任用職員制度の施行に伴い、人件費に充当した一般財源は前年度から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1,157</a:t>
          </a:r>
          <a:r>
            <a:rPr kumimoji="1" lang="ja-JP" altLang="en-US" sz="1300">
              <a:latin typeface="ＭＳ Ｐゴシック" panose="020B0600070205080204" pitchFamily="50" charset="-128"/>
              <a:ea typeface="ＭＳ Ｐゴシック" panose="020B0600070205080204" pitchFamily="50" charset="-128"/>
            </a:rPr>
            <a:t>百万円増加した。これにより、経常収支比率は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ポイント上昇し、類似団体平均、全国平均及び県平均を上回ることとなった。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今後も引き続き、業務改善や行政デジタル化の取組による時間外勤務の削減等により、人件費の総額抑制に努める。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40</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09443"/>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102507</xdr:rowOff>
    </xdr:from>
    <xdr:to>
      <xdr:col>19</xdr:col>
      <xdr:colOff>187325</xdr:colOff>
      <xdr:row>38</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0325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216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20864</xdr:rowOff>
    </xdr:from>
    <xdr:to>
      <xdr:col>11</xdr:col>
      <xdr:colOff>9525</xdr:colOff>
      <xdr:row>35</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21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43543</xdr:rowOff>
    </xdr:from>
    <xdr:to>
      <xdr:col>24</xdr:col>
      <xdr:colOff>76200</xdr:colOff>
      <xdr:row>40</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15620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51707</xdr:rowOff>
    </xdr:from>
    <xdr:to>
      <xdr:col>15</xdr:col>
      <xdr:colOff>149225</xdr:colOff>
      <xdr:row>35</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163484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157843</xdr:rowOff>
    </xdr:from>
    <xdr:to>
      <xdr:col>6</xdr:col>
      <xdr:colOff>171450</xdr:colOff>
      <xdr:row>35</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会計年度任用職員の共済組合負担金への切替に伴い人事管理事務経費が減少し、物件費に充当した一般財源は前年度から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百万円減少し、経常収支比率は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を下回っているものの、当市は合併により保有する施設数が多いことなどから、公共施設等総合管理計画に基づいて統合など公共施設等の適正配置を進め、コスト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53521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817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25271"/>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16</xdr:row>
      <xdr:rowOff>143329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86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福祉医療助成事業費が増加したものの、保育所や認定こども園の会計年度任用職員に係る経費が扶助費から人件費に移行したことにより、扶助費に充当した一般財源は前年度から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百万円減少した。これにより、経常収支比率は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類似団体平均、全国平均及び県平均を下回っているものの、今後も扶助費の更なる増加が見込まれることから、扶助費の適正化を図るとともに、持続可能な財政構造への転換に努める。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58</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1865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大雪により雪寒対策費が増加したことや、道路維持管理事業費が増加したことにより、経常収支比率は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類似団体平均、全国平均及び県平均よりも高い水準となっており、今後も公営企業会計等における職員数や事業費の適正化を進め、普通会計の負担の抑制に努める必要がある。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60</xdr:row>
      <xdr:rowOff>98425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70988"/>
          <a:ext cx="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70502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98425</xdr:rowOff>
    </xdr:from>
    <xdr:to>
      <xdr:col>82</xdr:col>
      <xdr:colOff>196850</xdr:colOff>
      <xdr:row>60</xdr:row>
      <xdr:rowOff>98425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3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141288</xdr:rowOff>
    </xdr:from>
    <xdr:to>
      <xdr:col>82</xdr:col>
      <xdr:colOff>107950</xdr:colOff>
      <xdr:row>59</xdr:row>
      <xdr:rowOff>55563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085388"/>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64152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6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141288</xdr:rowOff>
    </xdr:from>
    <xdr:to>
      <xdr:col>78</xdr:col>
      <xdr:colOff>69850</xdr:colOff>
      <xdr:row>58</xdr:row>
      <xdr:rowOff>155575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100853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147638</xdr:rowOff>
    </xdr:from>
    <xdr:to>
      <xdr:col>78</xdr:col>
      <xdr:colOff>120650</xdr:colOff>
      <xdr:row>58</xdr:row>
      <xdr:rowOff>77788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87965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141288</xdr:rowOff>
    </xdr:from>
    <xdr:to>
      <xdr:col>73</xdr:col>
      <xdr:colOff>180975</xdr:colOff>
      <xdr:row>58</xdr:row>
      <xdr:rowOff>155575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0853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133350</xdr:rowOff>
    </xdr:from>
    <xdr:to>
      <xdr:col>74</xdr:col>
      <xdr:colOff>31750</xdr:colOff>
      <xdr:row>59</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141288</xdr:rowOff>
    </xdr:from>
    <xdr:to>
      <xdr:col>69</xdr:col>
      <xdr:colOff>92075</xdr:colOff>
      <xdr:row>61</xdr:row>
      <xdr:rowOff>84138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08538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4763</xdr:rowOff>
    </xdr:from>
    <xdr:to>
      <xdr:col>82</xdr:col>
      <xdr:colOff>158750</xdr:colOff>
      <xdr:row>59</xdr:row>
      <xdr:rowOff>106363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148290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90488</xdr:rowOff>
    </xdr:from>
    <xdr:to>
      <xdr:col>78</xdr:col>
      <xdr:colOff>120650</xdr:colOff>
      <xdr:row>59</xdr:row>
      <xdr:rowOff>20638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5415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45102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90488</xdr:rowOff>
    </xdr:from>
    <xdr:to>
      <xdr:col>69</xdr:col>
      <xdr:colOff>142875</xdr:colOff>
      <xdr:row>59</xdr:row>
      <xdr:rowOff>20638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33338</xdr:rowOff>
    </xdr:from>
    <xdr:to>
      <xdr:col>65</xdr:col>
      <xdr:colOff>53975</xdr:colOff>
      <xdr:row>61</xdr:row>
      <xdr:rowOff>134938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4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119715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57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百万円の減少となり前年度と同程度であったが、普通交付税や地方特例交付金の増加などにより分母となる経常一般財源が増加したことから、経常収支比率は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類似団体平均、全国平均及び県平均よりも高い水準となっており、今後も必要性の低い補助金等は見直しや廃止等を行うなど、補助金制度ガイドラインに基づき、あり方の検討を進める。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1270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31750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39</xdr:row>
      <xdr:rowOff>31750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4439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これまでの計画的な繰上償還等により、地方債残高を着実に削減したことで、公債費に充当した一般財源は前年度から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百万円減少した。これにより、経常収支比率は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ポイント改善し、引き続き、類似団体平均、全国平均及び県平均を下回っている。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年度以降の大型建設事業に係る地方債の償還が開始するため、引き続き、繰上償還による公債費負担軽減や計画的な地方債発行により、経常収支比率の抑制に努める。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77470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2860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130810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20320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298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43180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会計年度任用職員の施行に伴う人件費の増加や、大雪による雪寒対策費の増加により、公債費以外に充当される一般財源は前年度から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百万円増加したものの、それ以上に経常一般財源が増加したことから、経常収支比率は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類似団体平均、全国平均及び県平均よりも高い水準となっており、今後も、財政計画等に基づき、持続可能な財政構造への転換に努める。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154432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472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154432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458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85852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81280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9557</xdr:rowOff>
    </xdr:from>
    <xdr:to>
      <xdr:col>29</xdr:col>
      <xdr:colOff>127000</xdr:colOff>
      <xdr:row>14</xdr:row>
      <xdr:rowOff>33045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86032"/>
          <a:ext cx="647700" cy="19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33045</xdr:rowOff>
    </xdr:from>
    <xdr:to>
      <xdr:col>26</xdr:col>
      <xdr:colOff>50800</xdr:colOff>
      <xdr:row>14</xdr:row>
      <xdr:rowOff>51619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0970"/>
          <a:ext cx="6985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51619</xdr:rowOff>
    </xdr:from>
    <xdr:to>
      <xdr:col>22</xdr:col>
      <xdr:colOff>114300</xdr:colOff>
      <xdr:row>14</xdr:row>
      <xdr:rowOff>67793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99544"/>
          <a:ext cx="698500" cy="1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64573</xdr:rowOff>
    </xdr:from>
    <xdr:to>
      <xdr:col>18</xdr:col>
      <xdr:colOff>177800</xdr:colOff>
      <xdr:row>14</xdr:row>
      <xdr:rowOff>67793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12498"/>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130207</xdr:rowOff>
    </xdr:from>
    <xdr:to>
      <xdr:col>29</xdr:col>
      <xdr:colOff>177800</xdr:colOff>
      <xdr:row>13</xdr:row>
      <xdr:rowOff>60357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3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38784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153695</xdr:rowOff>
    </xdr:from>
    <xdr:to>
      <xdr:col>26</xdr:col>
      <xdr:colOff>101600</xdr:colOff>
      <xdr:row>14</xdr:row>
      <xdr:rowOff>83845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94022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819</xdr:rowOff>
    </xdr:from>
    <xdr:to>
      <xdr:col>22</xdr:col>
      <xdr:colOff>165100</xdr:colOff>
      <xdr:row>14</xdr:row>
      <xdr:rowOff>102419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112596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16993</xdr:rowOff>
    </xdr:from>
    <xdr:to>
      <xdr:col>19</xdr:col>
      <xdr:colOff>38100</xdr:colOff>
      <xdr:row>14</xdr:row>
      <xdr:rowOff>118593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128770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13773</xdr:rowOff>
    </xdr:from>
    <xdr:to>
      <xdr:col>15</xdr:col>
      <xdr:colOff>101600</xdr:colOff>
      <xdr:row>14</xdr:row>
      <xdr:rowOff>115373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125550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3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233528</xdr:rowOff>
    </xdr:from>
    <xdr:to>
      <xdr:col>29</xdr:col>
      <xdr:colOff>127000</xdr:colOff>
      <xdr:row>37</xdr:row>
      <xdr:rowOff>258948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58228"/>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172034</xdr:rowOff>
    </xdr:from>
    <xdr:to>
      <xdr:col>26</xdr:col>
      <xdr:colOff>50800</xdr:colOff>
      <xdr:row>37</xdr:row>
      <xdr:rowOff>258948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96734"/>
          <a:ext cx="698500" cy="8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140991</xdr:rowOff>
    </xdr:from>
    <xdr:to>
      <xdr:col>22</xdr:col>
      <xdr:colOff>114300</xdr:colOff>
      <xdr:row>37</xdr:row>
      <xdr:rowOff>172034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65691"/>
          <a:ext cx="698500" cy="3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158455</xdr:rowOff>
    </xdr:from>
    <xdr:to>
      <xdr:col>18</xdr:col>
      <xdr:colOff>177800</xdr:colOff>
      <xdr:row>37</xdr:row>
      <xdr:rowOff>140991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11705"/>
          <a:ext cx="698500" cy="15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182728</xdr:rowOff>
    </xdr:from>
    <xdr:to>
      <xdr:col>29</xdr:col>
      <xdr:colOff>177800</xdr:colOff>
      <xdr:row>37</xdr:row>
      <xdr:rowOff>284328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0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154805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208148</xdr:rowOff>
    </xdr:from>
    <xdr:to>
      <xdr:col>26</xdr:col>
      <xdr:colOff>101600</xdr:colOff>
      <xdr:row>37</xdr:row>
      <xdr:rowOff>309748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294525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121234</xdr:rowOff>
    </xdr:from>
    <xdr:to>
      <xdr:col>22</xdr:col>
      <xdr:colOff>165100</xdr:colOff>
      <xdr:row>37</xdr:row>
      <xdr:rowOff>222834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207611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3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90191</xdr:rowOff>
    </xdr:from>
    <xdr:to>
      <xdr:col>19</xdr:col>
      <xdr:colOff>38100</xdr:colOff>
      <xdr:row>37</xdr:row>
      <xdr:rowOff>191791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0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107655</xdr:rowOff>
    </xdr:from>
    <xdr:to>
      <xdr:col>15</xdr:col>
      <xdr:colOff>101600</xdr:colOff>
      <xdr:row>37</xdr:row>
      <xdr:rowOff>37805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23838</xdr:rowOff>
    </xdr:from>
    <xdr:to>
      <xdr:col>24</xdr:col>
      <xdr:colOff>63500</xdr:colOff>
      <xdr:row>32</xdr:row>
      <xdr:rowOff>123203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167338"/>
          <a:ext cx="838200" cy="4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123203</xdr:rowOff>
    </xdr:from>
    <xdr:to>
      <xdr:col>19</xdr:col>
      <xdr:colOff>177800</xdr:colOff>
      <xdr:row>35</xdr:row>
      <xdr:rowOff>56413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09603"/>
          <a:ext cx="889000" cy="4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43650</xdr:rowOff>
    </xdr:from>
    <xdr:to>
      <xdr:col>15</xdr:col>
      <xdr:colOff>50800</xdr:colOff>
      <xdr:row>35</xdr:row>
      <xdr:rowOff>56413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4440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43650</xdr:rowOff>
    </xdr:from>
    <xdr:to>
      <xdr:col>10</xdr:col>
      <xdr:colOff>114300</xdr:colOff>
      <xdr:row>35</xdr:row>
      <xdr:rowOff>49670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440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144488</xdr:rowOff>
    </xdr:from>
    <xdr:to>
      <xdr:col>24</xdr:col>
      <xdr:colOff>114300</xdr:colOff>
      <xdr:row>30</xdr:row>
      <xdr:rowOff>74638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97515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72403</xdr:rowOff>
    </xdr:from>
    <xdr:to>
      <xdr:col>20</xdr:col>
      <xdr:colOff>38100</xdr:colOff>
      <xdr:row>33</xdr:row>
      <xdr:rowOff>2553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19080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xdr:rowOff>
    </xdr:from>
    <xdr:to>
      <xdr:col>15</xdr:col>
      <xdr:colOff>101600</xdr:colOff>
      <xdr:row>35</xdr:row>
      <xdr:rowOff>107213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123740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164300</xdr:rowOff>
    </xdr:from>
    <xdr:to>
      <xdr:col>10</xdr:col>
      <xdr:colOff>165100</xdr:colOff>
      <xdr:row>35</xdr:row>
      <xdr:rowOff>94450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110977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6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170320</xdr:rowOff>
    </xdr:from>
    <xdr:to>
      <xdr:col>6</xdr:col>
      <xdr:colOff>38100</xdr:colOff>
      <xdr:row>35</xdr:row>
      <xdr:rowOff>100470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116997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87416</xdr:rowOff>
    </xdr:from>
    <xdr:to>
      <xdr:col>24</xdr:col>
      <xdr:colOff>63500</xdr:colOff>
      <xdr:row>55</xdr:row>
      <xdr:rowOff>80623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45716"/>
          <a:ext cx="838200" cy="16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80623</xdr:rowOff>
    </xdr:from>
    <xdr:to>
      <xdr:col>19</xdr:col>
      <xdr:colOff>177800</xdr:colOff>
      <xdr:row>56</xdr:row>
      <xdr:rowOff>7961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10373"/>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7961</xdr:rowOff>
    </xdr:from>
    <xdr:to>
      <xdr:col>15</xdr:col>
      <xdr:colOff>50800</xdr:colOff>
      <xdr:row>56</xdr:row>
      <xdr:rowOff>78076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9161"/>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50252</xdr:rowOff>
    </xdr:from>
    <xdr:to>
      <xdr:col>10</xdr:col>
      <xdr:colOff>114300</xdr:colOff>
      <xdr:row>56</xdr:row>
      <xdr:rowOff>78076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51452"/>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36616</xdr:rowOff>
    </xdr:from>
    <xdr:to>
      <xdr:col>24</xdr:col>
      <xdr:colOff>114300</xdr:colOff>
      <xdr:row>54</xdr:row>
      <xdr:rowOff>138216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59493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29823</xdr:rowOff>
    </xdr:from>
    <xdr:to>
      <xdr:col>20</xdr:col>
      <xdr:colOff>38100</xdr:colOff>
      <xdr:row>55</xdr:row>
      <xdr:rowOff>131423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147950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128611</xdr:rowOff>
    </xdr:from>
    <xdr:to>
      <xdr:col>15</xdr:col>
      <xdr:colOff>101600</xdr:colOff>
      <xdr:row>56</xdr:row>
      <xdr:rowOff>58761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49888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27276</xdr:rowOff>
    </xdr:from>
    <xdr:to>
      <xdr:col>10</xdr:col>
      <xdr:colOff>165100</xdr:colOff>
      <xdr:row>56</xdr:row>
      <xdr:rowOff>128876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145403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170902</xdr:rowOff>
    </xdr:from>
    <xdr:to>
      <xdr:col>6</xdr:col>
      <xdr:colOff>38100</xdr:colOff>
      <xdr:row>56</xdr:row>
      <xdr:rowOff>101052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117579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120432</xdr:rowOff>
    </xdr:from>
    <xdr:to>
      <xdr:col>24</xdr:col>
      <xdr:colOff>63500</xdr:colOff>
      <xdr:row>77</xdr:row>
      <xdr:rowOff>113466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79182"/>
          <a:ext cx="838200" cy="3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113466</xdr:rowOff>
    </xdr:from>
    <xdr:to>
      <xdr:col>19</xdr:col>
      <xdr:colOff>177800</xdr:colOff>
      <xdr:row>77</xdr:row>
      <xdr:rowOff>150368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1511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60561</xdr:rowOff>
    </xdr:from>
    <xdr:to>
      <xdr:col>15</xdr:col>
      <xdr:colOff>50800</xdr:colOff>
      <xdr:row>77</xdr:row>
      <xdr:rowOff>150368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6221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60561</xdr:rowOff>
    </xdr:from>
    <xdr:to>
      <xdr:col>10</xdr:col>
      <xdr:colOff>114300</xdr:colOff>
      <xdr:row>77</xdr:row>
      <xdr:rowOff>152110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62211"/>
          <a:ext cx="889000" cy="9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69632</xdr:rowOff>
    </xdr:from>
    <xdr:to>
      <xdr:col>24</xdr:col>
      <xdr:colOff>114300</xdr:colOff>
      <xdr:row>75</xdr:row>
      <xdr:rowOff>171233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28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92509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62666</xdr:rowOff>
    </xdr:from>
    <xdr:to>
      <xdr:col>20</xdr:col>
      <xdr:colOff>38100</xdr:colOff>
      <xdr:row>77</xdr:row>
      <xdr:rowOff>164266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155393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99568</xdr:rowOff>
    </xdr:from>
    <xdr:to>
      <xdr:col>15</xdr:col>
      <xdr:colOff>101600</xdr:colOff>
      <xdr:row>78</xdr:row>
      <xdr:rowOff>29718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20845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9761</xdr:rowOff>
    </xdr:from>
    <xdr:to>
      <xdr:col>10</xdr:col>
      <xdr:colOff>165100</xdr:colOff>
      <xdr:row>77</xdr:row>
      <xdr:rowOff>111361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102488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101310</xdr:rowOff>
    </xdr:from>
    <xdr:to>
      <xdr:col>6</xdr:col>
      <xdr:colOff>38100</xdr:colOff>
      <xdr:row>78</xdr:row>
      <xdr:rowOff>31460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22587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80012</xdr:rowOff>
    </xdr:from>
    <xdr:to>
      <xdr:col>24</xdr:col>
      <xdr:colOff>63500</xdr:colOff>
      <xdr:row>96</xdr:row>
      <xdr:rowOff>159565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96312"/>
          <a:ext cx="8382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159565</xdr:rowOff>
    </xdr:from>
    <xdr:to>
      <xdr:col>19</xdr:col>
      <xdr:colOff>177800</xdr:colOff>
      <xdr:row>97</xdr:row>
      <xdr:rowOff>104564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18765"/>
          <a:ext cx="889000" cy="1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104564</xdr:rowOff>
    </xdr:from>
    <xdr:to>
      <xdr:col>15</xdr:col>
      <xdr:colOff>50800</xdr:colOff>
      <xdr:row>97</xdr:row>
      <xdr:rowOff>161463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35214"/>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132407</xdr:rowOff>
    </xdr:from>
    <xdr:to>
      <xdr:col>10</xdr:col>
      <xdr:colOff>114300</xdr:colOff>
      <xdr:row>97</xdr:row>
      <xdr:rowOff>161463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63057"/>
          <a:ext cx="8890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29212</xdr:rowOff>
    </xdr:from>
    <xdr:to>
      <xdr:col>24</xdr:col>
      <xdr:colOff>114300</xdr:colOff>
      <xdr:row>94</xdr:row>
      <xdr:rowOff>130812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7639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108765</xdr:rowOff>
    </xdr:from>
    <xdr:to>
      <xdr:col>20</xdr:col>
      <xdr:colOff>38100</xdr:colOff>
      <xdr:row>97</xdr:row>
      <xdr:rowOff>38915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55442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53764</xdr:rowOff>
    </xdr:from>
    <xdr:to>
      <xdr:col>15</xdr:col>
      <xdr:colOff>101600</xdr:colOff>
      <xdr:row>97</xdr:row>
      <xdr:rowOff>155364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110663</xdr:rowOff>
    </xdr:from>
    <xdr:to>
      <xdr:col>10</xdr:col>
      <xdr:colOff>165100</xdr:colOff>
      <xdr:row>98</xdr:row>
      <xdr:rowOff>40813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57340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81607</xdr:rowOff>
    </xdr:from>
    <xdr:to>
      <xdr:col>6</xdr:col>
      <xdr:colOff>38100</xdr:colOff>
      <xdr:row>98</xdr:row>
      <xdr:rowOff>11757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28284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27115</xdr:rowOff>
    </xdr:from>
    <xdr:to>
      <xdr:col>55</xdr:col>
      <xdr:colOff>0</xdr:colOff>
      <xdr:row>36</xdr:row>
      <xdr:rowOff>117539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684965"/>
          <a:ext cx="838200" cy="6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27115</xdr:rowOff>
    </xdr:from>
    <xdr:to>
      <xdr:col>50</xdr:col>
      <xdr:colOff>114300</xdr:colOff>
      <xdr:row>36</xdr:row>
      <xdr:rowOff>134945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684965"/>
          <a:ext cx="889000" cy="6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69364</xdr:rowOff>
    </xdr:from>
    <xdr:to>
      <xdr:col>45</xdr:col>
      <xdr:colOff>177800</xdr:colOff>
      <xdr:row>36</xdr:row>
      <xdr:rowOff>134945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41564"/>
          <a:ext cx="8890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69364</xdr:rowOff>
    </xdr:from>
    <xdr:to>
      <xdr:col>41</xdr:col>
      <xdr:colOff>50800</xdr:colOff>
      <xdr:row>37</xdr:row>
      <xdr:rowOff>25633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41564"/>
          <a:ext cx="8890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66739</xdr:rowOff>
    </xdr:from>
    <xdr:to>
      <xdr:col>55</xdr:col>
      <xdr:colOff>50800</xdr:colOff>
      <xdr:row>36</xdr:row>
      <xdr:rowOff>168339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89616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9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147765</xdr:rowOff>
    </xdr:from>
    <xdr:to>
      <xdr:col>50</xdr:col>
      <xdr:colOff>165100</xdr:colOff>
      <xdr:row>33</xdr:row>
      <xdr:rowOff>77915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6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94442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40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84145</xdr:rowOff>
    </xdr:from>
    <xdr:to>
      <xdr:col>46</xdr:col>
      <xdr:colOff>38100</xdr:colOff>
      <xdr:row>37</xdr:row>
      <xdr:rowOff>14295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30822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18564</xdr:rowOff>
    </xdr:from>
    <xdr:to>
      <xdr:col>41</xdr:col>
      <xdr:colOff>101600</xdr:colOff>
      <xdr:row>36</xdr:row>
      <xdr:rowOff>120164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136691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146283</xdr:rowOff>
    </xdr:from>
    <xdr:to>
      <xdr:col>36</xdr:col>
      <xdr:colOff>165100</xdr:colOff>
      <xdr:row>37</xdr:row>
      <xdr:rowOff>76433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92960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108982</xdr:rowOff>
    </xdr:from>
    <xdr:to>
      <xdr:col>55</xdr:col>
      <xdr:colOff>0</xdr:colOff>
      <xdr:row>56</xdr:row>
      <xdr:rowOff>126087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10182"/>
          <a:ext cx="838200" cy="1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60724</xdr:rowOff>
    </xdr:from>
    <xdr:to>
      <xdr:col>50</xdr:col>
      <xdr:colOff>114300</xdr:colOff>
      <xdr:row>56</xdr:row>
      <xdr:rowOff>108982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490474"/>
          <a:ext cx="889000" cy="2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60724</xdr:rowOff>
    </xdr:from>
    <xdr:to>
      <xdr:col>45</xdr:col>
      <xdr:colOff>177800</xdr:colOff>
      <xdr:row>56</xdr:row>
      <xdr:rowOff>27823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490474"/>
          <a:ext cx="889000" cy="13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27823</xdr:rowOff>
    </xdr:from>
    <xdr:to>
      <xdr:col>41</xdr:col>
      <xdr:colOff>50800</xdr:colOff>
      <xdr:row>56</xdr:row>
      <xdr:rowOff>125961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29023"/>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75287</xdr:rowOff>
    </xdr:from>
    <xdr:to>
      <xdr:col>55</xdr:col>
      <xdr:colOff>50800</xdr:colOff>
      <xdr:row>57</xdr:row>
      <xdr:rowOff>5437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58182</xdr:rowOff>
    </xdr:from>
    <xdr:to>
      <xdr:col>50</xdr:col>
      <xdr:colOff>165100</xdr:colOff>
      <xdr:row>56</xdr:row>
      <xdr:rowOff>159782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150909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9924</xdr:rowOff>
    </xdr:from>
    <xdr:to>
      <xdr:col>46</xdr:col>
      <xdr:colOff>38100</xdr:colOff>
      <xdr:row>55</xdr:row>
      <xdr:rowOff>111524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128051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148473</xdr:rowOff>
    </xdr:from>
    <xdr:to>
      <xdr:col>41</xdr:col>
      <xdr:colOff>101600</xdr:colOff>
      <xdr:row>56</xdr:row>
      <xdr:rowOff>78623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95150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75161</xdr:rowOff>
    </xdr:from>
    <xdr:to>
      <xdr:col>36</xdr:col>
      <xdr:colOff>165100</xdr:colOff>
      <xdr:row>57</xdr:row>
      <xdr:rowOff>5311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167888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106851</xdr:rowOff>
    </xdr:from>
    <xdr:to>
      <xdr:col>55</xdr:col>
      <xdr:colOff>0</xdr:colOff>
      <xdr:row>78</xdr:row>
      <xdr:rowOff>144935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79951"/>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71729</xdr:rowOff>
    </xdr:from>
    <xdr:to>
      <xdr:col>50</xdr:col>
      <xdr:colOff>114300</xdr:colOff>
      <xdr:row>78</xdr:row>
      <xdr:rowOff>144935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273379"/>
          <a:ext cx="889000" cy="24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71729</xdr:rowOff>
    </xdr:from>
    <xdr:to>
      <xdr:col>45</xdr:col>
      <xdr:colOff>177800</xdr:colOff>
      <xdr:row>78</xdr:row>
      <xdr:rowOff>113799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273379"/>
          <a:ext cx="889000" cy="2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113799</xdr:rowOff>
    </xdr:from>
    <xdr:to>
      <xdr:col>41</xdr:col>
      <xdr:colOff>50800</xdr:colOff>
      <xdr:row>79</xdr:row>
      <xdr:rowOff>19129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86899"/>
          <a:ext cx="889000" cy="7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56051</xdr:rowOff>
    </xdr:from>
    <xdr:to>
      <xdr:col>55</xdr:col>
      <xdr:colOff>50800</xdr:colOff>
      <xdr:row>78</xdr:row>
      <xdr:rowOff>157651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94135</xdr:rowOff>
    </xdr:from>
    <xdr:to>
      <xdr:col>50</xdr:col>
      <xdr:colOff>165100</xdr:colOff>
      <xdr:row>79</xdr:row>
      <xdr:rowOff>24285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15412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5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20929</xdr:rowOff>
    </xdr:from>
    <xdr:to>
      <xdr:col>46</xdr:col>
      <xdr:colOff>38100</xdr:colOff>
      <xdr:row>77</xdr:row>
      <xdr:rowOff>122529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139056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9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62999</xdr:rowOff>
    </xdr:from>
    <xdr:to>
      <xdr:col>41</xdr:col>
      <xdr:colOff>101600</xdr:colOff>
      <xdr:row>78</xdr:row>
      <xdr:rowOff>164599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9676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139779</xdr:rowOff>
    </xdr:from>
    <xdr:to>
      <xdr:col>36</xdr:col>
      <xdr:colOff>165100</xdr:colOff>
      <xdr:row>79</xdr:row>
      <xdr:rowOff>69929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61056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60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102209</xdr:rowOff>
    </xdr:from>
    <xdr:to>
      <xdr:col>55</xdr:col>
      <xdr:colOff>0</xdr:colOff>
      <xdr:row>96</xdr:row>
      <xdr:rowOff>111514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389959"/>
          <a:ext cx="838200" cy="18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102209</xdr:rowOff>
    </xdr:from>
    <xdr:to>
      <xdr:col>50</xdr:col>
      <xdr:colOff>114300</xdr:colOff>
      <xdr:row>96</xdr:row>
      <xdr:rowOff>1329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89959"/>
          <a:ext cx="889000" cy="7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36807</xdr:rowOff>
    </xdr:from>
    <xdr:to>
      <xdr:col>45</xdr:col>
      <xdr:colOff>177800</xdr:colOff>
      <xdr:row>96</xdr:row>
      <xdr:rowOff>1329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324557"/>
          <a:ext cx="889000" cy="1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116771</xdr:rowOff>
    </xdr:from>
    <xdr:to>
      <xdr:col>41</xdr:col>
      <xdr:colOff>50800</xdr:colOff>
      <xdr:row>95</xdr:row>
      <xdr:rowOff>36807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233071"/>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60714</xdr:rowOff>
    </xdr:from>
    <xdr:to>
      <xdr:col>55</xdr:col>
      <xdr:colOff>50800</xdr:colOff>
      <xdr:row>96</xdr:row>
      <xdr:rowOff>162314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39141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51409</xdr:rowOff>
    </xdr:from>
    <xdr:to>
      <xdr:col>50</xdr:col>
      <xdr:colOff>165100</xdr:colOff>
      <xdr:row>95</xdr:row>
      <xdr:rowOff>153009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144136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121979</xdr:rowOff>
    </xdr:from>
    <xdr:to>
      <xdr:col>46</xdr:col>
      <xdr:colOff>38100</xdr:colOff>
      <xdr:row>96</xdr:row>
      <xdr:rowOff>52129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157457</xdr:rowOff>
    </xdr:from>
    <xdr:to>
      <xdr:col>41</xdr:col>
      <xdr:colOff>101600</xdr:colOff>
      <xdr:row>95</xdr:row>
      <xdr:rowOff>87607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104134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0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65971</xdr:rowOff>
    </xdr:from>
    <xdr:to>
      <xdr:col>36</xdr:col>
      <xdr:colOff>165100</xdr:colOff>
      <xdr:row>94</xdr:row>
      <xdr:rowOff>167571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1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158698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xdr:rowOff>
    </xdr:from>
    <xdr:to>
      <xdr:col>85</xdr:col>
      <xdr:colOff>127000</xdr:colOff>
      <xdr:row>39</xdr:row>
      <xdr:rowOff>33401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0766"/>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164427</xdr:rowOff>
    </xdr:from>
    <xdr:to>
      <xdr:col>81</xdr:col>
      <xdr:colOff>50800</xdr:colOff>
      <xdr:row>39</xdr:row>
      <xdr:rowOff>4216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7952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96076</xdr:rowOff>
    </xdr:from>
    <xdr:to>
      <xdr:col>76</xdr:col>
      <xdr:colOff>114300</xdr:colOff>
      <xdr:row>38</xdr:row>
      <xdr:rowOff>164427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11176"/>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96076</xdr:rowOff>
    </xdr:from>
    <xdr:to>
      <xdr:col>71</xdr:col>
      <xdr:colOff>177800</xdr:colOff>
      <xdr:row>39</xdr:row>
      <xdr:rowOff>4521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11176"/>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154051</xdr:rowOff>
    </xdr:from>
    <xdr:to>
      <xdr:col>85</xdr:col>
      <xdr:colOff>177800</xdr:colOff>
      <xdr:row>39</xdr:row>
      <xdr:rowOff>84201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124866</xdr:rowOff>
    </xdr:from>
    <xdr:to>
      <xdr:col>81</xdr:col>
      <xdr:colOff>101600</xdr:colOff>
      <xdr:row>39</xdr:row>
      <xdr:rowOff>55016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46143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113627</xdr:rowOff>
    </xdr:from>
    <xdr:to>
      <xdr:col>76</xdr:col>
      <xdr:colOff>165100</xdr:colOff>
      <xdr:row>39</xdr:row>
      <xdr:rowOff>43777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34904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45276</xdr:rowOff>
    </xdr:from>
    <xdr:to>
      <xdr:col>72</xdr:col>
      <xdr:colOff>38100</xdr:colOff>
      <xdr:row>38</xdr:row>
      <xdr:rowOff>146876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163403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3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125171</xdr:rowOff>
    </xdr:from>
    <xdr:to>
      <xdr:col>67</xdr:col>
      <xdr:colOff>101600</xdr:colOff>
      <xdr:row>39</xdr:row>
      <xdr:rowOff>55321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71848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137131</xdr:rowOff>
    </xdr:from>
    <xdr:to>
      <xdr:col>85</xdr:col>
      <xdr:colOff>127000</xdr:colOff>
      <xdr:row>77</xdr:row>
      <xdr:rowOff>15483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67331"/>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127530</xdr:rowOff>
    </xdr:from>
    <xdr:to>
      <xdr:col>81</xdr:col>
      <xdr:colOff>50800</xdr:colOff>
      <xdr:row>76</xdr:row>
      <xdr:rowOff>137131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577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127530</xdr:rowOff>
    </xdr:from>
    <xdr:to>
      <xdr:col>76</xdr:col>
      <xdr:colOff>114300</xdr:colOff>
      <xdr:row>76</xdr:row>
      <xdr:rowOff>134311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57730"/>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71980</xdr:rowOff>
    </xdr:from>
    <xdr:to>
      <xdr:col>71</xdr:col>
      <xdr:colOff>177800</xdr:colOff>
      <xdr:row>76</xdr:row>
      <xdr:rowOff>134311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02180"/>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136133</xdr:rowOff>
    </xdr:from>
    <xdr:to>
      <xdr:col>85</xdr:col>
      <xdr:colOff>177800</xdr:colOff>
      <xdr:row>77</xdr:row>
      <xdr:rowOff>66283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159010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86331</xdr:rowOff>
    </xdr:from>
    <xdr:to>
      <xdr:col>81</xdr:col>
      <xdr:colOff>101600</xdr:colOff>
      <xdr:row>77</xdr:row>
      <xdr:rowOff>16481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33008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76730</xdr:rowOff>
    </xdr:from>
    <xdr:to>
      <xdr:col>76</xdr:col>
      <xdr:colOff>165100</xdr:colOff>
      <xdr:row>77</xdr:row>
      <xdr:rowOff>6880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23406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83511</xdr:rowOff>
    </xdr:from>
    <xdr:to>
      <xdr:col>72</xdr:col>
      <xdr:colOff>38100</xdr:colOff>
      <xdr:row>77</xdr:row>
      <xdr:rowOff>13661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30189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21180</xdr:rowOff>
    </xdr:from>
    <xdr:to>
      <xdr:col>67</xdr:col>
      <xdr:colOff>101600</xdr:colOff>
      <xdr:row>76</xdr:row>
      <xdr:rowOff>122780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139307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108229</xdr:rowOff>
    </xdr:from>
    <xdr:to>
      <xdr:col>85</xdr:col>
      <xdr:colOff>127000</xdr:colOff>
      <xdr:row>97</xdr:row>
      <xdr:rowOff>72206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395979"/>
          <a:ext cx="838200" cy="3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108229</xdr:rowOff>
    </xdr:from>
    <xdr:to>
      <xdr:col>81</xdr:col>
      <xdr:colOff>50800</xdr:colOff>
      <xdr:row>96</xdr:row>
      <xdr:rowOff>86055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395979"/>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86055</xdr:rowOff>
    </xdr:from>
    <xdr:to>
      <xdr:col>76</xdr:col>
      <xdr:colOff>114300</xdr:colOff>
      <xdr:row>96</xdr:row>
      <xdr:rowOff>117335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45255"/>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165416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117335</xdr:rowOff>
    </xdr:from>
    <xdr:to>
      <xdr:col>71</xdr:col>
      <xdr:colOff>177800</xdr:colOff>
      <xdr:row>96</xdr:row>
      <xdr:rowOff>159379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76535"/>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21406</xdr:rowOff>
    </xdr:from>
    <xdr:to>
      <xdr:col>85</xdr:col>
      <xdr:colOff>177800</xdr:colOff>
      <xdr:row>97</xdr:row>
      <xdr:rowOff>123006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171283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57429</xdr:rowOff>
    </xdr:from>
    <xdr:to>
      <xdr:col>81</xdr:col>
      <xdr:colOff>101600</xdr:colOff>
      <xdr:row>95</xdr:row>
      <xdr:rowOff>159029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4106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35255</xdr:rowOff>
    </xdr:from>
    <xdr:to>
      <xdr:col>76</xdr:col>
      <xdr:colOff>165100</xdr:colOff>
      <xdr:row>96</xdr:row>
      <xdr:rowOff>136855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153382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66535</xdr:rowOff>
    </xdr:from>
    <xdr:to>
      <xdr:col>72</xdr:col>
      <xdr:colOff>38100</xdr:colOff>
      <xdr:row>96</xdr:row>
      <xdr:rowOff>168135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108579</xdr:rowOff>
    </xdr:from>
    <xdr:to>
      <xdr:col>67</xdr:col>
      <xdr:colOff>101600</xdr:colOff>
      <xdr:row>97</xdr:row>
      <xdr:rowOff>38729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55256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91694</xdr:rowOff>
    </xdr:from>
    <xdr:to>
      <xdr:col>116</xdr:col>
      <xdr:colOff>63500</xdr:colOff>
      <xdr:row>34</xdr:row>
      <xdr:rowOff>10033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749544"/>
          <a:ext cx="8382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10033</xdr:rowOff>
    </xdr:from>
    <xdr:to>
      <xdr:col>111</xdr:col>
      <xdr:colOff>177800</xdr:colOff>
      <xdr:row>34</xdr:row>
      <xdr:rowOff>95123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839333"/>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95123</xdr:rowOff>
    </xdr:from>
    <xdr:to>
      <xdr:col>107</xdr:col>
      <xdr:colOff>50800</xdr:colOff>
      <xdr:row>34</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92442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99060</xdr:rowOff>
    </xdr:from>
    <xdr:to>
      <xdr:col>102</xdr:col>
      <xdr:colOff>114300</xdr:colOff>
      <xdr:row>36</xdr:row>
      <xdr:rowOff>32512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5928360"/>
          <a:ext cx="889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40894</xdr:rowOff>
    </xdr:from>
    <xdr:to>
      <xdr:col>116</xdr:col>
      <xdr:colOff>114300</xdr:colOff>
      <xdr:row>33</xdr:row>
      <xdr:rowOff>142494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63771</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130683</xdr:rowOff>
    </xdr:from>
    <xdr:to>
      <xdr:col>112</xdr:col>
      <xdr:colOff>38100</xdr:colOff>
      <xdr:row>34</xdr:row>
      <xdr:rowOff>60833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7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77360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5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44323</xdr:rowOff>
    </xdr:from>
    <xdr:to>
      <xdr:col>107</xdr:col>
      <xdr:colOff>101600</xdr:colOff>
      <xdr:row>34</xdr:row>
      <xdr:rowOff>145923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162450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48260</xdr:rowOff>
    </xdr:from>
    <xdr:to>
      <xdr:col>102</xdr:col>
      <xdr:colOff>165100</xdr:colOff>
      <xdr:row>34</xdr:row>
      <xdr:rowOff>149860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166387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153162</xdr:rowOff>
    </xdr:from>
    <xdr:to>
      <xdr:col>98</xdr:col>
      <xdr:colOff>38100</xdr:colOff>
      <xdr:row>36</xdr:row>
      <xdr:rowOff>83312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99839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9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11399</xdr:rowOff>
    </xdr:from>
    <xdr:to>
      <xdr:col>116</xdr:col>
      <xdr:colOff>63500</xdr:colOff>
      <xdr:row>58</xdr:row>
      <xdr:rowOff>11684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55499"/>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4940</xdr:rowOff>
    </xdr:from>
    <xdr:to>
      <xdr:col>111</xdr:col>
      <xdr:colOff>177800</xdr:colOff>
      <xdr:row>58</xdr:row>
      <xdr:rowOff>11684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4904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1969</xdr:rowOff>
    </xdr:from>
    <xdr:to>
      <xdr:col>107</xdr:col>
      <xdr:colOff>50800</xdr:colOff>
      <xdr:row>58</xdr:row>
      <xdr:rowOff>4940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4606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79749</xdr:rowOff>
    </xdr:from>
    <xdr:to>
      <xdr:col>102</xdr:col>
      <xdr:colOff>114300</xdr:colOff>
      <xdr:row>58</xdr:row>
      <xdr:rowOff>1969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52399"/>
          <a:ext cx="889000" cy="9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132049</xdr:rowOff>
    </xdr:from>
    <xdr:to>
      <xdr:col>116</xdr:col>
      <xdr:colOff>114300</xdr:colOff>
      <xdr:row>58</xdr:row>
      <xdr:rowOff>62199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46976</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1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132334</xdr:rowOff>
    </xdr:from>
    <xdr:to>
      <xdr:col>112</xdr:col>
      <xdr:colOff>38100</xdr:colOff>
      <xdr:row>58</xdr:row>
      <xdr:rowOff>62484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53611</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999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125590</xdr:rowOff>
    </xdr:from>
    <xdr:to>
      <xdr:col>107</xdr:col>
      <xdr:colOff>101600</xdr:colOff>
      <xdr:row>58</xdr:row>
      <xdr:rowOff>55740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46867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999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122619</xdr:rowOff>
    </xdr:from>
    <xdr:to>
      <xdr:col>102</xdr:col>
      <xdr:colOff>165100</xdr:colOff>
      <xdr:row>58</xdr:row>
      <xdr:rowOff>52769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43896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998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28949</xdr:rowOff>
    </xdr:from>
    <xdr:to>
      <xdr:col>98</xdr:col>
      <xdr:colOff>38100</xdr:colOff>
      <xdr:row>57</xdr:row>
      <xdr:rowOff>130549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121676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44450</xdr:rowOff>
    </xdr:from>
    <xdr:to>
      <xdr:col>116</xdr:col>
      <xdr:colOff>63500</xdr:colOff>
      <xdr:row>74</xdr:row>
      <xdr:rowOff>53099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731750"/>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65117</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2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44450</xdr:rowOff>
    </xdr:from>
    <xdr:to>
      <xdr:col>111</xdr:col>
      <xdr:colOff>177800</xdr:colOff>
      <xdr:row>74</xdr:row>
      <xdr:rowOff>85484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31750"/>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57345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85484</xdr:rowOff>
    </xdr:from>
    <xdr:to>
      <xdr:col>107</xdr:col>
      <xdr:colOff>50800</xdr:colOff>
      <xdr:row>74</xdr:row>
      <xdr:rowOff>105410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7278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15913</xdr:rowOff>
    </xdr:from>
    <xdr:to>
      <xdr:col>102</xdr:col>
      <xdr:colOff>114300</xdr:colOff>
      <xdr:row>74</xdr:row>
      <xdr:rowOff>105410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188863"/>
          <a:ext cx="889000" cy="60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67746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2299</xdr:rowOff>
    </xdr:from>
    <xdr:to>
      <xdr:col>116</xdr:col>
      <xdr:colOff>114300</xdr:colOff>
      <xdr:row>74</xdr:row>
      <xdr:rowOff>103899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25176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165100</xdr:rowOff>
    </xdr:from>
    <xdr:to>
      <xdr:col>112</xdr:col>
      <xdr:colOff>38100</xdr:colOff>
      <xdr:row>74</xdr:row>
      <xdr:rowOff>95250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111777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34684</xdr:rowOff>
    </xdr:from>
    <xdr:to>
      <xdr:col>107</xdr:col>
      <xdr:colOff>101600</xdr:colOff>
      <xdr:row>74</xdr:row>
      <xdr:rowOff>136284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127411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54610</xdr:rowOff>
    </xdr:from>
    <xdr:to>
      <xdr:col>102</xdr:col>
      <xdr:colOff>165100</xdr:colOff>
      <xdr:row>74</xdr:row>
      <xdr:rowOff>156210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5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136563</xdr:rowOff>
    </xdr:from>
    <xdr:to>
      <xdr:col>98</xdr:col>
      <xdr:colOff>38100</xdr:colOff>
      <xdr:row>71</xdr:row>
      <xdr:rowOff>66713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1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83240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9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504,822</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622,843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118,021</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保育所や認定こども園の会計年度任用職員に係る経費が扶助費から人件費に移行したことや、会計年度任用職員制度の施行に伴い期末手当、退職金、共済組合負担金が増加したことにより、大幅に増加した。物件費は、新型コロナウイルスワクチン接種推進事業費が増加したほか、学校給食の公会計化に伴い学校給食センター管理運営事業費が増加した。維持補修費は、大雪により雪寒対策費が増加した。扶助費は、子育て世帯臨時特別給付金事業の実施に伴い大幅に増加した。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臨時的に実施した特別定額給付金事業の減少や、新斎場整備事業の終了に伴う湖北広域行政事務センター負担金の減少などにより、大幅に減少した。普通建設事業費は、市営住宅北新団地建替え整備事業や南田附神前線整備事業などを実施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小中学校トイレ改修事業や高月まちづくりセンター整備事業、同報系防災行政無線デジタル化整備事業が完了したことから、減少している。公債費は、これまでの計画的な繰上償還等により地方債残高を着実に削減したことから、減少している。積立金は、特定目的基金への積立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主な構成要因なのうち、人件費や補助費等は類似団体平均を大幅に上回っている。今後も財政計画や定員適正化計画、公共施設等総合管理計画に基づき、経常経費の抑制に努める。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20501</xdr:rowOff>
    </xdr:from>
    <xdr:to>
      <xdr:col>24</xdr:col>
      <xdr:colOff>63500</xdr:colOff>
      <xdr:row>37</xdr:row>
      <xdr:rowOff>48804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64151"/>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138611</xdr:rowOff>
    </xdr:from>
    <xdr:to>
      <xdr:col>19</xdr:col>
      <xdr:colOff>177800</xdr:colOff>
      <xdr:row>37</xdr:row>
      <xdr:rowOff>48804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1081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138611</xdr:rowOff>
    </xdr:from>
    <xdr:to>
      <xdr:col>15</xdr:col>
      <xdr:colOff>50800</xdr:colOff>
      <xdr:row>37</xdr:row>
      <xdr:rowOff>64044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10811"/>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64044</xdr:rowOff>
    </xdr:from>
    <xdr:to>
      <xdr:col>10</xdr:col>
      <xdr:colOff>114300</xdr:colOff>
      <xdr:row>37</xdr:row>
      <xdr:rowOff>65133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076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141151</xdr:rowOff>
    </xdr:from>
    <xdr:to>
      <xdr:col>24</xdr:col>
      <xdr:colOff>114300</xdr:colOff>
      <xdr:row>37</xdr:row>
      <xdr:rowOff>71301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169454</xdr:rowOff>
    </xdr:from>
    <xdr:to>
      <xdr:col>20</xdr:col>
      <xdr:colOff>38100</xdr:colOff>
      <xdr:row>37</xdr:row>
      <xdr:rowOff>99604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87811</xdr:rowOff>
    </xdr:from>
    <xdr:to>
      <xdr:col>15</xdr:col>
      <xdr:colOff>101600</xdr:colOff>
      <xdr:row>37</xdr:row>
      <xdr:rowOff>17961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13244</xdr:rowOff>
    </xdr:from>
    <xdr:to>
      <xdr:col>10</xdr:col>
      <xdr:colOff>165100</xdr:colOff>
      <xdr:row>37</xdr:row>
      <xdr:rowOff>114844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105971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14333</xdr:rowOff>
    </xdr:from>
    <xdr:to>
      <xdr:col>6</xdr:col>
      <xdr:colOff>38100</xdr:colOff>
      <xdr:row>37</xdr:row>
      <xdr:rowOff>115933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107060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161493</xdr:rowOff>
    </xdr:from>
    <xdr:to>
      <xdr:col>24</xdr:col>
      <xdr:colOff>63500</xdr:colOff>
      <xdr:row>57</xdr:row>
      <xdr:rowOff>124134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733993"/>
          <a:ext cx="838200" cy="116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63673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6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161493</xdr:rowOff>
    </xdr:from>
    <xdr:to>
      <xdr:col>19</xdr:col>
      <xdr:colOff>177800</xdr:colOff>
      <xdr:row>57</xdr:row>
      <xdr:rowOff>65949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733993"/>
          <a:ext cx="889000" cy="110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65949</xdr:rowOff>
    </xdr:from>
    <xdr:to>
      <xdr:col>15</xdr:col>
      <xdr:colOff>50800</xdr:colOff>
      <xdr:row>57</xdr:row>
      <xdr:rowOff>168873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38599"/>
          <a:ext cx="889000" cy="10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166267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129816</xdr:rowOff>
    </xdr:from>
    <xdr:to>
      <xdr:col>10</xdr:col>
      <xdr:colOff>114300</xdr:colOff>
      <xdr:row>57</xdr:row>
      <xdr:rowOff>168873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02466"/>
          <a:ext cx="8890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169184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134078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73334</xdr:rowOff>
    </xdr:from>
    <xdr:to>
      <xdr:col>24</xdr:col>
      <xdr:colOff>114300</xdr:colOff>
      <xdr:row>58</xdr:row>
      <xdr:rowOff>3484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51761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110693</xdr:rowOff>
    </xdr:from>
    <xdr:to>
      <xdr:col>20</xdr:col>
      <xdr:colOff>38100</xdr:colOff>
      <xdr:row>51</xdr:row>
      <xdr:rowOff>40843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57370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45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15149</xdr:rowOff>
    </xdr:from>
    <xdr:to>
      <xdr:col>15</xdr:col>
      <xdr:colOff>101600</xdr:colOff>
      <xdr:row>57</xdr:row>
      <xdr:rowOff>116749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133276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5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118073</xdr:rowOff>
    </xdr:from>
    <xdr:to>
      <xdr:col>10</xdr:col>
      <xdr:colOff>165100</xdr:colOff>
      <xdr:row>58</xdr:row>
      <xdr:rowOff>48223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64750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79016</xdr:rowOff>
    </xdr:from>
    <xdr:to>
      <xdr:col>6</xdr:col>
      <xdr:colOff>38100</xdr:colOff>
      <xdr:row>58</xdr:row>
      <xdr:rowOff>9166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25693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45955</xdr:rowOff>
    </xdr:from>
    <xdr:to>
      <xdr:col>24</xdr:col>
      <xdr:colOff>63500</xdr:colOff>
      <xdr:row>73</xdr:row>
      <xdr:rowOff>119774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218905"/>
          <a:ext cx="838200" cy="4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119774</xdr:rowOff>
    </xdr:from>
    <xdr:to>
      <xdr:col>19</xdr:col>
      <xdr:colOff>177800</xdr:colOff>
      <xdr:row>75</xdr:row>
      <xdr:rowOff>7398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635624"/>
          <a:ext cx="889000" cy="2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7398</xdr:rowOff>
    </xdr:from>
    <xdr:to>
      <xdr:col>15</xdr:col>
      <xdr:colOff>50800</xdr:colOff>
      <xdr:row>75</xdr:row>
      <xdr:rowOff>25495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661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2311</xdr:rowOff>
    </xdr:from>
    <xdr:to>
      <xdr:col>10</xdr:col>
      <xdr:colOff>114300</xdr:colOff>
      <xdr:row>75</xdr:row>
      <xdr:rowOff>25495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2861061"/>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166605</xdr:rowOff>
    </xdr:from>
    <xdr:to>
      <xdr:col>24</xdr:col>
      <xdr:colOff>114300</xdr:colOff>
      <xdr:row>71</xdr:row>
      <xdr:rowOff>96755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1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18032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0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68974</xdr:rowOff>
    </xdr:from>
    <xdr:to>
      <xdr:col>20</xdr:col>
      <xdr:colOff>38100</xdr:colOff>
      <xdr:row>73</xdr:row>
      <xdr:rowOff>170574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36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128048</xdr:rowOff>
    </xdr:from>
    <xdr:to>
      <xdr:col>15</xdr:col>
      <xdr:colOff>101600</xdr:colOff>
      <xdr:row>75</xdr:row>
      <xdr:rowOff>58198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74725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9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146145</xdr:rowOff>
    </xdr:from>
    <xdr:to>
      <xdr:col>10</xdr:col>
      <xdr:colOff>165100</xdr:colOff>
      <xdr:row>75</xdr:row>
      <xdr:rowOff>76295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92822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122961</xdr:rowOff>
    </xdr:from>
    <xdr:to>
      <xdr:col>6</xdr:col>
      <xdr:colOff>38100</xdr:colOff>
      <xdr:row>75</xdr:row>
      <xdr:rowOff>53111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69638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5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75006</xdr:rowOff>
    </xdr:from>
    <xdr:to>
      <xdr:col>24</xdr:col>
      <xdr:colOff>63500</xdr:colOff>
      <xdr:row>95</xdr:row>
      <xdr:rowOff>163113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191306"/>
          <a:ext cx="838200" cy="25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75006</xdr:rowOff>
    </xdr:from>
    <xdr:to>
      <xdr:col>19</xdr:col>
      <xdr:colOff>177800</xdr:colOff>
      <xdr:row>97</xdr:row>
      <xdr:rowOff>12046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191306"/>
          <a:ext cx="889000" cy="4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162465</xdr:rowOff>
    </xdr:from>
    <xdr:to>
      <xdr:col>15</xdr:col>
      <xdr:colOff>50800</xdr:colOff>
      <xdr:row>97</xdr:row>
      <xdr:rowOff>12046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2166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162465</xdr:rowOff>
    </xdr:from>
    <xdr:to>
      <xdr:col>10</xdr:col>
      <xdr:colOff>114300</xdr:colOff>
      <xdr:row>97</xdr:row>
      <xdr:rowOff>56280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21665"/>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112313</xdr:rowOff>
    </xdr:from>
    <xdr:to>
      <xdr:col>24</xdr:col>
      <xdr:colOff>114300</xdr:colOff>
      <xdr:row>96</xdr:row>
      <xdr:rowOff>42463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135190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24206</xdr:rowOff>
    </xdr:from>
    <xdr:to>
      <xdr:col>20</xdr:col>
      <xdr:colOff>38100</xdr:colOff>
      <xdr:row>94</xdr:row>
      <xdr:rowOff>125806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142333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132696</xdr:rowOff>
    </xdr:from>
    <xdr:to>
      <xdr:col>15</xdr:col>
      <xdr:colOff>101600</xdr:colOff>
      <xdr:row>97</xdr:row>
      <xdr:rowOff>62846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79373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111665</xdr:rowOff>
    </xdr:from>
    <xdr:to>
      <xdr:col>10</xdr:col>
      <xdr:colOff>165100</xdr:colOff>
      <xdr:row>97</xdr:row>
      <xdr:rowOff>41815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58342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5480</xdr:rowOff>
    </xdr:from>
    <xdr:to>
      <xdr:col>6</xdr:col>
      <xdr:colOff>38100</xdr:colOff>
      <xdr:row>97</xdr:row>
      <xdr:rowOff>107080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98207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114188</xdr:rowOff>
    </xdr:from>
    <xdr:to>
      <xdr:col>55</xdr:col>
      <xdr:colOff>0</xdr:colOff>
      <xdr:row>38</xdr:row>
      <xdr:rowOff>115194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928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113731</xdr:rowOff>
    </xdr:from>
    <xdr:to>
      <xdr:col>50</xdr:col>
      <xdr:colOff>114300</xdr:colOff>
      <xdr:row>38</xdr:row>
      <xdr:rowOff>114188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288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113548</xdr:rowOff>
    </xdr:from>
    <xdr:to>
      <xdr:col>45</xdr:col>
      <xdr:colOff>177800</xdr:colOff>
      <xdr:row>38</xdr:row>
      <xdr:rowOff>113731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286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113548</xdr:rowOff>
    </xdr:from>
    <xdr:to>
      <xdr:col>41</xdr:col>
      <xdr:colOff>50800</xdr:colOff>
      <xdr:row>38</xdr:row>
      <xdr:rowOff>114005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286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64394</xdr:rowOff>
    </xdr:from>
    <xdr:to>
      <xdr:col>55</xdr:col>
      <xdr:colOff>50800</xdr:colOff>
      <xdr:row>38</xdr:row>
      <xdr:rowOff>165994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150771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63388</xdr:rowOff>
    </xdr:from>
    <xdr:to>
      <xdr:col>50</xdr:col>
      <xdr:colOff>165100</xdr:colOff>
      <xdr:row>38</xdr:row>
      <xdr:rowOff>164988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156115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62931</xdr:rowOff>
    </xdr:from>
    <xdr:to>
      <xdr:col>46</xdr:col>
      <xdr:colOff>38100</xdr:colOff>
      <xdr:row>38</xdr:row>
      <xdr:rowOff>164531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155658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62748</xdr:rowOff>
    </xdr:from>
    <xdr:to>
      <xdr:col>41</xdr:col>
      <xdr:colOff>101600</xdr:colOff>
      <xdr:row>38</xdr:row>
      <xdr:rowOff>164348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155475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7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63205</xdr:rowOff>
    </xdr:from>
    <xdr:to>
      <xdr:col>36</xdr:col>
      <xdr:colOff>165100</xdr:colOff>
      <xdr:row>38</xdr:row>
      <xdr:rowOff>164805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155932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99603</xdr:rowOff>
    </xdr:from>
    <xdr:to>
      <xdr:col>55</xdr:col>
      <xdr:colOff>0</xdr:colOff>
      <xdr:row>53</xdr:row>
      <xdr:rowOff>116108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186453"/>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95306</xdr:rowOff>
    </xdr:from>
    <xdr:to>
      <xdr:col>50</xdr:col>
      <xdr:colOff>114300</xdr:colOff>
      <xdr:row>53</xdr:row>
      <xdr:rowOff>116108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18215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95306</xdr:rowOff>
    </xdr:from>
    <xdr:to>
      <xdr:col>45</xdr:col>
      <xdr:colOff>177800</xdr:colOff>
      <xdr:row>53</xdr:row>
      <xdr:rowOff>99421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1821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99421</xdr:rowOff>
    </xdr:from>
    <xdr:to>
      <xdr:col>41</xdr:col>
      <xdr:colOff>50800</xdr:colOff>
      <xdr:row>53</xdr:row>
      <xdr:rowOff>116703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86271"/>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48803</xdr:rowOff>
    </xdr:from>
    <xdr:to>
      <xdr:col>55</xdr:col>
      <xdr:colOff>50800</xdr:colOff>
      <xdr:row>53</xdr:row>
      <xdr:rowOff>150403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71680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65308</xdr:rowOff>
    </xdr:from>
    <xdr:to>
      <xdr:col>50</xdr:col>
      <xdr:colOff>165100</xdr:colOff>
      <xdr:row>53</xdr:row>
      <xdr:rowOff>166908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11985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44506</xdr:rowOff>
    </xdr:from>
    <xdr:to>
      <xdr:col>46</xdr:col>
      <xdr:colOff>38100</xdr:colOff>
      <xdr:row>53</xdr:row>
      <xdr:rowOff>146106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162633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9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48621</xdr:rowOff>
    </xdr:from>
    <xdr:to>
      <xdr:col>41</xdr:col>
      <xdr:colOff>101600</xdr:colOff>
      <xdr:row>53</xdr:row>
      <xdr:rowOff>150221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166748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9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65903</xdr:rowOff>
    </xdr:from>
    <xdr:to>
      <xdr:col>36</xdr:col>
      <xdr:colOff>165100</xdr:colOff>
      <xdr:row>53</xdr:row>
      <xdr:rowOff>167503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12580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101687</xdr:rowOff>
    </xdr:from>
    <xdr:to>
      <xdr:col>55</xdr:col>
      <xdr:colOff>0</xdr:colOff>
      <xdr:row>77</xdr:row>
      <xdr:rowOff>114717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60437"/>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101687</xdr:rowOff>
    </xdr:from>
    <xdr:to>
      <xdr:col>50</xdr:col>
      <xdr:colOff>114300</xdr:colOff>
      <xdr:row>78</xdr:row>
      <xdr:rowOff>28535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60437"/>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10182</xdr:rowOff>
    </xdr:from>
    <xdr:to>
      <xdr:col>45</xdr:col>
      <xdr:colOff>177800</xdr:colOff>
      <xdr:row>78</xdr:row>
      <xdr:rowOff>28535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83282"/>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xdr:rowOff>
    </xdr:from>
    <xdr:to>
      <xdr:col>41</xdr:col>
      <xdr:colOff>50800</xdr:colOff>
      <xdr:row>78</xdr:row>
      <xdr:rowOff>10182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73354"/>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63917</xdr:rowOff>
    </xdr:from>
    <xdr:to>
      <xdr:col>55</xdr:col>
      <xdr:colOff>50800</xdr:colOff>
      <xdr:row>77</xdr:row>
      <xdr:rowOff>165517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42344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50887</xdr:rowOff>
    </xdr:from>
    <xdr:to>
      <xdr:col>50</xdr:col>
      <xdr:colOff>165100</xdr:colOff>
      <xdr:row>75</xdr:row>
      <xdr:rowOff>152487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169014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149185</xdr:rowOff>
    </xdr:from>
    <xdr:to>
      <xdr:col>46</xdr:col>
      <xdr:colOff>38100</xdr:colOff>
      <xdr:row>78</xdr:row>
      <xdr:rowOff>79335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70462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4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130832</xdr:rowOff>
    </xdr:from>
    <xdr:to>
      <xdr:col>41</xdr:col>
      <xdr:colOff>101600</xdr:colOff>
      <xdr:row>78</xdr:row>
      <xdr:rowOff>60982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52109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120904</xdr:rowOff>
    </xdr:from>
    <xdr:to>
      <xdr:col>36</xdr:col>
      <xdr:colOff>165100</xdr:colOff>
      <xdr:row>78</xdr:row>
      <xdr:rowOff>51054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42181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154905</xdr:rowOff>
    </xdr:from>
    <xdr:to>
      <xdr:col>55</xdr:col>
      <xdr:colOff>0</xdr:colOff>
      <xdr:row>98</xdr:row>
      <xdr:rowOff>32891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85555"/>
          <a:ext cx="838200" cy="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15650</xdr:rowOff>
    </xdr:from>
    <xdr:to>
      <xdr:col>50</xdr:col>
      <xdr:colOff>114300</xdr:colOff>
      <xdr:row>98</xdr:row>
      <xdr:rowOff>32891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17750"/>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11623</xdr:rowOff>
    </xdr:from>
    <xdr:to>
      <xdr:col>45</xdr:col>
      <xdr:colOff>177800</xdr:colOff>
      <xdr:row>98</xdr:row>
      <xdr:rowOff>15650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3723"/>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11623</xdr:rowOff>
    </xdr:from>
    <xdr:to>
      <xdr:col>41</xdr:col>
      <xdr:colOff>50800</xdr:colOff>
      <xdr:row>98</xdr:row>
      <xdr:rowOff>40092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3723"/>
          <a:ext cx="8890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104105</xdr:rowOff>
    </xdr:from>
    <xdr:to>
      <xdr:col>55</xdr:col>
      <xdr:colOff>50800</xdr:colOff>
      <xdr:row>98</xdr:row>
      <xdr:rowOff>34255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126982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153541</xdr:rowOff>
    </xdr:from>
    <xdr:to>
      <xdr:col>50</xdr:col>
      <xdr:colOff>165100</xdr:colOff>
      <xdr:row>98</xdr:row>
      <xdr:rowOff>83691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100218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5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136300</xdr:rowOff>
    </xdr:from>
    <xdr:to>
      <xdr:col>46</xdr:col>
      <xdr:colOff>38100</xdr:colOff>
      <xdr:row>98</xdr:row>
      <xdr:rowOff>66450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57577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132273</xdr:rowOff>
    </xdr:from>
    <xdr:to>
      <xdr:col>41</xdr:col>
      <xdr:colOff>101600</xdr:colOff>
      <xdr:row>98</xdr:row>
      <xdr:rowOff>62423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78950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160742</xdr:rowOff>
    </xdr:from>
    <xdr:to>
      <xdr:col>36</xdr:col>
      <xdr:colOff>165100</xdr:colOff>
      <xdr:row>98</xdr:row>
      <xdr:rowOff>90892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107419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125450</xdr:rowOff>
    </xdr:from>
    <xdr:to>
      <xdr:col>85</xdr:col>
      <xdr:colOff>127000</xdr:colOff>
      <xdr:row>35</xdr:row>
      <xdr:rowOff>51384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783300"/>
          <a:ext cx="8382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125450</xdr:rowOff>
    </xdr:from>
    <xdr:to>
      <xdr:col>81</xdr:col>
      <xdr:colOff>50800</xdr:colOff>
      <xdr:row>34</xdr:row>
      <xdr:rowOff>102438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783300"/>
          <a:ext cx="889000" cy="1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1702</xdr:rowOff>
    </xdr:from>
    <xdr:to>
      <xdr:col>76</xdr:col>
      <xdr:colOff>114300</xdr:colOff>
      <xdr:row>34</xdr:row>
      <xdr:rowOff>102438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316652"/>
          <a:ext cx="889000" cy="6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1702</xdr:rowOff>
    </xdr:from>
    <xdr:to>
      <xdr:col>71</xdr:col>
      <xdr:colOff>177800</xdr:colOff>
      <xdr:row>35</xdr:row>
      <xdr:rowOff>23114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316652"/>
          <a:ext cx="889000" cy="7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xdr:rowOff>
    </xdr:from>
    <xdr:to>
      <xdr:col>85</xdr:col>
      <xdr:colOff>177800</xdr:colOff>
      <xdr:row>35</xdr:row>
      <xdr:rowOff>102184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23461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74650</xdr:rowOff>
    </xdr:from>
    <xdr:to>
      <xdr:col>81</xdr:col>
      <xdr:colOff>101600</xdr:colOff>
      <xdr:row>34</xdr:row>
      <xdr:rowOff>4800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21327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51638</xdr:rowOff>
    </xdr:from>
    <xdr:to>
      <xdr:col>76</xdr:col>
      <xdr:colOff>165100</xdr:colOff>
      <xdr:row>34</xdr:row>
      <xdr:rowOff>153238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169765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122352</xdr:rowOff>
    </xdr:from>
    <xdr:to>
      <xdr:col>72</xdr:col>
      <xdr:colOff>38100</xdr:colOff>
      <xdr:row>31</xdr:row>
      <xdr:rowOff>52502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2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69029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0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143764</xdr:rowOff>
    </xdr:from>
    <xdr:to>
      <xdr:col>67</xdr:col>
      <xdr:colOff>101600</xdr:colOff>
      <xdr:row>35</xdr:row>
      <xdr:rowOff>73914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90441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127859</xdr:rowOff>
    </xdr:from>
    <xdr:to>
      <xdr:col>85</xdr:col>
      <xdr:colOff>127000</xdr:colOff>
      <xdr:row>54</xdr:row>
      <xdr:rowOff>82893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43259"/>
          <a:ext cx="838200" cy="2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93799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35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10038</xdr:rowOff>
    </xdr:from>
    <xdr:to>
      <xdr:col>81</xdr:col>
      <xdr:colOff>50800</xdr:colOff>
      <xdr:row>52</xdr:row>
      <xdr:rowOff>127859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582538"/>
          <a:ext cx="889000" cy="46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41198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10038</xdr:rowOff>
    </xdr:from>
    <xdr:to>
      <xdr:col>76</xdr:col>
      <xdr:colOff>114300</xdr:colOff>
      <xdr:row>52</xdr:row>
      <xdr:rowOff>28897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582538"/>
          <a:ext cx="889000" cy="3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119677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28897</xdr:rowOff>
    </xdr:from>
    <xdr:to>
      <xdr:col>71</xdr:col>
      <xdr:colOff>177800</xdr:colOff>
      <xdr:row>54</xdr:row>
      <xdr:rowOff>37996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8944297"/>
          <a:ext cx="889000" cy="3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122991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32093</xdr:rowOff>
    </xdr:from>
    <xdr:to>
      <xdr:col>85</xdr:col>
      <xdr:colOff>177800</xdr:colOff>
      <xdr:row>54</xdr:row>
      <xdr:rowOff>133693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54970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77059</xdr:rowOff>
    </xdr:from>
    <xdr:to>
      <xdr:col>81</xdr:col>
      <xdr:colOff>101600</xdr:colOff>
      <xdr:row>53</xdr:row>
      <xdr:rowOff>7209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9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23736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7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130688</xdr:rowOff>
    </xdr:from>
    <xdr:to>
      <xdr:col>76</xdr:col>
      <xdr:colOff>165100</xdr:colOff>
      <xdr:row>50</xdr:row>
      <xdr:rowOff>60838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5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77365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30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149547</xdr:rowOff>
    </xdr:from>
    <xdr:to>
      <xdr:col>72</xdr:col>
      <xdr:colOff>38100</xdr:colOff>
      <xdr:row>52</xdr:row>
      <xdr:rowOff>79697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8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96224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6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158646</xdr:rowOff>
    </xdr:from>
    <xdr:to>
      <xdr:col>67</xdr:col>
      <xdr:colOff>101600</xdr:colOff>
      <xdr:row>54</xdr:row>
      <xdr:rowOff>88796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105323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4217</xdr:rowOff>
    </xdr:from>
    <xdr:to>
      <xdr:col>85</xdr:col>
      <xdr:colOff>127000</xdr:colOff>
      <xdr:row>79</xdr:row>
      <xdr:rowOff>33401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48767"/>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164427</xdr:rowOff>
    </xdr:from>
    <xdr:to>
      <xdr:col>81</xdr:col>
      <xdr:colOff>50800</xdr:colOff>
      <xdr:row>79</xdr:row>
      <xdr:rowOff>4217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7527"/>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96075</xdr:rowOff>
    </xdr:from>
    <xdr:to>
      <xdr:col>76</xdr:col>
      <xdr:colOff>114300</xdr:colOff>
      <xdr:row>78</xdr:row>
      <xdr:rowOff>164427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69175"/>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96075</xdr:rowOff>
    </xdr:from>
    <xdr:to>
      <xdr:col>71</xdr:col>
      <xdr:colOff>177800</xdr:colOff>
      <xdr:row>79</xdr:row>
      <xdr:rowOff>4521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69175"/>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154051</xdr:rowOff>
    </xdr:from>
    <xdr:to>
      <xdr:col>85</xdr:col>
      <xdr:colOff>177800</xdr:colOff>
      <xdr:row>79</xdr:row>
      <xdr:rowOff>84201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8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124867</xdr:rowOff>
    </xdr:from>
    <xdr:to>
      <xdr:col>81</xdr:col>
      <xdr:colOff>101600</xdr:colOff>
      <xdr:row>79</xdr:row>
      <xdr:rowOff>55017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46144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113627</xdr:rowOff>
    </xdr:from>
    <xdr:to>
      <xdr:col>76</xdr:col>
      <xdr:colOff>165100</xdr:colOff>
      <xdr:row>79</xdr:row>
      <xdr:rowOff>43777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34904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45275</xdr:rowOff>
    </xdr:from>
    <xdr:to>
      <xdr:col>72</xdr:col>
      <xdr:colOff>38100</xdr:colOff>
      <xdr:row>78</xdr:row>
      <xdr:rowOff>146875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163402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1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125171</xdr:rowOff>
    </xdr:from>
    <xdr:to>
      <xdr:col>67</xdr:col>
      <xdr:colOff>101600</xdr:colOff>
      <xdr:row>79</xdr:row>
      <xdr:rowOff>55321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71848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137131</xdr:rowOff>
    </xdr:from>
    <xdr:to>
      <xdr:col>85</xdr:col>
      <xdr:colOff>127000</xdr:colOff>
      <xdr:row>97</xdr:row>
      <xdr:rowOff>15483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96331"/>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125287</xdr:rowOff>
    </xdr:from>
    <xdr:to>
      <xdr:col>81</xdr:col>
      <xdr:colOff>50800</xdr:colOff>
      <xdr:row>96</xdr:row>
      <xdr:rowOff>137131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84487"/>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125287</xdr:rowOff>
    </xdr:from>
    <xdr:to>
      <xdr:col>76</xdr:col>
      <xdr:colOff>114300</xdr:colOff>
      <xdr:row>96</xdr:row>
      <xdr:rowOff>131057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8448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69019</xdr:rowOff>
    </xdr:from>
    <xdr:to>
      <xdr:col>71</xdr:col>
      <xdr:colOff>177800</xdr:colOff>
      <xdr:row>96</xdr:row>
      <xdr:rowOff>131057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28219"/>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136133</xdr:rowOff>
    </xdr:from>
    <xdr:to>
      <xdr:col>85</xdr:col>
      <xdr:colOff>177800</xdr:colOff>
      <xdr:row>97</xdr:row>
      <xdr:rowOff>66283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159010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86331</xdr:rowOff>
    </xdr:from>
    <xdr:to>
      <xdr:col>81</xdr:col>
      <xdr:colOff>101600</xdr:colOff>
      <xdr:row>97</xdr:row>
      <xdr:rowOff>16481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33008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74487</xdr:rowOff>
    </xdr:from>
    <xdr:to>
      <xdr:col>76</xdr:col>
      <xdr:colOff>165100</xdr:colOff>
      <xdr:row>97</xdr:row>
      <xdr:rowOff>4637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21164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3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80257</xdr:rowOff>
    </xdr:from>
    <xdr:to>
      <xdr:col>72</xdr:col>
      <xdr:colOff>38100</xdr:colOff>
      <xdr:row>97</xdr:row>
      <xdr:rowOff>10407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26934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18219</xdr:rowOff>
    </xdr:from>
    <xdr:to>
      <xdr:col>67</xdr:col>
      <xdr:colOff>101600</xdr:colOff>
      <xdr:row>96</xdr:row>
      <xdr:rowOff>119819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136346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2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504,822</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622,843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118,021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臨時的に実施した特別定額給付金事業の減少や、高月まちづくりセンター整備事業の終了に伴い、大幅に減少した。民生費は、子育て世帯臨時特別給付金事業や非課税世帯等臨時特別給付金事業の実施に伴い、大幅に増加した。衛生費は、新型コロナウイルスワクチン接種推進事業費が増加したものの、新斎場整備事業の終了に伴い湖北広域行政事務センター負担金が減少したことから、大幅に減少した。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臨時的に実施した緊急経済対策事業が大幅に減少している。土木費は、市営住宅北新団地建替整備事業を実施したことや、大雪により雪寒対策費が増加したことなどから、増加している。消防費は、同報系防災行政無線デジタル化整備事業が終了したことから、減少している。教育費は、小中学校へのタブレット配備が完了したことや、小中学校トイレ改修事業が終了したことにより、大幅に減少している。公債費は、これまでの計画的な繰上償還等により地方債残高を着実に削減したこと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類似団体平均、全国平均及び県平均と比較すると、農林水産業費や消防費の水準が高くなっており、今後においても、湖北消防組合の消防署所整備事業により消防費の増大が見込まれる。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後年の緊急的な財政出動に備え財政調整基金を積み立てたことから、残高は</a:t>
          </a:r>
          <a:r>
            <a:rPr kumimoji="1" lang="en-US" altLang="ja-JP" sz="1400">
              <a:latin typeface="ＭＳ Ｐゴシック" panose="020B0600070205080204" pitchFamily="50" charset="-128"/>
              <a:ea typeface="ＭＳ Ｐゴシック" panose="020B0600070205080204" pitchFamily="50" charset="-128"/>
            </a:rPr>
            <a:t>1,481</a:t>
          </a:r>
          <a:r>
            <a:rPr kumimoji="1" lang="ja-JP" altLang="en-US" sz="1400">
              <a:latin typeface="ＭＳ Ｐゴシック" panose="020B0600070205080204" pitchFamily="50" charset="-128"/>
              <a:ea typeface="ＭＳ Ｐゴシック" panose="020B0600070205080204" pitchFamily="50" charset="-128"/>
            </a:rPr>
            <a:t>百万円増加した。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実質収支額は、福祉医療助成事業やしょうがい福祉扶助費等の執行残が生じたことで、</a:t>
          </a:r>
          <a:r>
            <a:rPr kumimoji="1" lang="en-US" altLang="ja-JP" sz="1400">
              <a:latin typeface="ＭＳ Ｐゴシック" panose="020B0600070205080204" pitchFamily="50" charset="-128"/>
              <a:ea typeface="ＭＳ Ｐゴシック" panose="020B0600070205080204" pitchFamily="50" charset="-128"/>
            </a:rPr>
            <a:t>1,239</a:t>
          </a:r>
          <a:r>
            <a:rPr kumimoji="1" lang="ja-JP" altLang="en-US" sz="1400">
              <a:latin typeface="ＭＳ Ｐゴシック" panose="020B0600070205080204" pitchFamily="50" charset="-128"/>
              <a:ea typeface="ＭＳ Ｐゴシック" panose="020B0600070205080204" pitchFamily="50" charset="-128"/>
            </a:rPr>
            <a:t>百万円となり、前年度より</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百万円減少した。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財政調整基金への積立金が前年度より増加したことから、実質単年度収支は前年度より</a:t>
          </a:r>
          <a:r>
            <a:rPr kumimoji="1" lang="en-US" altLang="ja-JP" sz="1400">
              <a:latin typeface="ＭＳ Ｐゴシック" panose="020B0600070205080204" pitchFamily="50" charset="-128"/>
              <a:ea typeface="ＭＳ Ｐゴシック" panose="020B0600070205080204" pitchFamily="50" charset="-128"/>
            </a:rPr>
            <a:t>1,731</a:t>
          </a:r>
          <a:r>
            <a:rPr kumimoji="1" lang="ja-JP" altLang="en-US" sz="1400">
              <a:latin typeface="ＭＳ Ｐゴシック" panose="020B0600070205080204" pitchFamily="50" charset="-128"/>
              <a:ea typeface="ＭＳ Ｐゴシック" panose="020B0600070205080204" pitchFamily="50" charset="-128"/>
            </a:rPr>
            <a:t>百万円増加した。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年度以降、全ての会計において黒字決算を維持しており、直ちに資金不足が生じて財政運営に支障をきたす恐れはない。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年度においては、一般会計の実質収支は</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百万円減少している。人口減少に伴う市税や普通交付税の減少により、一般財源総額の縮小による比率への影響が懸念されるため、引き続き、繰上償還による公債費負担の軽減や安定財源の確保に取り組んでいく。</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病院事業会計の資金余剰額は、流動負債の減少等により前年度から</a:t>
          </a:r>
          <a:r>
            <a:rPr kumimoji="1" lang="en-US" altLang="ja-JP" sz="1400">
              <a:latin typeface="ＭＳ Ｐゴシック" panose="020B0600070205080204" pitchFamily="50" charset="-128"/>
              <a:ea typeface="ＭＳ Ｐゴシック" panose="020B0600070205080204" pitchFamily="50" charset="-128"/>
            </a:rPr>
            <a:t>908</a:t>
          </a:r>
          <a:r>
            <a:rPr kumimoji="1" lang="ja-JP" altLang="en-US" sz="1400">
              <a:latin typeface="ＭＳ Ｐゴシック" panose="020B0600070205080204" pitchFamily="50" charset="-128"/>
              <a:ea typeface="ＭＳ Ｐゴシック" panose="020B0600070205080204" pitchFamily="50" charset="-128"/>
            </a:rPr>
            <a:t>百万円増加した。病院事業においては、病院事業中期経営計画に基づき、経営の健全化を図ることとしている。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公共下水道事業会計の資金余剰額は、流動資産の増加等により前年度より</a:t>
          </a:r>
          <a:r>
            <a:rPr kumimoji="1" lang="en-US" altLang="ja-JP" sz="1400">
              <a:latin typeface="ＭＳ Ｐゴシック" panose="020B0600070205080204" pitchFamily="50" charset="-128"/>
              <a:ea typeface="ＭＳ Ｐゴシック" panose="020B0600070205080204" pitchFamily="50" charset="-128"/>
            </a:rPr>
            <a:t>197</a:t>
          </a:r>
          <a:r>
            <a:rPr kumimoji="1" lang="ja-JP" altLang="en-US" sz="1400">
              <a:latin typeface="ＭＳ Ｐゴシック" panose="020B0600070205080204" pitchFamily="50" charset="-128"/>
              <a:ea typeface="ＭＳ Ｐゴシック" panose="020B0600070205080204" pitchFamily="50" charset="-128"/>
            </a:rPr>
            <a:t>百万円増加した。公共下水道事業においては、下水道ビジョンに基づき、効率的な経営を図ることとしている。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これらのことから、連結実質黒字額は前年度から</a:t>
          </a:r>
          <a:r>
            <a:rPr kumimoji="1" lang="en-US" altLang="ja-JP" sz="1400">
              <a:latin typeface="ＭＳ Ｐゴシック" panose="020B0600070205080204" pitchFamily="50" charset="-128"/>
              <a:ea typeface="ＭＳ Ｐゴシック" panose="020B0600070205080204" pitchFamily="50" charset="-128"/>
            </a:rPr>
            <a:t>1,096</a:t>
          </a:r>
          <a:r>
            <a:rPr kumimoji="1" lang="ja-JP" altLang="en-US" sz="1400">
              <a:latin typeface="ＭＳ Ｐゴシック" panose="020B0600070205080204" pitchFamily="50" charset="-128"/>
              <a:ea typeface="ＭＳ Ｐゴシック" panose="020B0600070205080204" pitchFamily="50" charset="-128"/>
            </a:rPr>
            <a:t>百万円増加し、連結実質赤字比率は前年度の△</a:t>
          </a:r>
          <a:r>
            <a:rPr kumimoji="1" lang="en-US" altLang="ja-JP" sz="1400">
              <a:latin typeface="ＭＳ Ｐゴシック" panose="020B0600070205080204" pitchFamily="50" charset="-128"/>
              <a:ea typeface="ＭＳ Ｐゴシック" panose="020B0600070205080204" pitchFamily="50" charset="-128"/>
            </a:rPr>
            <a:t>24.40</a:t>
          </a:r>
          <a:r>
            <a:rPr kumimoji="1" lang="ja-JP" altLang="en-US" sz="1400">
              <a:latin typeface="ＭＳ Ｐゴシック" panose="020B0600070205080204" pitchFamily="50" charset="-128"/>
              <a:ea typeface="ＭＳ Ｐゴシック" panose="020B0600070205080204" pitchFamily="50" charset="-128"/>
            </a:rPr>
            <a:t>％から△</a:t>
          </a:r>
          <a:r>
            <a:rPr kumimoji="1" lang="en-US" altLang="ja-JP" sz="1400">
              <a:latin typeface="ＭＳ Ｐゴシック" panose="020B0600070205080204" pitchFamily="50" charset="-128"/>
              <a:ea typeface="ＭＳ Ｐゴシック" panose="020B0600070205080204" pitchFamily="50" charset="-128"/>
            </a:rPr>
            <a:t>27.13</a:t>
          </a:r>
          <a:r>
            <a:rPr kumimoji="1" lang="ja-JP" altLang="en-US" sz="1400">
              <a:latin typeface="ＭＳ Ｐゴシック" panose="020B0600070205080204" pitchFamily="50" charset="-128"/>
              <a:ea typeface="ＭＳ Ｐゴシック" panose="020B0600070205080204" pitchFamily="50" charset="-128"/>
            </a:rPr>
            <a:t>％へ</a:t>
          </a:r>
          <a:r>
            <a:rPr kumimoji="1" lang="en-US" altLang="ja-JP" sz="1400">
              <a:latin typeface="ＭＳ Ｐゴシック" panose="020B0600070205080204" pitchFamily="50" charset="-128"/>
              <a:ea typeface="ＭＳ Ｐゴシック" panose="020B0600070205080204" pitchFamily="50" charset="-128"/>
            </a:rPr>
            <a:t>2.73</a:t>
          </a:r>
          <a:r>
            <a:rPr kumimoji="1" lang="ja-JP" altLang="en-US" sz="14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L&#29256;&#12304;&#36001;&#25919;&#29366;&#27841;&#36039;&#26009;&#38598;&#12305;_252034_&#38263;&#2799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56</v>
          </cell>
          <cell r="BX53">
            <v>57.4</v>
          </cell>
          <cell r="CF53">
            <v>58.2</v>
          </cell>
          <cell r="CN53">
            <v>58.9</v>
          </cell>
          <cell r="CV53">
            <v>60.4</v>
          </cell>
        </row>
        <row r="55">
          <cell r="AN55" t="str">
            <v>類似団体内平均値</v>
          </cell>
          <cell r="BP55">
            <v>5.8</v>
          </cell>
          <cell r="BX55">
            <v>2.7</v>
          </cell>
          <cell r="CF55">
            <v>0.5</v>
          </cell>
          <cell r="CN55">
            <v>5.9</v>
          </cell>
          <cell r="CV55">
            <v>4.0999999999999996</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row>
        <row r="75">
          <cell r="BP75">
            <v>4.4000000000000004</v>
          </cell>
          <cell r="BX75">
            <v>2.9</v>
          </cell>
          <cell r="CF75">
            <v>2.2999999999999998</v>
          </cell>
          <cell r="CN75">
            <v>1.5</v>
          </cell>
          <cell r="CV75">
            <v>1.2</v>
          </cell>
        </row>
        <row r="77">
          <cell r="AN77" t="str">
            <v>類似団体内平均値</v>
          </cell>
          <cell r="BP77">
            <v>5.8</v>
          </cell>
          <cell r="BX77">
            <v>2.7</v>
          </cell>
          <cell r="CF77">
            <v>0.5</v>
          </cell>
          <cell r="CN77">
            <v>5.9</v>
          </cell>
          <cell r="CV77">
            <v>4.0999999999999996</v>
          </cell>
        </row>
        <row r="79">
          <cell r="BP79">
            <v>5.3</v>
          </cell>
          <cell r="BX79">
            <v>5</v>
          </cell>
          <cell r="CF79">
            <v>5.0999999999999996</v>
          </cell>
          <cell r="CN79">
            <v>5.2</v>
          </cell>
          <cell r="CV79">
            <v>5.0999999999999996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60762888</v>
      </c>
      <c r="BO4" s="374"/>
      <c r="BP4" s="374"/>
      <c r="BQ4" s="374"/>
      <c r="BR4" s="374"/>
      <c r="BS4" s="374"/>
      <c r="BT4" s="374"/>
      <c r="BU4" s="375"/>
      <c r="BV4" s="373">
        <v>74607226</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3.6</v>
      </c>
      <c r="CU4" s="380"/>
      <c r="CV4" s="380"/>
      <c r="CW4" s="380"/>
      <c r="CX4" s="380"/>
      <c r="CY4" s="380"/>
      <c r="CZ4" s="380"/>
      <c r="DA4" s="381"/>
      <c r="DB4" s="379">
        <v>3.9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58483666</v>
      </c>
      <c r="BO5" s="411"/>
      <c r="BP5" s="411"/>
      <c r="BQ5" s="411"/>
      <c r="BR5" s="411"/>
      <c r="BS5" s="411"/>
      <c r="BT5" s="411"/>
      <c r="BU5" s="412"/>
      <c r="BV5" s="410">
        <v>72772921</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89</v>
      </c>
      <c r="CU5" s="408"/>
      <c r="CV5" s="408"/>
      <c r="CW5" s="408"/>
      <c r="CX5" s="408"/>
      <c r="CY5" s="408"/>
      <c r="CZ5" s="408"/>
      <c r="DA5" s="409"/>
      <c r="DB5" s="407">
        <v>91.2</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2279222</v>
      </c>
      <c r="BO6" s="411"/>
      <c r="BP6" s="411"/>
      <c r="BQ6" s="411"/>
      <c r="BR6" s="411"/>
      <c r="BS6" s="411"/>
      <c r="BT6" s="411"/>
      <c r="BU6" s="412"/>
      <c r="BV6" s="410">
        <v>1834305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92.8</v>
      </c>
      <c r="CU6" s="448"/>
      <c r="CV6" s="448"/>
      <c r="CW6" s="448"/>
      <c r="CX6" s="448"/>
      <c r="CY6" s="448"/>
      <c r="CZ6" s="448"/>
      <c r="DA6" s="449"/>
      <c r="DB6" s="447">
        <v>95.2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1040410</v>
      </c>
      <c r="BO7" s="411"/>
      <c r="BP7" s="411"/>
      <c r="BQ7" s="411"/>
      <c r="BR7" s="411"/>
      <c r="BS7" s="411"/>
      <c r="BT7" s="411"/>
      <c r="BU7" s="412"/>
      <c r="BV7" s="410">
        <v>515014</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34584854</v>
      </c>
      <c r="CU7" s="411"/>
      <c r="CV7" s="411"/>
      <c r="CW7" s="411"/>
      <c r="CX7" s="411"/>
      <c r="CY7" s="411"/>
      <c r="CZ7" s="411"/>
      <c r="DA7" s="412"/>
      <c r="DB7" s="410">
        <v>33967976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1238812</v>
      </c>
      <c r="BO8" s="411"/>
      <c r="BP8" s="411"/>
      <c r="BQ8" s="411"/>
      <c r="BR8" s="411"/>
      <c r="BS8" s="411"/>
      <c r="BT8" s="411"/>
      <c r="BU8" s="412"/>
      <c r="BV8" s="410">
        <v>1319291</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0.53</v>
      </c>
      <c r="CU8" s="451"/>
      <c r="CV8" s="451"/>
      <c r="CW8" s="451"/>
      <c r="CX8" s="451"/>
      <c r="CY8" s="451"/>
      <c r="CZ8" s="451"/>
      <c r="DA8" s="452"/>
      <c r="DB8" s="450">
        <v>0.54</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113636</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109</v>
      </c>
      <c r="AV9" s="443"/>
      <c r="AW9" s="443"/>
      <c r="AX9" s="443"/>
      <c r="AY9" s="444" t="s">
        <v>116</v>
      </c>
      <c r="AZ9" s="445"/>
      <c r="BA9" s="445"/>
      <c r="BB9" s="445"/>
      <c r="BC9" s="445"/>
      <c r="BD9" s="445"/>
      <c r="BE9" s="445"/>
      <c r="BF9" s="445"/>
      <c r="BG9" s="445"/>
      <c r="BH9" s="445"/>
      <c r="BI9" s="445"/>
      <c r="BJ9" s="445"/>
      <c r="BK9" s="445"/>
      <c r="BL9" s="445"/>
      <c r="BM9" s="446"/>
      <c r="BN9" s="410">
        <v>-80479</v>
      </c>
      <c r="BO9" s="411"/>
      <c r="BP9" s="411"/>
      <c r="BQ9" s="411"/>
      <c r="BR9" s="411"/>
      <c r="BS9" s="411"/>
      <c r="BT9" s="411"/>
      <c r="BU9" s="412"/>
      <c r="BV9" s="410">
        <v>-4389</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10.7</v>
      </c>
      <c r="CU9" s="408"/>
      <c r="CV9" s="408"/>
      <c r="CW9" s="408"/>
      <c r="CX9" s="408"/>
      <c r="CY9" s="408"/>
      <c r="CZ9" s="408"/>
      <c r="DA9" s="409"/>
      <c r="DB9" s="407">
        <v>11.7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118193</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1481449</v>
      </c>
      <c r="BO10" s="411"/>
      <c r="BP10" s="411"/>
      <c r="BQ10" s="411"/>
      <c r="BR10" s="411"/>
      <c r="BS10" s="411"/>
      <c r="BT10" s="411"/>
      <c r="BU10" s="412"/>
      <c r="BV10" s="410">
        <v>260398</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120</v>
      </c>
      <c r="AV11" s="443"/>
      <c r="AW11" s="443"/>
      <c r="AX11" s="443"/>
      <c r="AY11" s="444" t="s">
        <v>126</v>
      </c>
      <c r="AZ11" s="445"/>
      <c r="BA11" s="445"/>
      <c r="BB11" s="445"/>
      <c r="BC11" s="445"/>
      <c r="BD11" s="445"/>
      <c r="BE11" s="445"/>
      <c r="BF11" s="445"/>
      <c r="BG11" s="445"/>
      <c r="BH11" s="445"/>
      <c r="BI11" s="445"/>
      <c r="BJ11" s="445"/>
      <c r="BK11" s="445"/>
      <c r="BL11" s="445"/>
      <c r="BM11" s="446"/>
      <c r="BN11" s="410">
        <v>1106349</v>
      </c>
      <c r="BO11" s="411"/>
      <c r="BP11" s="411"/>
      <c r="BQ11" s="411"/>
      <c r="BR11" s="411"/>
      <c r="BS11" s="411"/>
      <c r="BT11" s="411"/>
      <c r="BU11" s="412"/>
      <c r="BV11" s="410">
        <v>1490180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115850</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970350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112173</v>
      </c>
      <c r="S13" s="495"/>
      <c r="T13" s="495"/>
      <c r="U13" s="495"/>
      <c r="V13" s="496"/>
      <c r="W13" s="426" t="s">
        <v>139</v>
      </c>
      <c r="X13" s="427"/>
      <c r="Y13" s="427"/>
      <c r="Z13" s="427"/>
      <c r="AA13" s="427"/>
      <c r="AB13" s="417"/>
      <c r="AC13" s="461">
        <v>1698</v>
      </c>
      <c r="AD13" s="462"/>
      <c r="AE13" s="462"/>
      <c r="AF13" s="462"/>
      <c r="AG13" s="504"/>
      <c r="AH13" s="461">
        <v>1883</v>
      </c>
      <c r="AI13" s="462"/>
      <c r="AJ13" s="462"/>
      <c r="AK13" s="462"/>
      <c r="AL13" s="463"/>
      <c r="AM13" s="439" t="s">
        <v>140</v>
      </c>
      <c r="AN13" s="440"/>
      <c r="AO13" s="440"/>
      <c r="AP13" s="440"/>
      <c r="AQ13" s="440"/>
      <c r="AR13" s="440"/>
      <c r="AS13" s="440"/>
      <c r="AT13" s="441"/>
      <c r="AU13" s="442" t="s">
        <v>134</v>
      </c>
      <c r="AV13" s="443"/>
      <c r="AW13" s="443"/>
      <c r="AX13" s="443"/>
      <c r="AY13" s="444" t="s">
        <v>141</v>
      </c>
      <c r="AZ13" s="445"/>
      <c r="BA13" s="445"/>
      <c r="BB13" s="445"/>
      <c r="BC13" s="445"/>
      <c r="BD13" s="445"/>
      <c r="BE13" s="445"/>
      <c r="BF13" s="445"/>
      <c r="BG13" s="445"/>
      <c r="BH13" s="445"/>
      <c r="BI13" s="445"/>
      <c r="BJ13" s="445"/>
      <c r="BK13" s="445"/>
      <c r="BL13" s="445"/>
      <c r="BM13" s="446"/>
      <c r="BN13" s="410">
        <v>2507319</v>
      </c>
      <c r="BO13" s="411"/>
      <c r="BP13" s="411"/>
      <c r="BQ13" s="411"/>
      <c r="BR13" s="411"/>
      <c r="BS13" s="411"/>
      <c r="BT13" s="411"/>
      <c r="BU13" s="412"/>
      <c r="BV13" s="410">
        <v>775839</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1.2</v>
      </c>
      <c r="CU13" s="408"/>
      <c r="CV13" s="408"/>
      <c r="CW13" s="408"/>
      <c r="CX13" s="408"/>
      <c r="CY13" s="408"/>
      <c r="CZ13" s="408"/>
      <c r="DA13" s="409"/>
      <c r="DB13" s="407">
        <v>1.5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116840</v>
      </c>
      <c r="S14" s="495"/>
      <c r="T14" s="495"/>
      <c r="U14" s="495"/>
      <c r="V14" s="496"/>
      <c r="W14" s="400"/>
      <c r="X14" s="401"/>
      <c r="Y14" s="401"/>
      <c r="Z14" s="401"/>
      <c r="AA14" s="401"/>
      <c r="AB14" s="390"/>
      <c r="AC14" s="497">
        <v>3.1</v>
      </c>
      <c r="AD14" s="498"/>
      <c r="AE14" s="498"/>
      <c r="AF14" s="498"/>
      <c r="AG14" s="499"/>
      <c r="AH14" s="497">
        <v>3.4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137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113184</v>
      </c>
      <c r="S15" s="495"/>
      <c r="T15" s="495"/>
      <c r="U15" s="495"/>
      <c r="V15" s="496"/>
      <c r="W15" s="426" t="s">
        <v>145</v>
      </c>
      <c r="X15" s="427"/>
      <c r="Y15" s="427"/>
      <c r="Z15" s="427"/>
      <c r="AA15" s="427"/>
      <c r="AB15" s="417"/>
      <c r="AC15" s="461">
        <v>20761</v>
      </c>
      <c r="AD15" s="462"/>
      <c r="AE15" s="462"/>
      <c r="AF15" s="462"/>
      <c r="AG15" s="504"/>
      <c r="AH15" s="461">
        <v>20668</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14756244</v>
      </c>
      <c r="BO15" s="374"/>
      <c r="BP15" s="374"/>
      <c r="BQ15" s="374"/>
      <c r="BR15" s="374"/>
      <c r="BS15" s="374"/>
      <c r="BT15" s="374"/>
      <c r="BU15" s="375"/>
      <c r="BV15" s="373">
        <v>15287321</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37.5</v>
      </c>
      <c r="AD16" s="498"/>
      <c r="AE16" s="498"/>
      <c r="AF16" s="498"/>
      <c r="AG16" s="499"/>
      <c r="AH16" s="497">
        <v>37.299999999999997</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28671660</v>
      </c>
      <c r="BO16" s="411"/>
      <c r="BP16" s="411"/>
      <c r="BQ16" s="411"/>
      <c r="BR16" s="411"/>
      <c r="BS16" s="411"/>
      <c r="BT16" s="411"/>
      <c r="BU16" s="412"/>
      <c r="BV16" s="410">
        <v>28160690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32921</v>
      </c>
      <c r="AD17" s="462"/>
      <c r="AE17" s="462"/>
      <c r="AF17" s="462"/>
      <c r="AG17" s="504"/>
      <c r="AH17" s="461">
        <v>32800</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18670171</v>
      </c>
      <c r="BO17" s="411"/>
      <c r="BP17" s="411"/>
      <c r="BQ17" s="411"/>
      <c r="BR17" s="411"/>
      <c r="BS17" s="411"/>
      <c r="BT17" s="411"/>
      <c r="BU17" s="412"/>
      <c r="BV17" s="410">
        <v>19416021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681.02</v>
      </c>
      <c r="M18" s="534"/>
      <c r="N18" s="534"/>
      <c r="O18" s="534"/>
      <c r="P18" s="534"/>
      <c r="Q18" s="534"/>
      <c r="R18" s="535"/>
      <c r="S18" s="535"/>
      <c r="T18" s="535"/>
      <c r="U18" s="535"/>
      <c r="V18" s="536"/>
      <c r="W18" s="428"/>
      <c r="X18" s="429"/>
      <c r="Y18" s="429"/>
      <c r="Z18" s="429"/>
      <c r="AA18" s="429"/>
      <c r="AB18" s="420"/>
      <c r="AC18" s="537">
        <v>59.4</v>
      </c>
      <c r="AD18" s="538"/>
      <c r="AE18" s="538"/>
      <c r="AF18" s="538"/>
      <c r="AG18" s="539"/>
      <c r="AH18" s="537">
        <v>59.3</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31754048</v>
      </c>
      <c r="BO18" s="411"/>
      <c r="BP18" s="411"/>
      <c r="BQ18" s="411"/>
      <c r="BR18" s="411"/>
      <c r="BS18" s="411"/>
      <c r="BT18" s="411"/>
      <c r="BU18" s="412"/>
      <c r="BV18" s="410">
        <v>30983024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167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42201410</v>
      </c>
      <c r="BO19" s="411"/>
      <c r="BP19" s="411"/>
      <c r="BQ19" s="411"/>
      <c r="BR19" s="411"/>
      <c r="BS19" s="411"/>
      <c r="BT19" s="411"/>
      <c r="BU19" s="412"/>
      <c r="BV19" s="410">
        <v>43787230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42570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44817132</v>
      </c>
      <c r="BO22" s="374"/>
      <c r="BP22" s="374"/>
      <c r="BQ22" s="374"/>
      <c r="BR22" s="374"/>
      <c r="BS22" s="374"/>
      <c r="BT22" s="374"/>
      <c r="BU22" s="375"/>
      <c r="BV22" s="373">
        <v>46686552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11067048</v>
      </c>
      <c r="BO23" s="411"/>
      <c r="BP23" s="411"/>
      <c r="BQ23" s="411"/>
      <c r="BR23" s="411"/>
      <c r="BS23" s="411"/>
      <c r="BT23" s="411"/>
      <c r="BU23" s="412"/>
      <c r="BV23" s="410">
        <v>13084072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9000</v>
      </c>
      <c r="R24" s="462"/>
      <c r="S24" s="462"/>
      <c r="T24" s="462"/>
      <c r="U24" s="462"/>
      <c r="V24" s="504"/>
      <c r="W24" s="556"/>
      <c r="X24" s="557"/>
      <c r="Y24" s="558"/>
      <c r="Z24" s="460" t="s">
        <v>170</v>
      </c>
      <c r="AA24" s="440"/>
      <c r="AB24" s="440"/>
      <c r="AC24" s="440"/>
      <c r="AD24" s="440"/>
      <c r="AE24" s="440"/>
      <c r="AF24" s="440"/>
      <c r="AG24" s="441"/>
      <c r="AH24" s="461">
        <v>864</v>
      </c>
      <c r="AI24" s="462"/>
      <c r="AJ24" s="462"/>
      <c r="AK24" s="462"/>
      <c r="AL24" s="504"/>
      <c r="AM24" s="461">
        <v>2670624</v>
      </c>
      <c r="AN24" s="462"/>
      <c r="AO24" s="462"/>
      <c r="AP24" s="462"/>
      <c r="AQ24" s="462"/>
      <c r="AR24" s="504"/>
      <c r="AS24" s="461">
        <v>3091</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26945190</v>
      </c>
      <c r="BO24" s="411"/>
      <c r="BP24" s="411"/>
      <c r="BQ24" s="411"/>
      <c r="BR24" s="411"/>
      <c r="BS24" s="411"/>
      <c r="BT24" s="411"/>
      <c r="BU24" s="412"/>
      <c r="BV24" s="410">
        <v>27865955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7500</v>
      </c>
      <c r="R25" s="462"/>
      <c r="S25" s="462"/>
      <c r="T25" s="462"/>
      <c r="U25" s="462"/>
      <c r="V25" s="504"/>
      <c r="W25" s="556"/>
      <c r="X25" s="557"/>
      <c r="Y25" s="558"/>
      <c r="Z25" s="460" t="s">
        <v>173</v>
      </c>
      <c r="AA25" s="440"/>
      <c r="AB25" s="440"/>
      <c r="AC25" s="440"/>
      <c r="AD25" s="440"/>
      <c r="AE25" s="440"/>
      <c r="AF25" s="440"/>
      <c r="AG25" s="441"/>
      <c r="AH25" s="461" t="s">
        <v>137</v>
      </c>
      <c r="AI25" s="462"/>
      <c r="AJ25" s="462"/>
      <c r="AK25" s="462"/>
      <c r="AL25" s="504"/>
      <c r="AM25" s="461" t="s">
        <v>137</v>
      </c>
      <c r="AN25" s="462"/>
      <c r="AO25" s="462"/>
      <c r="AP25" s="462"/>
      <c r="AQ25" s="462"/>
      <c r="AR25" s="504"/>
      <c r="AS25" s="461" t="s">
        <v>128</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5551652</v>
      </c>
      <c r="BO25" s="374"/>
      <c r="BP25" s="374"/>
      <c r="BQ25" s="374"/>
      <c r="BR25" s="374"/>
      <c r="BS25" s="374"/>
      <c r="BT25" s="374"/>
      <c r="BU25" s="375"/>
      <c r="BV25" s="373">
        <v>5872723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7000</v>
      </c>
      <c r="R26" s="462"/>
      <c r="S26" s="462"/>
      <c r="T26" s="462"/>
      <c r="U26" s="462"/>
      <c r="V26" s="504"/>
      <c r="W26" s="556"/>
      <c r="X26" s="557"/>
      <c r="Y26" s="558"/>
      <c r="Z26" s="460" t="s">
        <v>176</v>
      </c>
      <c r="AA26" s="562"/>
      <c r="AB26" s="562"/>
      <c r="AC26" s="562"/>
      <c r="AD26" s="562"/>
      <c r="AE26" s="562"/>
      <c r="AF26" s="562"/>
      <c r="AG26" s="563"/>
      <c r="AH26" s="461">
        <v>23</v>
      </c>
      <c r="AI26" s="462"/>
      <c r="AJ26" s="462"/>
      <c r="AK26" s="462"/>
      <c r="AL26" s="504"/>
      <c r="AM26" s="461">
        <v>63503</v>
      </c>
      <c r="AN26" s="462"/>
      <c r="AO26" s="462"/>
      <c r="AP26" s="462"/>
      <c r="AQ26" s="462"/>
      <c r="AR26" s="504"/>
      <c r="AS26" s="461">
        <v>2761</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178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4600</v>
      </c>
      <c r="R27" s="462"/>
      <c r="S27" s="462"/>
      <c r="T27" s="462"/>
      <c r="U27" s="462"/>
      <c r="V27" s="504"/>
      <c r="W27" s="556"/>
      <c r="X27" s="557"/>
      <c r="Y27" s="558"/>
      <c r="Z27" s="460" t="s">
        <v>180</v>
      </c>
      <c r="AA27" s="440"/>
      <c r="AB27" s="440"/>
      <c r="AC27" s="440"/>
      <c r="AD27" s="440"/>
      <c r="AE27" s="440"/>
      <c r="AF27" s="440"/>
      <c r="AG27" s="441"/>
      <c r="AH27" s="461">
        <v>127</v>
      </c>
      <c r="AI27" s="462"/>
      <c r="AJ27" s="462"/>
      <c r="AK27" s="462"/>
      <c r="AL27" s="504"/>
      <c r="AM27" s="461">
        <v>406420</v>
      </c>
      <c r="AN27" s="462"/>
      <c r="AO27" s="462"/>
      <c r="AP27" s="462"/>
      <c r="AQ27" s="462"/>
      <c r="AR27" s="504"/>
      <c r="AS27" s="461">
        <v>3200</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1041300</v>
      </c>
      <c r="BO27" s="530"/>
      <c r="BP27" s="530"/>
      <c r="BQ27" s="530"/>
      <c r="BR27" s="530"/>
      <c r="BS27" s="530"/>
      <c r="BT27" s="530"/>
      <c r="BU27" s="531"/>
      <c r="BV27" s="529">
        <v>1107693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4000</v>
      </c>
      <c r="R28" s="462"/>
      <c r="S28" s="462"/>
      <c r="T28" s="462"/>
      <c r="U28" s="462"/>
      <c r="V28" s="504"/>
      <c r="W28" s="556"/>
      <c r="X28" s="557"/>
      <c r="Y28" s="558"/>
      <c r="Z28" s="460" t="s">
        <v>183</v>
      </c>
      <c r="AA28" s="440"/>
      <c r="AB28" s="440"/>
      <c r="AC28" s="440"/>
      <c r="AD28" s="440"/>
      <c r="AE28" s="440"/>
      <c r="AF28" s="440"/>
      <c r="AG28" s="441"/>
      <c r="AH28" s="461" t="s">
        <v>128</v>
      </c>
      <c r="AI28" s="462"/>
      <c r="AJ28" s="462"/>
      <c r="AK28" s="462"/>
      <c r="AL28" s="504"/>
      <c r="AM28" s="461" t="s">
        <v>128</v>
      </c>
      <c r="AN28" s="462"/>
      <c r="AO28" s="462"/>
      <c r="AP28" s="462"/>
      <c r="AQ28" s="462"/>
      <c r="AR28" s="504"/>
      <c r="AS28" s="461" t="s">
        <v>128</v>
      </c>
      <c r="AT28" s="462"/>
      <c r="AU28" s="462"/>
      <c r="AV28" s="462"/>
      <c r="AW28" s="462"/>
      <c r="AX28" s="463"/>
      <c r="AY28" s="564" t="s">
        <v>184</v>
      </c>
      <c r="AZ28" s="565"/>
      <c r="BA28" s="565"/>
      <c r="BB28" s="566"/>
      <c r="BC28" s="370" t="s">
        <v>47</v>
      </c>
      <c r="BD28" s="371"/>
      <c r="BE28" s="371"/>
      <c r="BF28" s="371"/>
      <c r="BG28" s="371"/>
      <c r="BH28" s="371"/>
      <c r="BI28" s="371"/>
      <c r="BJ28" s="371"/>
      <c r="BK28" s="371"/>
      <c r="BL28" s="371"/>
      <c r="BM28" s="372"/>
      <c r="BN28" s="373">
        <v>7020637</v>
      </c>
      <c r="BO28" s="374"/>
      <c r="BP28" s="374"/>
      <c r="BQ28" s="374"/>
      <c r="BR28" s="374"/>
      <c r="BS28" s="374"/>
      <c r="BT28" s="374"/>
      <c r="BU28" s="375"/>
      <c r="BV28" s="373">
        <v>5539188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24</v>
      </c>
      <c r="M29" s="462"/>
      <c r="N29" s="462"/>
      <c r="O29" s="462"/>
      <c r="P29" s="504"/>
      <c r="Q29" s="461">
        <v>3700</v>
      </c>
      <c r="R29" s="462"/>
      <c r="S29" s="462"/>
      <c r="T29" s="462"/>
      <c r="U29" s="462"/>
      <c r="V29" s="504"/>
      <c r="W29" s="559"/>
      <c r="X29" s="560"/>
      <c r="Y29" s="561"/>
      <c r="Z29" s="460" t="s">
        <v>186</v>
      </c>
      <c r="AA29" s="440"/>
      <c r="AB29" s="440"/>
      <c r="AC29" s="440"/>
      <c r="AD29" s="440"/>
      <c r="AE29" s="440"/>
      <c r="AF29" s="440"/>
      <c r="AG29" s="441"/>
      <c r="AH29" s="461">
        <v>991</v>
      </c>
      <c r="AI29" s="462"/>
      <c r="AJ29" s="462"/>
      <c r="AK29" s="462"/>
      <c r="AL29" s="504"/>
      <c r="AM29" s="461">
        <v>3077044</v>
      </c>
      <c r="AN29" s="462"/>
      <c r="AO29" s="462"/>
      <c r="AP29" s="462"/>
      <c r="AQ29" s="462"/>
      <c r="AR29" s="504"/>
      <c r="AS29" s="461">
        <v>3105</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6324885</v>
      </c>
      <c r="BO29" s="411"/>
      <c r="BP29" s="411"/>
      <c r="BQ29" s="411"/>
      <c r="BR29" s="411"/>
      <c r="BS29" s="411"/>
      <c r="BT29" s="411"/>
      <c r="BU29" s="412"/>
      <c r="BV29" s="410">
        <v>6310416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23637848</v>
      </c>
      <c r="BO30" s="530"/>
      <c r="BP30" s="530"/>
      <c r="BQ30" s="530"/>
      <c r="BR30" s="530"/>
      <c r="BS30" s="530"/>
      <c r="BT30" s="530"/>
      <c r="BU30" s="531"/>
      <c r="BV30" s="529">
        <v>23905474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197</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201</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公共下水道事業会計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IF('各会計、関係団体の財政状況及び健全化判断比率'!B35="","",'各会計、関係団体の財政状況及び健全化判断比率'!B35)</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長浜水道企業団（水道事業会計）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長浜市土地開発公社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休日急患診療所特別会計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国民健康保険特別会計（直診勘定）</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湖北広域行政事務センター</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長浜文化スポーツ振興事業団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後期高齢者医療保険特別会計</v>
      </c>
      <c r="X36" s="601"/>
      <c r="Y36" s="601"/>
      <c r="Z36" s="601"/>
      <c r="AA36" s="601"/>
      <c r="AB36" s="601"/>
      <c r="AC36" s="601"/>
      <c r="AD36" s="601"/>
      <c r="AE36" s="601"/>
      <c r="AF36" s="601"/>
      <c r="AG36" s="601"/>
      <c r="AH36" s="601"/>
      <c r="AI36" s="601"/>
      <c r="AJ36" s="601"/>
      <c r="AK36" s="601"/>
      <c r="AL36" s="178"/>
      <c r="AM36" s="600">
        <f t="shared" si="0"/>
        <v>9</v>
      </c>
      <c r="AN36" s="600"/>
      <c r="AO36" s="601" t="str">
        <f>IF('各会計、関係団体の財政状況及び健全化判断比率'!B34="","",'各会計、関係団体の財政状況及び健全化判断比率'!B34)</f>
        <v>老人保健施設事業会計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滋賀県市町村職員研修センター</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長浜曳山文化協会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介護保険特別会計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湖北地域消防組合</v>
      </c>
      <c r="BZ37" s="601"/>
      <c r="CA37" s="601"/>
      <c r="CB37" s="601"/>
      <c r="CC37" s="601"/>
      <c r="CD37" s="601"/>
      <c r="CE37" s="601"/>
      <c r="CF37" s="601"/>
      <c r="CG37" s="601"/>
      <c r="CH37" s="601"/>
      <c r="CI37" s="601"/>
      <c r="CJ37" s="601"/>
      <c r="CK37" s="601"/>
      <c r="CL37" s="601"/>
      <c r="CM37" s="601"/>
      <c r="CN37" s="178"/>
      <c r="CO37" s="600">
        <f t="shared" si="3"/>
        <v>20</v>
      </c>
      <c r="CP37" s="600"/>
      <c r="CQ37" s="601" t="str">
        <f>IF('各会計、関係団体の財政状況及び健全化判断比率'!BS10="","",'各会計、関係団体の財政状況及び健全化判断比率'!BS10)</f>
        <v>まちづくり虎姫</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滋賀県後期高齢者医療広域連合（一般会計）</v>
      </c>
      <c r="BZ38" s="601"/>
      <c r="CA38" s="601"/>
      <c r="CB38" s="601"/>
      <c r="CC38" s="601"/>
      <c r="CD38" s="601"/>
      <c r="CE38" s="601"/>
      <c r="CF38" s="601"/>
      <c r="CG38" s="601"/>
      <c r="CH38" s="601"/>
      <c r="CI38" s="601"/>
      <c r="CJ38" s="601"/>
      <c r="CK38" s="601"/>
      <c r="CL38" s="601"/>
      <c r="CM38" s="601"/>
      <c r="CN38" s="178"/>
      <c r="CO38" s="600">
        <f t="shared" si="3"/>
        <v>21</v>
      </c>
      <c r="CP38" s="600"/>
      <c r="CQ38" s="601" t="str">
        <f>IF('各会計、関係団体の財政状況及び健全化判断比率'!BS11="","",'各会計、関係団体の財政状況及び健全化判断比率'!BS11)</f>
        <v>長浜地方卸売市場</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滋賀県後期高齢者医療広域連合（後期高齢者医療特別会計）</v>
      </c>
      <c r="BZ39" s="601"/>
      <c r="CA39" s="601"/>
      <c r="CB39" s="601"/>
      <c r="CC39" s="601"/>
      <c r="CD39" s="601"/>
      <c r="CE39" s="601"/>
      <c r="CF39" s="601"/>
      <c r="CG39" s="601"/>
      <c r="CH39" s="601"/>
      <c r="CI39" s="601"/>
      <c r="CJ39" s="601"/>
      <c r="CK39" s="601"/>
      <c r="CL39" s="601"/>
      <c r="CM39" s="601"/>
      <c r="CN39" s="178"/>
      <c r="CO39" s="600">
        <f t="shared" si="3"/>
        <v>22</v>
      </c>
      <c r="CP39" s="600"/>
      <c r="CQ39" s="601" t="str">
        <f>IF('各会計、関係団体の財政状況及び健全化判断比率'!BS12="","",'各会計、関係団体の財政状況及び健全化判断比率'!BS12)</f>
        <v>黒壁</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f t="shared" si="3"/>
        <v>23</v>
      </c>
      <c r="CP40" s="600"/>
      <c r="CQ40" s="601" t="str">
        <f>IF('各会計、関係団体の財政状況及び健全化判断比率'!BS13="","",'各会計、関係団体の財政状況及び健全化判断比率'!BS13)</f>
        <v>長浜まちづくり</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24</v>
      </c>
      <c r="CP41" s="600"/>
      <c r="CQ41" s="601" t="str">
        <f>IF('各会計、関係団体の財政状況及び健全化判断比率'!BS14="","",'各会計、関係団体の財政状況及び健全化判断比率'!BS14)</f>
        <v>えきまち長浜</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25</v>
      </c>
      <c r="CP42" s="600"/>
      <c r="CQ42" s="601" t="str">
        <f>IF('各会計、関係団体の財政状況及び健全化判断比率'!BS15="","",'各会計、関係団体の財政状況及び健全化判断比率'!BS15)</f>
        <v>ふるさと夢公社きのもと</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26</v>
      </c>
      <c r="CP43" s="600"/>
      <c r="CQ43" s="601" t="str">
        <f>IF('各会計、関係団体の財政状況及び健全化判断比率'!BS16="","",'各会計、関係団体の財政状況及び健全化判断比率'!BS16)</f>
        <v>西浅井総合サービス</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525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479</v>
      </c>
      <c r="G33" s="29" t="s">
        <v>480</v>
      </c>
      <c r="H33" s="29" t="s">
        <v>481</v>
      </c>
      <c r="I33" s="29" t="s">
        <v>482</v>
      </c>
      <c r="J33" s="30" t="s">
        <v>483</v>
      </c>
      <c r="K33" s="22"/>
      <c r="L33" s="22"/>
      <c r="M33" s="22"/>
      <c r="N33" s="22"/>
      <c r="O33" s="22"/>
      <c r="P33" s="22"/>
    </row>
    <row r="34" spans="1:16" ht="39" customHeight="1" x14ac:dyDescent="0.15">
      <c r="A34" s="22"/>
      <c r="B34" s="31"/>
      <c r="C34" s="1179" t="s">
        <v>484</v>
      </c>
      <c r="D34" s="1179"/>
      <c r="E34" s="1180"/>
      <c r="F34" s="32">
        <v>14.3</v>
      </c>
      <c r="G34" s="33">
        <v>16.850000000000001</v>
      </c>
      <c r="H34" s="33">
        <v>14.46</v>
      </c>
      <c r="I34" s="33">
        <v>15.39</v>
      </c>
      <c r="J34" s="34">
        <v>17.739999999999998</v>
      </c>
      <c r="K34" s="22"/>
      <c r="L34" s="22"/>
      <c r="M34" s="22"/>
      <c r="N34" s="22"/>
      <c r="O34" s="22"/>
      <c r="P34" s="22"/>
    </row>
    <row r="35" spans="1:16" ht="39" customHeight="1" x14ac:dyDescent="0.15">
      <c r="A35" s="22"/>
      <c r="B35" s="35"/>
      <c r="C35" s="1173" t="s">
        <v>485</v>
      </c>
      <c r="D35" s="1174"/>
      <c r="E35" s="1175"/>
      <c r="F35" s="36" t="s">
        <v>439</v>
      </c>
      <c r="G35" s="37">
        <v>1.58</v>
      </c>
      <c r="H35" s="37">
        <v>2.34</v>
      </c>
      <c r="I35" s="37">
        <v>3.68</v>
      </c>
      <c r="J35" s="38">
        <v>4.18</v>
      </c>
      <c r="K35" s="22"/>
      <c r="L35" s="22"/>
      <c r="M35" s="22"/>
      <c r="N35" s="22"/>
      <c r="O35" s="22"/>
      <c r="P35" s="22"/>
    </row>
    <row r="36" spans="1:16" ht="39" customHeight="1" x14ac:dyDescent="0.15">
      <c r="A36" s="22"/>
      <c r="B36" s="35"/>
      <c r="C36" s="1173" t="s">
        <v>486</v>
      </c>
      <c r="D36" s="1174"/>
      <c r="E36" s="1175"/>
      <c r="F36" s="36">
        <v>3.3</v>
      </c>
      <c r="G36" s="37">
        <v>2.21</v>
      </c>
      <c r="H36" s="37">
        <v>3.98</v>
      </c>
      <c r="I36" s="37">
        <v>3.88</v>
      </c>
      <c r="J36" s="38">
        <v>3.58</v>
      </c>
      <c r="K36" s="22"/>
      <c r="L36" s="22"/>
      <c r="M36" s="22"/>
      <c r="N36" s="22"/>
      <c r="O36" s="22"/>
      <c r="P36" s="22"/>
    </row>
    <row r="37" spans="1:16" ht="39" customHeight="1" x14ac:dyDescent="0.15">
      <c r="A37" s="22"/>
      <c r="B37" s="35"/>
      <c r="C37" s="1173" t="s">
        <v>487</v>
      </c>
      <c r="D37" s="1174"/>
      <c r="E37" s="1175"/>
      <c r="F37" s="36">
        <v>0.92</v>
      </c>
      <c r="G37" s="37">
        <v>1.25</v>
      </c>
      <c r="H37" s="37">
        <v>0.6</v>
      </c>
      <c r="I37" s="37">
        <v>0.76</v>
      </c>
      <c r="J37" s="38">
        <v>0.99</v>
      </c>
      <c r="K37" s="22"/>
      <c r="L37" s="22"/>
      <c r="M37" s="22"/>
      <c r="N37" s="22"/>
      <c r="O37" s="22"/>
      <c r="P37" s="22"/>
    </row>
    <row r="38" spans="1:16" ht="39" customHeight="1" x14ac:dyDescent="0.15">
      <c r="A38" s="22"/>
      <c r="B38" s="35"/>
      <c r="C38" s="1173" t="s">
        <v>488</v>
      </c>
      <c r="D38" s="1174"/>
      <c r="E38" s="1175"/>
      <c r="F38" s="36">
        <v>0.67</v>
      </c>
      <c r="G38" s="37">
        <v>0.49</v>
      </c>
      <c r="H38" s="37">
        <v>0.53</v>
      </c>
      <c r="I38" s="37">
        <v>0.57999999999999996</v>
      </c>
      <c r="J38" s="38">
        <v>0.54</v>
      </c>
      <c r="K38" s="22"/>
      <c r="L38" s="22"/>
      <c r="M38" s="22"/>
      <c r="N38" s="22"/>
      <c r="O38" s="22"/>
      <c r="P38" s="22"/>
    </row>
    <row r="39" spans="1:16" ht="39" customHeight="1" x14ac:dyDescent="0.15">
      <c r="A39" s="22"/>
      <c r="B39" s="35"/>
      <c r="C39" s="1173" t="s">
        <v>489</v>
      </c>
      <c r="D39" s="1174"/>
      <c r="E39" s="1175"/>
      <c r="F39" s="36">
        <v>1.69</v>
      </c>
      <c r="G39" s="37">
        <v>0.22</v>
      </c>
      <c r="H39" s="37">
        <v>0.02</v>
      </c>
      <c r="I39" s="37">
        <v>0.08</v>
      </c>
      <c r="J39" s="38">
        <v>0.06</v>
      </c>
      <c r="K39" s="22"/>
      <c r="L39" s="22"/>
      <c r="M39" s="22"/>
      <c r="N39" s="22"/>
      <c r="O39" s="22"/>
      <c r="P39" s="22"/>
    </row>
    <row r="40" spans="1:16" ht="39" customHeight="1" x14ac:dyDescent="0.15">
      <c r="A40" s="22"/>
      <c r="B40" s="35"/>
      <c r="C40" s="1173" t="s">
        <v>490</v>
      </c>
      <c r="D40" s="1174"/>
      <c r="E40" s="1175"/>
      <c r="F40" s="36">
        <v>0</v>
      </c>
      <c r="G40" s="37">
        <v>0</v>
      </c>
      <c r="H40" s="37">
        <v>0</v>
      </c>
      <c r="I40" s="37">
        <v>0</v>
      </c>
      <c r="J40" s="38">
        <v>0</v>
      </c>
      <c r="K40" s="22"/>
      <c r="L40" s="22"/>
      <c r="M40" s="22"/>
      <c r="N40" s="22"/>
      <c r="O40" s="22"/>
      <c r="P40" s="22"/>
    </row>
    <row r="41" spans="1:16" ht="39" customHeight="1" x14ac:dyDescent="0.15">
      <c r="A41" s="22"/>
      <c r="B41" s="35"/>
      <c r="C41" s="1173" t="s">
        <v>491</v>
      </c>
      <c r="D41" s="1174"/>
      <c r="E41" s="1175"/>
      <c r="F41" s="36">
        <v>0.02</v>
      </c>
      <c r="G41" s="37">
        <v>0.02</v>
      </c>
      <c r="H41" s="37">
        <v>0.01</v>
      </c>
      <c r="I41" s="37">
        <v>0</v>
      </c>
      <c r="J41" s="38">
        <v>0</v>
      </c>
      <c r="K41" s="22"/>
      <c r="L41" s="22"/>
      <c r="M41" s="22"/>
      <c r="N41" s="22"/>
      <c r="O41" s="22"/>
      <c r="P41" s="22"/>
    </row>
    <row r="42" spans="1:16" ht="39" customHeight="1" x14ac:dyDescent="0.15">
      <c r="A42" s="22"/>
      <c r="B42" s="39"/>
      <c r="C42" s="1173" t="s">
        <v>492</v>
      </c>
      <c r="D42" s="1174"/>
      <c r="E42" s="1175"/>
      <c r="F42" s="36" t="s">
        <v>439</v>
      </c>
      <c r="G42" s="37" t="s">
        <v>439</v>
      </c>
      <c r="H42" s="37" t="s">
        <v>439</v>
      </c>
      <c r="I42" s="37" t="s">
        <v>439</v>
      </c>
      <c r="J42" s="38" t="s">
        <v>439</v>
      </c>
      <c r="K42" s="22"/>
      <c r="L42" s="22"/>
      <c r="M42" s="22"/>
      <c r="N42" s="22"/>
      <c r="O42" s="22"/>
      <c r="P42" s="22"/>
    </row>
    <row r="43" spans="1:16" ht="39" customHeight="1" thickBot="1" x14ac:dyDescent="0.2">
      <c r="A43" s="22"/>
      <c r="B43" s="40"/>
      <c r="C43" s="1176" t="s">
        <v>493</v>
      </c>
      <c r="D43" s="1177"/>
      <c r="E43" s="1178"/>
      <c r="F43" s="41">
        <v>1.36</v>
      </c>
      <c r="G43" s="42">
        <v>0.03</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DG8uU5S+6+OkC2urmQxXgVoaEvN4DdCBls3vIpBJ9wScxI40nZoZZot1TdHAOppuiiqp02koZIwnfYLRhuJcg==" saltValue="qtwPTI9xh/gVaecGPAmo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479</v>
      </c>
      <c r="L44" s="56" t="s">
        <v>480</v>
      </c>
      <c r="M44" s="56" t="s">
        <v>481</v>
      </c>
      <c r="N44" s="56" t="s">
        <v>482</v>
      </c>
      <c r="O44" s="57" t="s">
        <v>483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4354</v>
      </c>
      <c r="L45" s="60">
        <v>4178</v>
      </c>
      <c r="M45" s="60">
        <v>3884</v>
      </c>
      <c r="N45" s="60">
        <v>3627</v>
      </c>
      <c r="O45" s="61">
        <v>3437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439</v>
      </c>
      <c r="L46" s="64" t="s">
        <v>439</v>
      </c>
      <c r="M46" s="64" t="s">
        <v>439</v>
      </c>
      <c r="N46" s="64" t="s">
        <v>439</v>
      </c>
      <c r="O46" s="65" t="s">
        <v>439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439</v>
      </c>
      <c r="L47" s="64" t="s">
        <v>439</v>
      </c>
      <c r="M47" s="64" t="s">
        <v>439</v>
      </c>
      <c r="N47" s="64" t="s">
        <v>439</v>
      </c>
      <c r="O47" s="65" t="s">
        <v>439</v>
      </c>
      <c r="P47" s="48"/>
      <c r="Q47" s="48"/>
      <c r="R47" s="48"/>
      <c r="S47" s="48"/>
      <c r="T47" s="48"/>
      <c r="U47" s="48"/>
    </row>
    <row r="48" spans="1:21" ht="30.75" customHeight="1" x14ac:dyDescent="0.15">
      <c r="A48" s="48"/>
      <c r="B48" s="1183"/>
      <c r="C48" s="1184"/>
      <c r="D48" s="62"/>
      <c r="E48" s="1189" t="s">
        <v>15</v>
      </c>
      <c r="F48" s="1189"/>
      <c r="G48" s="1189"/>
      <c r="H48" s="1189"/>
      <c r="I48" s="1189"/>
      <c r="J48" s="1190"/>
      <c r="K48" s="63">
        <v>3010</v>
      </c>
      <c r="L48" s="64">
        <v>2740</v>
      </c>
      <c r="M48" s="64">
        <v>2753</v>
      </c>
      <c r="N48" s="64">
        <v>2826</v>
      </c>
      <c r="O48" s="65">
        <v>2841</v>
      </c>
      <c r="P48" s="48"/>
      <c r="Q48" s="48"/>
      <c r="R48" s="48"/>
      <c r="S48" s="48"/>
      <c r="T48" s="48"/>
      <c r="U48" s="48"/>
    </row>
    <row r="49" spans="1:21" ht="30.75" customHeight="1" x14ac:dyDescent="0.15">
      <c r="A49" s="48"/>
      <c r="B49" s="1183"/>
      <c r="C49" s="1184"/>
      <c r="D49" s="62"/>
      <c r="E49" s="1189" t="s">
        <v>16</v>
      </c>
      <c r="F49" s="1189"/>
      <c r="G49" s="1189"/>
      <c r="H49" s="1189"/>
      <c r="I49" s="1189"/>
      <c r="J49" s="1190"/>
      <c r="K49" s="63">
        <v>202</v>
      </c>
      <c r="L49" s="64">
        <v>220</v>
      </c>
      <c r="M49" s="64">
        <v>227</v>
      </c>
      <c r="N49" s="64">
        <v>231</v>
      </c>
      <c r="O49" s="65">
        <v>240</v>
      </c>
      <c r="P49" s="48"/>
      <c r="Q49" s="48"/>
      <c r="R49" s="48"/>
      <c r="S49" s="48"/>
      <c r="T49" s="48"/>
      <c r="U49" s="48"/>
    </row>
    <row r="50" spans="1:21" ht="30.75" customHeight="1" x14ac:dyDescent="0.15">
      <c r="A50" s="48"/>
      <c r="B50" s="1183"/>
      <c r="C50" s="1184"/>
      <c r="D50" s="62"/>
      <c r="E50" s="1189" t="s">
        <v>17</v>
      </c>
      <c r="F50" s="1189"/>
      <c r="G50" s="1189"/>
      <c r="H50" s="1189"/>
      <c r="I50" s="1189"/>
      <c r="J50" s="1190"/>
      <c r="K50" s="63">
        <v>67</v>
      </c>
      <c r="L50" s="64">
        <v>48</v>
      </c>
      <c r="M50" s="64">
        <v>41</v>
      </c>
      <c r="N50" s="64">
        <v>32</v>
      </c>
      <c r="O50" s="65">
        <v>27</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t="s">
        <v>439</v>
      </c>
      <c r="M51" s="64" t="s">
        <v>439</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6673</v>
      </c>
      <c r="L52" s="64">
        <v>6630</v>
      </c>
      <c r="M52" s="64">
        <v>6432</v>
      </c>
      <c r="N52" s="64">
        <v>6468</v>
      </c>
      <c r="O52" s="65">
        <v>6237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960</v>
      </c>
      <c r="L53" s="69">
        <v>556</v>
      </c>
      <c r="M53" s="69">
        <v>473</v>
      </c>
      <c r="N53" s="69">
        <v>248</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494</v>
      </c>
      <c r="P55" s="48"/>
      <c r="Q55" s="48"/>
      <c r="R55" s="48"/>
      <c r="S55" s="48"/>
      <c r="T55" s="48"/>
      <c r="U55" s="48"/>
    </row>
    <row r="56" spans="1:21" ht="31.5" customHeight="1" thickBot="1" x14ac:dyDescent="0.2">
      <c r="A56" s="48"/>
      <c r="B56" s="76"/>
      <c r="C56" s="77"/>
      <c r="D56" s="77"/>
      <c r="E56" s="78"/>
      <c r="F56" s="78"/>
      <c r="G56" s="78"/>
      <c r="H56" s="78"/>
      <c r="I56" s="78"/>
      <c r="J56" s="79" t="s">
        <v>2</v>
      </c>
      <c r="K56" s="80" t="s">
        <v>495</v>
      </c>
      <c r="L56" s="81" t="s">
        <v>496</v>
      </c>
      <c r="M56" s="81" t="s">
        <v>497</v>
      </c>
      <c r="N56" s="81" t="s">
        <v>498</v>
      </c>
      <c r="O56" s="82" t="s">
        <v>499</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519</v>
      </c>
      <c r="L57" s="84" t="s">
        <v>519</v>
      </c>
      <c r="M57" s="84" t="s">
        <v>519</v>
      </c>
      <c r="N57" s="84" t="s">
        <v>519</v>
      </c>
      <c r="O57" s="85" t="s">
        <v>519</v>
      </c>
    </row>
    <row r="58" spans="1:21" ht="31.5" customHeight="1" thickBot="1" x14ac:dyDescent="0.2">
      <c r="B58" s="1199"/>
      <c r="C58" s="1200"/>
      <c r="D58" s="1204" t="s">
        <v>27</v>
      </c>
      <c r="E58" s="1205"/>
      <c r="F58" s="1205"/>
      <c r="G58" s="1205"/>
      <c r="H58" s="1205"/>
      <c r="I58" s="1205"/>
      <c r="J58" s="1206"/>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aVP6loAkOjelpbC3u/9P3iZSTAM5+GBuVSB9ON+Y1Ntl33deE0KijHObLoFS8QfzfQ2d+/W+D31K7ry1cxfA==" saltValue="5BPiQspPXBqmez7jdqPB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479</v>
      </c>
      <c r="J40" s="100" t="s">
        <v>480</v>
      </c>
      <c r="K40" s="100" t="s">
        <v>481</v>
      </c>
      <c r="L40" s="100" t="s">
        <v>482</v>
      </c>
      <c r="M40" s="101" t="s">
        <v>483</v>
      </c>
    </row>
    <row r="41" spans="2:13" ht="27.75" customHeight="1" x14ac:dyDescent="0.15">
      <c r="B41" s="1207" t="s">
        <v>30</v>
      </c>
      <c r="C41" s="1208"/>
      <c r="D41" s="102"/>
      <c r="E41" s="1213" t="s">
        <v>31</v>
      </c>
      <c r="F41" s="1213"/>
      <c r="G41" s="1213"/>
      <c r="H41" s="1214"/>
      <c r="I41" s="351">
        <v>44917</v>
      </c>
      <c r="J41" s="352">
        <v>45299</v>
      </c>
      <c r="K41" s="352">
        <v>46069</v>
      </c>
      <c r="L41" s="352">
        <v>46687</v>
      </c>
      <c r="M41" s="353">
        <v>44817</v>
      </c>
    </row>
    <row r="42" spans="2:13" ht="27.75" customHeight="1" x14ac:dyDescent="0.15">
      <c r="B42" s="1209"/>
      <c r="C42" s="1210"/>
      <c r="D42" s="103"/>
      <c r="E42" s="1215" t="s">
        <v>32</v>
      </c>
      <c r="F42" s="1215"/>
      <c r="G42" s="1215"/>
      <c r="H42" s="1216"/>
      <c r="I42" s="354">
        <v>238</v>
      </c>
      <c r="J42" s="355">
        <v>186</v>
      </c>
      <c r="K42" s="355">
        <v>146</v>
      </c>
      <c r="L42" s="355">
        <v>238</v>
      </c>
      <c r="M42" s="356">
        <v>211</v>
      </c>
    </row>
    <row r="43" spans="2:13" ht="27.75" customHeight="1" x14ac:dyDescent="0.15">
      <c r="B43" s="1209"/>
      <c r="C43" s="1210"/>
      <c r="D43" s="103"/>
      <c r="E43" s="1215" t="s">
        <v>33</v>
      </c>
      <c r="F43" s="1215"/>
      <c r="G43" s="1215"/>
      <c r="H43" s="1216"/>
      <c r="I43" s="354">
        <v>40291</v>
      </c>
      <c r="J43" s="355">
        <v>37524</v>
      </c>
      <c r="K43" s="355">
        <v>35346</v>
      </c>
      <c r="L43" s="355">
        <v>31281</v>
      </c>
      <c r="M43" s="356">
        <v>29915</v>
      </c>
    </row>
    <row r="44" spans="2:13" ht="27.75" customHeight="1" x14ac:dyDescent="0.15">
      <c r="B44" s="1209"/>
      <c r="C44" s="1210"/>
      <c r="D44" s="103"/>
      <c r="E44" s="1215" t="s">
        <v>34</v>
      </c>
      <c r="F44" s="1215"/>
      <c r="G44" s="1215"/>
      <c r="H44" s="1216"/>
      <c r="I44" s="354">
        <v>2755</v>
      </c>
      <c r="J44" s="355">
        <v>2670</v>
      </c>
      <c r="K44" s="355">
        <v>2686</v>
      </c>
      <c r="L44" s="355">
        <v>2687</v>
      </c>
      <c r="M44" s="356">
        <v>2569</v>
      </c>
    </row>
    <row r="45" spans="2:13" ht="27.75" customHeight="1" x14ac:dyDescent="0.15">
      <c r="B45" s="1209"/>
      <c r="C45" s="1210"/>
      <c r="D45" s="103"/>
      <c r="E45" s="1215" t="s">
        <v>35</v>
      </c>
      <c r="F45" s="1215"/>
      <c r="G45" s="1215"/>
      <c r="H45" s="1216"/>
      <c r="I45" s="354">
        <v>7095</v>
      </c>
      <c r="J45" s="355">
        <v>7125</v>
      </c>
      <c r="K45" s="355">
        <v>7197</v>
      </c>
      <c r="L45" s="355">
        <v>7288</v>
      </c>
      <c r="M45" s="356">
        <v>7347</v>
      </c>
    </row>
    <row r="46" spans="2:13" ht="27.75" customHeight="1" x14ac:dyDescent="0.15">
      <c r="B46" s="1209"/>
      <c r="C46" s="1210"/>
      <c r="D46" s="104"/>
      <c r="E46" s="1215" t="s">
        <v>36</v>
      </c>
      <c r="F46" s="1215"/>
      <c r="G46" s="1215"/>
      <c r="H46" s="1216"/>
      <c r="I46" s="354">
        <v>5</v>
      </c>
      <c r="J46" s="355">
        <v>3</v>
      </c>
      <c r="K46" s="355">
        <v>3</v>
      </c>
      <c r="L46" s="355">
        <v>2</v>
      </c>
      <c r="M46" s="356">
        <v>1</v>
      </c>
    </row>
    <row r="47" spans="2:13" ht="27.75" customHeight="1" x14ac:dyDescent="0.15">
      <c r="B47" s="1209"/>
      <c r="C47" s="1210"/>
      <c r="D47" s="105"/>
      <c r="E47" s="1217" t="s">
        <v>37</v>
      </c>
      <c r="F47" s="1218"/>
      <c r="G47" s="1218"/>
      <c r="H47" s="1219"/>
      <c r="I47" s="354" t="s">
        <v>439</v>
      </c>
      <c r="J47" s="355" t="s">
        <v>439</v>
      </c>
      <c r="K47" s="355" t="s">
        <v>439</v>
      </c>
      <c r="L47" s="355" t="s">
        <v>439</v>
      </c>
      <c r="M47" s="356" t="s">
        <v>439</v>
      </c>
    </row>
    <row r="48" spans="2:13" ht="27.75" customHeight="1" x14ac:dyDescent="0.15">
      <c r="B48" s="1209"/>
      <c r="C48" s="1210"/>
      <c r="D48" s="103"/>
      <c r="E48" s="1215" t="s">
        <v>38</v>
      </c>
      <c r="F48" s="1215"/>
      <c r="G48" s="1215"/>
      <c r="H48" s="1216"/>
      <c r="I48" s="354" t="s">
        <v>439</v>
      </c>
      <c r="J48" s="355" t="s">
        <v>439</v>
      </c>
      <c r="K48" s="355" t="s">
        <v>439</v>
      </c>
      <c r="L48" s="355" t="s">
        <v>439</v>
      </c>
      <c r="M48" s="356" t="s">
        <v>439</v>
      </c>
    </row>
    <row r="49" spans="2:13" ht="27.75" customHeight="1" x14ac:dyDescent="0.15">
      <c r="B49" s="1211"/>
      <c r="C49" s="1212"/>
      <c r="D49" s="103"/>
      <c r="E49" s="1215" t="s">
        <v>39</v>
      </c>
      <c r="F49" s="1215"/>
      <c r="G49" s="1215"/>
      <c r="H49" s="1216"/>
      <c r="I49" s="354" t="s">
        <v>439</v>
      </c>
      <c r="J49" s="355" t="s">
        <v>439</v>
      </c>
      <c r="K49" s="355" t="s">
        <v>439</v>
      </c>
      <c r="L49" s="355" t="s">
        <v>439</v>
      </c>
      <c r="M49" s="356" t="s">
        <v>439</v>
      </c>
    </row>
    <row r="50" spans="2:13" ht="27.75" customHeight="1" x14ac:dyDescent="0.15">
      <c r="B50" s="1220" t="s">
        <v>40</v>
      </c>
      <c r="C50" s="1221"/>
      <c r="D50" s="106"/>
      <c r="E50" s="1215" t="s">
        <v>41</v>
      </c>
      <c r="F50" s="1215"/>
      <c r="G50" s="1215"/>
      <c r="H50" s="1216"/>
      <c r="I50" s="354">
        <v>34116</v>
      </c>
      <c r="J50" s="355">
        <v>34427</v>
      </c>
      <c r="K50" s="355">
        <v>34153</v>
      </c>
      <c r="L50" s="355">
        <v>34269</v>
      </c>
      <c r="M50" s="356">
        <v>35276</v>
      </c>
    </row>
    <row r="51" spans="2:13" ht="27.75" customHeight="1" x14ac:dyDescent="0.15">
      <c r="B51" s="1209"/>
      <c r="C51" s="1210"/>
      <c r="D51" s="103"/>
      <c r="E51" s="1215" t="s">
        <v>42</v>
      </c>
      <c r="F51" s="1215"/>
      <c r="G51" s="1215"/>
      <c r="H51" s="1216"/>
      <c r="I51" s="354">
        <v>9615</v>
      </c>
      <c r="J51" s="355">
        <v>6895</v>
      </c>
      <c r="K51" s="355">
        <v>6472</v>
      </c>
      <c r="L51" s="355">
        <v>6888</v>
      </c>
      <c r="M51" s="356">
        <v>6572</v>
      </c>
    </row>
    <row r="52" spans="2:13" ht="27.75" customHeight="1" x14ac:dyDescent="0.15">
      <c r="B52" s="1211"/>
      <c r="C52" s="1212"/>
      <c r="D52" s="103"/>
      <c r="E52" s="1215" t="s">
        <v>43</v>
      </c>
      <c r="F52" s="1215"/>
      <c r="G52" s="1215"/>
      <c r="H52" s="1216"/>
      <c r="I52" s="354">
        <v>71568</v>
      </c>
      <c r="J52" s="355">
        <v>70845</v>
      </c>
      <c r="K52" s="355">
        <v>70606</v>
      </c>
      <c r="L52" s="355">
        <v>70302</v>
      </c>
      <c r="M52" s="356">
        <v>67551</v>
      </c>
    </row>
    <row r="53" spans="2:13" ht="27.75" customHeight="1" thickBot="1" x14ac:dyDescent="0.2">
      <c r="B53" s="1222" t="s">
        <v>21</v>
      </c>
      <c r="C53" s="1223"/>
      <c r="D53" s="107"/>
      <c r="E53" s="1224" t="s">
        <v>44</v>
      </c>
      <c r="F53" s="1224"/>
      <c r="G53" s="1224"/>
      <c r="H53" s="1225"/>
      <c r="I53" s="357">
        <v>-19998</v>
      </c>
      <c r="J53" s="358">
        <v>-19359</v>
      </c>
      <c r="K53" s="358">
        <v>-19784</v>
      </c>
      <c r="L53" s="358">
        <v>-23277</v>
      </c>
      <c r="M53" s="359">
        <v>-24540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574zbfBfEkaCuFoJKf3RGFc8w1PfQwlRPCcYJOf+/+7scTDeAhsLKwogiXOpA1pYNk+qbJQTN+Svqq2euGSUyg==" saltValue="oLUWABJdLYWdCz3Sk9ma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481</v>
      </c>
      <c r="G54" s="116" t="s">
        <v>482</v>
      </c>
      <c r="H54" s="117" t="s">
        <v>483</v>
      </c>
    </row>
    <row r="55" spans="2:8" ht="52.5" customHeight="1" x14ac:dyDescent="0.15">
      <c r="B55" s="118"/>
      <c r="C55" s="1234" t="s">
        <v>47</v>
      </c>
      <c r="D55" s="1234"/>
      <c r="E55" s="1235"/>
      <c r="F55" s="119">
        <v>6249</v>
      </c>
      <c r="G55" s="119">
        <v>5539</v>
      </c>
      <c r="H55" s="120">
        <v>7021</v>
      </c>
    </row>
    <row r="56" spans="2:8" ht="52.5" customHeight="1" x14ac:dyDescent="0.15">
      <c r="B56" s="121"/>
      <c r="C56" s="1236" t="s">
        <v>48</v>
      </c>
      <c r="D56" s="1236"/>
      <c r="E56" s="1237"/>
      <c r="F56" s="122">
        <v>7779</v>
      </c>
      <c r="G56" s="122">
        <v>6310</v>
      </c>
      <c r="H56" s="123">
        <v>6325</v>
      </c>
    </row>
    <row r="57" spans="2:8" ht="53.25" customHeight="1" x14ac:dyDescent="0.15">
      <c r="B57" s="121"/>
      <c r="C57" s="1238" t="s">
        <v>49</v>
      </c>
      <c r="D57" s="1238"/>
      <c r="E57" s="1239"/>
      <c r="F57" s="124">
        <v>21709</v>
      </c>
      <c r="G57" s="124">
        <v>23905</v>
      </c>
      <c r="H57" s="125">
        <v>23638</v>
      </c>
    </row>
    <row r="58" spans="2:8" ht="45.75" customHeight="1" x14ac:dyDescent="0.15">
      <c r="B58" s="126"/>
      <c r="C58" s="1226" t="s">
        <v>520</v>
      </c>
      <c r="D58" s="1227"/>
      <c r="E58" s="1228"/>
      <c r="F58" s="127" t="s">
        <v>519</v>
      </c>
      <c r="G58" s="127" t="s">
        <v>519</v>
      </c>
      <c r="H58" s="128">
        <v>8444</v>
      </c>
    </row>
    <row r="59" spans="2:8" ht="45.75" customHeight="1" x14ac:dyDescent="0.15">
      <c r="B59" s="126"/>
      <c r="C59" s="1226" t="s">
        <v>521</v>
      </c>
      <c r="D59" s="1227"/>
      <c r="E59" s="1228"/>
      <c r="F59" s="127">
        <v>4126</v>
      </c>
      <c r="G59" s="127">
        <v>4153</v>
      </c>
      <c r="H59" s="128">
        <v>4679</v>
      </c>
    </row>
    <row r="60" spans="2:8" ht="45.75" customHeight="1" x14ac:dyDescent="0.15">
      <c r="B60" s="126"/>
      <c r="C60" s="1226" t="s">
        <v>522</v>
      </c>
      <c r="D60" s="1227"/>
      <c r="E60" s="1228"/>
      <c r="F60" s="127">
        <v>3043</v>
      </c>
      <c r="G60" s="127">
        <v>3397</v>
      </c>
      <c r="H60" s="128">
        <v>3312</v>
      </c>
    </row>
    <row r="61" spans="2:8" ht="45.75" customHeight="1" x14ac:dyDescent="0.15">
      <c r="B61" s="126"/>
      <c r="C61" s="1226" t="s">
        <v>523</v>
      </c>
      <c r="D61" s="1227"/>
      <c r="E61" s="1228"/>
      <c r="F61" s="127">
        <v>2102</v>
      </c>
      <c r="G61" s="127">
        <v>2449</v>
      </c>
      <c r="H61" s="128">
        <v>2455</v>
      </c>
    </row>
    <row r="62" spans="2:8" ht="45.75" customHeight="1" thickBot="1" x14ac:dyDescent="0.2">
      <c r="B62" s="129"/>
      <c r="C62" s="1229" t="s">
        <v>524</v>
      </c>
      <c r="D62" s="1230"/>
      <c r="E62" s="1231"/>
      <c r="F62" s="130">
        <v>1903</v>
      </c>
      <c r="G62" s="130">
        <v>1909</v>
      </c>
      <c r="H62" s="131">
        <v>1913</v>
      </c>
    </row>
    <row r="63" spans="2:8" ht="52.5" customHeight="1" thickBot="1" x14ac:dyDescent="0.2">
      <c r="B63" s="132"/>
      <c r="C63" s="1232" t="s">
        <v>50</v>
      </c>
      <c r="D63" s="1232"/>
      <c r="E63" s="1233"/>
      <c r="F63" s="133">
        <v>35737</v>
      </c>
      <c r="G63" s="133">
        <v>35755</v>
      </c>
      <c r="H63" s="134">
        <v>36983</v>
      </c>
    </row>
    <row r="64" spans="2:8" x14ac:dyDescent="0.15"/>
  </sheetData>
  <sheetProtection algorithmName="SHA-512" hashValue="c7A7HMjsYAdjnFsD3hUOjp6KGgwZc1AGgrSCjp3iBcv8iCJR53iREcmP3C57Y4CplnK8ZnLDdz9PcIj/3icuhQ==" saltValue="J+KVB373dynbZuGZYQfz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25F6-1E23-43A0-8FA9-E13D2D26FF69}">
  <sheetPr>
    <pageSetUpPr fitToPage="1"/>
  </sheetPr>
  <dimension ref="A1:DE85"/>
  <sheetViews>
    <sheetView showGridLines="0" tabSelected="1" zoomScaleNormal="100" zoomScaleSheetLayoutView="55" workbookViewId="0">
      <selection activeCell="BE71" sqref="BE7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479</v>
      </c>
      <c r="BQ50" s="1273"/>
      <c r="BR50" s="1273"/>
      <c r="BS50" s="1273"/>
      <c r="BT50" s="1273"/>
      <c r="BU50" s="1273"/>
      <c r="BV50" s="1273"/>
      <c r="BW50" s="1273"/>
      <c r="BX50" s="1273" t="s">
        <v>480</v>
      </c>
      <c r="BY50" s="1273"/>
      <c r="BZ50" s="1273"/>
      <c r="CA50" s="1273"/>
      <c r="CB50" s="1273"/>
      <c r="CC50" s="1273"/>
      <c r="CD50" s="1273"/>
      <c r="CE50" s="1273"/>
      <c r="CF50" s="1273" t="s">
        <v>481</v>
      </c>
      <c r="CG50" s="1273"/>
      <c r="CH50" s="1273"/>
      <c r="CI50" s="1273"/>
      <c r="CJ50" s="1273"/>
      <c r="CK50" s="1273"/>
      <c r="CL50" s="1273"/>
      <c r="CM50" s="1273"/>
      <c r="CN50" s="1273" t="s">
        <v>482</v>
      </c>
      <c r="CO50" s="1273"/>
      <c r="CP50" s="1273"/>
      <c r="CQ50" s="1273"/>
      <c r="CR50" s="1273"/>
      <c r="CS50" s="1273"/>
      <c r="CT50" s="1273"/>
      <c r="CU50" s="1273"/>
      <c r="CV50" s="1273" t="s">
        <v>483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615</v>
      </c>
      <c r="AO51" s="1277"/>
      <c r="AP51" s="1277"/>
      <c r="AQ51" s="1277"/>
      <c r="AR51" s="1277"/>
      <c r="AS51" s="1277"/>
      <c r="AT51" s="1277"/>
      <c r="AU51" s="1277"/>
      <c r="AV51" s="1277"/>
      <c r="AW51" s="1277"/>
      <c r="AX51" s="1277"/>
      <c r="AY51" s="1277"/>
      <c r="AZ51" s="1277"/>
      <c r="BA51" s="1277"/>
      <c r="BB51" s="1277" t="s">
        <v>616</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617</v>
      </c>
      <c r="BC53" s="1277"/>
      <c r="BD53" s="1277"/>
      <c r="BE53" s="1277"/>
      <c r="BF53" s="1277"/>
      <c r="BG53" s="1277"/>
      <c r="BH53" s="1277"/>
      <c r="BI53" s="1277"/>
      <c r="BJ53" s="1277"/>
      <c r="BK53" s="1277"/>
      <c r="BL53" s="1277"/>
      <c r="BM53" s="1277"/>
      <c r="BN53" s="1277"/>
      <c r="BO53" s="1277"/>
      <c r="BP53" s="1278">
        <v>56</v>
      </c>
      <c r="BQ53" s="1278"/>
      <c r="BR53" s="1278"/>
      <c r="BS53" s="1278"/>
      <c r="BT53" s="1278"/>
      <c r="BU53" s="1278"/>
      <c r="BV53" s="1278"/>
      <c r="BW53" s="1278"/>
      <c r="BX53" s="1278">
        <v>57.4</v>
      </c>
      <c r="BY53" s="1278"/>
      <c r="BZ53" s="1278"/>
      <c r="CA53" s="1278"/>
      <c r="CB53" s="1278"/>
      <c r="CC53" s="1278"/>
      <c r="CD53" s="1278"/>
      <c r="CE53" s="1278"/>
      <c r="CF53" s="1278">
        <v>58.2</v>
      </c>
      <c r="CG53" s="1278"/>
      <c r="CH53" s="1278"/>
      <c r="CI53" s="1278"/>
      <c r="CJ53" s="1278"/>
      <c r="CK53" s="1278"/>
      <c r="CL53" s="1278"/>
      <c r="CM53" s="1278"/>
      <c r="CN53" s="1278">
        <v>58.9</v>
      </c>
      <c r="CO53" s="1278"/>
      <c r="CP53" s="1278"/>
      <c r="CQ53" s="1278"/>
      <c r="CR53" s="1278"/>
      <c r="CS53" s="1278"/>
      <c r="CT53" s="1278"/>
      <c r="CU53" s="1278"/>
      <c r="CV53" s="1278">
        <v>60.4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618</v>
      </c>
      <c r="AO55" s="1273"/>
      <c r="AP55" s="1273"/>
      <c r="AQ55" s="1273"/>
      <c r="AR55" s="1273"/>
      <c r="AS55" s="1273"/>
      <c r="AT55" s="1273"/>
      <c r="AU55" s="1273"/>
      <c r="AV55" s="1273"/>
      <c r="AW55" s="1273"/>
      <c r="AX55" s="1273"/>
      <c r="AY55" s="1273"/>
      <c r="AZ55" s="1273"/>
      <c r="BA55" s="1273"/>
      <c r="BB55" s="1277" t="s">
        <v>616</v>
      </c>
      <c r="BC55" s="1277"/>
      <c r="BD55" s="1277"/>
      <c r="BE55" s="1277"/>
      <c r="BF55" s="1277"/>
      <c r="BG55" s="1277"/>
      <c r="BH55" s="1277"/>
      <c r="BI55" s="1277"/>
      <c r="BJ55" s="1277"/>
      <c r="BK55" s="1277"/>
      <c r="BL55" s="1277"/>
      <c r="BM55" s="1277"/>
      <c r="BN55" s="1277"/>
      <c r="BO55" s="1277"/>
      <c r="BP55" s="1278">
        <v>5.8</v>
      </c>
      <c r="BQ55" s="1278"/>
      <c r="BR55" s="1278"/>
      <c r="BS55" s="1278"/>
      <c r="BT55" s="1278"/>
      <c r="BU55" s="1278"/>
      <c r="BV55" s="1278"/>
      <c r="BW55" s="1278"/>
      <c r="BX55" s="1278">
        <v>2.7</v>
      </c>
      <c r="BY55" s="1278"/>
      <c r="BZ55" s="1278"/>
      <c r="CA55" s="1278"/>
      <c r="CB55" s="1278"/>
      <c r="CC55" s="1278"/>
      <c r="CD55" s="1278"/>
      <c r="CE55" s="1278"/>
      <c r="CF55" s="1278">
        <v>0.5</v>
      </c>
      <c r="CG55" s="1278"/>
      <c r="CH55" s="1278"/>
      <c r="CI55" s="1278"/>
      <c r="CJ55" s="1278"/>
      <c r="CK55" s="1278"/>
      <c r="CL55" s="1278"/>
      <c r="CM55" s="1278"/>
      <c r="CN55" s="1278">
        <v>5.9</v>
      </c>
      <c r="CO55" s="1278"/>
      <c r="CP55" s="1278"/>
      <c r="CQ55" s="1278"/>
      <c r="CR55" s="1278"/>
      <c r="CS55" s="1278"/>
      <c r="CT55" s="1278"/>
      <c r="CU55" s="1278"/>
      <c r="CV55" s="1278">
        <v>4.0999999999999996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617</v>
      </c>
      <c r="BC57" s="1277"/>
      <c r="BD57" s="1277"/>
      <c r="BE57" s="1277"/>
      <c r="BF57" s="1277"/>
      <c r="BG57" s="1277"/>
      <c r="BH57" s="1277"/>
      <c r="BI57" s="1277"/>
      <c r="BJ57" s="1277"/>
      <c r="BK57" s="1277"/>
      <c r="BL57" s="1277"/>
      <c r="BM57" s="1277"/>
      <c r="BN57" s="1277"/>
      <c r="BO57" s="1277"/>
      <c r="BP57" s="1278">
        <v>58.6</v>
      </c>
      <c r="BQ57" s="1278"/>
      <c r="BR57" s="1278"/>
      <c r="BS57" s="1278"/>
      <c r="BT57" s="1278"/>
      <c r="BU57" s="1278"/>
      <c r="BV57" s="1278"/>
      <c r="BW57" s="1278"/>
      <c r="BX57" s="1278">
        <v>60.2</v>
      </c>
      <c r="BY57" s="1278"/>
      <c r="BZ57" s="1278"/>
      <c r="CA57" s="1278"/>
      <c r="CB57" s="1278"/>
      <c r="CC57" s="1278"/>
      <c r="CD57" s="1278"/>
      <c r="CE57" s="1278"/>
      <c r="CF57" s="1278">
        <v>60.4</v>
      </c>
      <c r="CG57" s="1278"/>
      <c r="CH57" s="1278"/>
      <c r="CI57" s="1278"/>
      <c r="CJ57" s="1278"/>
      <c r="CK57" s="1278"/>
      <c r="CL57" s="1278"/>
      <c r="CM57" s="1278"/>
      <c r="CN57" s="1278">
        <v>61.9</v>
      </c>
      <c r="CO57" s="1278"/>
      <c r="CP57" s="1278"/>
      <c r="CQ57" s="1278"/>
      <c r="CR57" s="1278"/>
      <c r="CS57" s="1278"/>
      <c r="CT57" s="1278"/>
      <c r="CU57" s="1278"/>
      <c r="CV57" s="1278">
        <v>63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619</v>
      </c>
    </row>
    <row r="64" spans="1:109" x14ac:dyDescent="0.15">
      <c r="B64" s="1248"/>
      <c r="G64" s="1255"/>
      <c r="I64" s="1288"/>
      <c r="J64" s="1288"/>
      <c r="K64" s="1288"/>
      <c r="L64" s="1288"/>
      <c r="M64" s="1288"/>
      <c r="N64" s="1289"/>
      <c r="AM64" s="1255"/>
      <c r="AN64" s="1255" t="s">
        <v>612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479</v>
      </c>
      <c r="BQ72" s="1273"/>
      <c r="BR72" s="1273"/>
      <c r="BS72" s="1273"/>
      <c r="BT72" s="1273"/>
      <c r="BU72" s="1273"/>
      <c r="BV72" s="1273"/>
      <c r="BW72" s="1273"/>
      <c r="BX72" s="1273" t="s">
        <v>480</v>
      </c>
      <c r="BY72" s="1273"/>
      <c r="BZ72" s="1273"/>
      <c r="CA72" s="1273"/>
      <c r="CB72" s="1273"/>
      <c r="CC72" s="1273"/>
      <c r="CD72" s="1273"/>
      <c r="CE72" s="1273"/>
      <c r="CF72" s="1273" t="s">
        <v>481</v>
      </c>
      <c r="CG72" s="1273"/>
      <c r="CH72" s="1273"/>
      <c r="CI72" s="1273"/>
      <c r="CJ72" s="1273"/>
      <c r="CK72" s="1273"/>
      <c r="CL72" s="1273"/>
      <c r="CM72" s="1273"/>
      <c r="CN72" s="1273" t="s">
        <v>482</v>
      </c>
      <c r="CO72" s="1273"/>
      <c r="CP72" s="1273"/>
      <c r="CQ72" s="1273"/>
      <c r="CR72" s="1273"/>
      <c r="CS72" s="1273"/>
      <c r="CT72" s="1273"/>
      <c r="CU72" s="1273"/>
      <c r="CV72" s="1273" t="s">
        <v>483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615</v>
      </c>
      <c r="AO73" s="1277"/>
      <c r="AP73" s="1277"/>
      <c r="AQ73" s="1277"/>
      <c r="AR73" s="1277"/>
      <c r="AS73" s="1277"/>
      <c r="AT73" s="1277"/>
      <c r="AU73" s="1277"/>
      <c r="AV73" s="1277"/>
      <c r="AW73" s="1277"/>
      <c r="AX73" s="1277"/>
      <c r="AY73" s="1277"/>
      <c r="AZ73" s="1277"/>
      <c r="BA73" s="1277"/>
      <c r="BB73" s="1277" t="s">
        <v>616</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621</v>
      </c>
      <c r="BC75" s="1277"/>
      <c r="BD75" s="1277"/>
      <c r="BE75" s="1277"/>
      <c r="BF75" s="1277"/>
      <c r="BG75" s="1277"/>
      <c r="BH75" s="1277"/>
      <c r="BI75" s="1277"/>
      <c r="BJ75" s="1277"/>
      <c r="BK75" s="1277"/>
      <c r="BL75" s="1277"/>
      <c r="BM75" s="1277"/>
      <c r="BN75" s="1277"/>
      <c r="BO75" s="1277"/>
      <c r="BP75" s="1278">
        <v>4.4000000000000004</v>
      </c>
      <c r="BQ75" s="1278"/>
      <c r="BR75" s="1278"/>
      <c r="BS75" s="1278"/>
      <c r="BT75" s="1278"/>
      <c r="BU75" s="1278"/>
      <c r="BV75" s="1278"/>
      <c r="BW75" s="1278"/>
      <c r="BX75" s="1278">
        <v>2.9</v>
      </c>
      <c r="BY75" s="1278"/>
      <c r="BZ75" s="1278"/>
      <c r="CA75" s="1278"/>
      <c r="CB75" s="1278"/>
      <c r="CC75" s="1278"/>
      <c r="CD75" s="1278"/>
      <c r="CE75" s="1278"/>
      <c r="CF75" s="1278">
        <v>2.2999999999999998</v>
      </c>
      <c r="CG75" s="1278"/>
      <c r="CH75" s="1278"/>
      <c r="CI75" s="1278"/>
      <c r="CJ75" s="1278"/>
      <c r="CK75" s="1278"/>
      <c r="CL75" s="1278"/>
      <c r="CM75" s="1278"/>
      <c r="CN75" s="1278">
        <v>1.5</v>
      </c>
      <c r="CO75" s="1278"/>
      <c r="CP75" s="1278"/>
      <c r="CQ75" s="1278"/>
      <c r="CR75" s="1278"/>
      <c r="CS75" s="1278"/>
      <c r="CT75" s="1278"/>
      <c r="CU75" s="1278"/>
      <c r="CV75" s="1278">
        <v>1.2</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618</v>
      </c>
      <c r="AO77" s="1273"/>
      <c r="AP77" s="1273"/>
      <c r="AQ77" s="1273"/>
      <c r="AR77" s="1273"/>
      <c r="AS77" s="1273"/>
      <c r="AT77" s="1273"/>
      <c r="AU77" s="1273"/>
      <c r="AV77" s="1273"/>
      <c r="AW77" s="1273"/>
      <c r="AX77" s="1273"/>
      <c r="AY77" s="1273"/>
      <c r="AZ77" s="1273"/>
      <c r="BA77" s="1273"/>
      <c r="BB77" s="1277" t="s">
        <v>616</v>
      </c>
      <c r="BC77" s="1277"/>
      <c r="BD77" s="1277"/>
      <c r="BE77" s="1277"/>
      <c r="BF77" s="1277"/>
      <c r="BG77" s="1277"/>
      <c r="BH77" s="1277"/>
      <c r="BI77" s="1277"/>
      <c r="BJ77" s="1277"/>
      <c r="BK77" s="1277"/>
      <c r="BL77" s="1277"/>
      <c r="BM77" s="1277"/>
      <c r="BN77" s="1277"/>
      <c r="BO77" s="1277"/>
      <c r="BP77" s="1278">
        <v>5.8</v>
      </c>
      <c r="BQ77" s="1278"/>
      <c r="BR77" s="1278"/>
      <c r="BS77" s="1278"/>
      <c r="BT77" s="1278"/>
      <c r="BU77" s="1278"/>
      <c r="BV77" s="1278"/>
      <c r="BW77" s="1278"/>
      <c r="BX77" s="1278">
        <v>2.7</v>
      </c>
      <c r="BY77" s="1278"/>
      <c r="BZ77" s="1278"/>
      <c r="CA77" s="1278"/>
      <c r="CB77" s="1278"/>
      <c r="CC77" s="1278"/>
      <c r="CD77" s="1278"/>
      <c r="CE77" s="1278"/>
      <c r="CF77" s="1278">
        <v>0.5</v>
      </c>
      <c r="CG77" s="1278"/>
      <c r="CH77" s="1278"/>
      <c r="CI77" s="1278"/>
      <c r="CJ77" s="1278"/>
      <c r="CK77" s="1278"/>
      <c r="CL77" s="1278"/>
      <c r="CM77" s="1278"/>
      <c r="CN77" s="1278">
        <v>5.9</v>
      </c>
      <c r="CO77" s="1278"/>
      <c r="CP77" s="1278"/>
      <c r="CQ77" s="1278"/>
      <c r="CR77" s="1278"/>
      <c r="CS77" s="1278"/>
      <c r="CT77" s="1278"/>
      <c r="CU77" s="1278"/>
      <c r="CV77" s="1278">
        <v>4.0999999999999996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621</v>
      </c>
      <c r="BC79" s="1277"/>
      <c r="BD79" s="1277"/>
      <c r="BE79" s="1277"/>
      <c r="BF79" s="1277"/>
      <c r="BG79" s="1277"/>
      <c r="BH79" s="1277"/>
      <c r="BI79" s="1277"/>
      <c r="BJ79" s="1277"/>
      <c r="BK79" s="1277"/>
      <c r="BL79" s="1277"/>
      <c r="BM79" s="1277"/>
      <c r="BN79" s="1277"/>
      <c r="BO79" s="1277"/>
      <c r="BP79" s="1278">
        <v>5.3</v>
      </c>
      <c r="BQ79" s="1278"/>
      <c r="BR79" s="1278"/>
      <c r="BS79" s="1278"/>
      <c r="BT79" s="1278"/>
      <c r="BU79" s="1278"/>
      <c r="BV79" s="1278"/>
      <c r="BW79" s="1278"/>
      <c r="BX79" s="1278">
        <v>5</v>
      </c>
      <c r="BY79" s="1278"/>
      <c r="BZ79" s="1278"/>
      <c r="CA79" s="1278"/>
      <c r="CB79" s="1278"/>
      <c r="CC79" s="1278"/>
      <c r="CD79" s="1278"/>
      <c r="CE79" s="1278"/>
      <c r="CF79" s="1278">
        <v>5.0999999999999996</v>
      </c>
      <c r="CG79" s="1278"/>
      <c r="CH79" s="1278"/>
      <c r="CI79" s="1278"/>
      <c r="CJ79" s="1278"/>
      <c r="CK79" s="1278"/>
      <c r="CL79" s="1278"/>
      <c r="CM79" s="1278"/>
      <c r="CN79" s="1278">
        <v>5.2</v>
      </c>
      <c r="CO79" s="1278"/>
      <c r="CP79" s="1278"/>
      <c r="CQ79" s="1278"/>
      <c r="CR79" s="1278"/>
      <c r="CS79" s="1278"/>
      <c r="CT79" s="1278"/>
      <c r="CU79" s="1278"/>
      <c r="CV79" s="1278">
        <v>5.0999999999999996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gtMrOhVLptxno2AIIJ9MifCuWhkEPnqpqJsSKslxd0520+cGoBLJbMmE+pPkOVyg5/XYmvR7y2SNsKhuQ4cfOg==" saltValue="pIWcBfG3P5ctA2HhDu1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43BC-A17E-4388-B075-39D1D486FFA6}">
  <sheetPr>
    <pageSetUpPr fitToPage="1"/>
  </sheetPr>
  <dimension ref="A1:DR125"/>
  <sheetViews>
    <sheetView showGridLines="0" topLeftCell="A82" zoomScaleNormal="100" zoomScaleSheetLayoutView="70" workbookViewId="0">
      <selection activeCell="BE71" sqref="BE7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427</v>
      </c>
    </row>
  </sheetData>
  <sheetProtection algorithmName="SHA-512" hashValue="yDn1lIVYE9zL8IImPRzznvvXJCrWjZqiIEitwnXmF/Jz0XFQltJkVa0CRigzg276EgC+N7emlhmF9NTTqegrFQ==" saltValue="Tzw6pljV8DuLz0APoZEP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DCEE-34CC-4000-B39F-6C6A715A71C7}">
  <sheetPr>
    <pageSetUpPr fitToPage="1"/>
  </sheetPr>
  <dimension ref="A1:DR125"/>
  <sheetViews>
    <sheetView showGridLines="0" zoomScaleNormal="100" zoomScaleSheetLayoutView="55" workbookViewId="0">
      <selection activeCell="BE71" sqref="BE7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427</v>
      </c>
    </row>
  </sheetData>
  <sheetProtection algorithmName="SHA-512" hashValue="6tbYtDnyRtKMWtYdb/FbN2n+rk3HGljvOtNdxB2TNbVqcs0NCJ6as92adT+5MsKdSlbKxTr9DMQ99XMFZRuJug==" saltValue="OsoT5GnQ0fjG0HEU42xp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477</v>
      </c>
      <c r="G2" s="148"/>
      <c r="H2" s="149"/>
    </row>
    <row r="3" spans="1:8" x14ac:dyDescent="0.15">
      <c r="A3" s="145" t="s">
        <v>470</v>
      </c>
      <c r="B3" s="150"/>
      <c r="C3" s="151"/>
      <c r="D3" s="152">
        <v>42404</v>
      </c>
      <c r="E3" s="153"/>
      <c r="F3" s="154">
        <v>52308</v>
      </c>
      <c r="G3" s="155"/>
      <c r="H3" s="156"/>
    </row>
    <row r="4" spans="1:8" x14ac:dyDescent="0.15">
      <c r="A4" s="157"/>
      <c r="B4" s="158"/>
      <c r="C4" s="159"/>
      <c r="D4" s="160">
        <v>22869</v>
      </c>
      <c r="E4" s="161"/>
      <c r="F4" s="162">
        <v>28695</v>
      </c>
      <c r="G4" s="163"/>
      <c r="H4" s="164"/>
    </row>
    <row r="5" spans="1:8" x14ac:dyDescent="0.15">
      <c r="A5" s="145" t="s">
        <v>472</v>
      </c>
      <c r="B5" s="150"/>
      <c r="C5" s="151"/>
      <c r="D5" s="152">
        <v>59576</v>
      </c>
      <c r="E5" s="153"/>
      <c r="F5" s="154">
        <v>46402</v>
      </c>
      <c r="G5" s="155"/>
      <c r="H5" s="156"/>
    </row>
    <row r="6" spans="1:8" x14ac:dyDescent="0.15">
      <c r="A6" s="157"/>
      <c r="B6" s="158"/>
      <c r="C6" s="159"/>
      <c r="D6" s="160">
        <v>31937</v>
      </c>
      <c r="E6" s="161"/>
      <c r="F6" s="162">
        <v>26897</v>
      </c>
      <c r="G6" s="163"/>
      <c r="H6" s="164"/>
    </row>
    <row r="7" spans="1:8" x14ac:dyDescent="0.15">
      <c r="A7" s="145" t="s">
        <v>473</v>
      </c>
      <c r="B7" s="150"/>
      <c r="C7" s="151"/>
      <c r="D7" s="152">
        <v>83819</v>
      </c>
      <c r="E7" s="153"/>
      <c r="F7" s="154">
        <v>66343</v>
      </c>
      <c r="G7" s="155"/>
      <c r="H7" s="156"/>
    </row>
    <row r="8" spans="1:8" x14ac:dyDescent="0.15">
      <c r="A8" s="157"/>
      <c r="B8" s="158"/>
      <c r="C8" s="159"/>
      <c r="D8" s="160">
        <v>39051</v>
      </c>
      <c r="E8" s="161"/>
      <c r="F8" s="162">
        <v>34529</v>
      </c>
      <c r="G8" s="163"/>
      <c r="H8" s="164"/>
    </row>
    <row r="9" spans="1:8" x14ac:dyDescent="0.15">
      <c r="A9" s="145" t="s">
        <v>474</v>
      </c>
      <c r="B9" s="150"/>
      <c r="C9" s="151"/>
      <c r="D9" s="152">
        <v>45375</v>
      </c>
      <c r="E9" s="153"/>
      <c r="F9" s="154">
        <v>56416</v>
      </c>
      <c r="G9" s="155"/>
      <c r="H9" s="156"/>
    </row>
    <row r="10" spans="1:8" x14ac:dyDescent="0.15">
      <c r="A10" s="157"/>
      <c r="B10" s="158"/>
      <c r="C10" s="159"/>
      <c r="D10" s="160">
        <v>22552</v>
      </c>
      <c r="E10" s="161"/>
      <c r="F10" s="162">
        <v>32623</v>
      </c>
      <c r="G10" s="163"/>
      <c r="H10" s="164"/>
    </row>
    <row r="11" spans="1:8" x14ac:dyDescent="0.15">
      <c r="A11" s="145" t="s">
        <v>475</v>
      </c>
      <c r="B11" s="150"/>
      <c r="C11" s="151"/>
      <c r="D11" s="152">
        <v>42382</v>
      </c>
      <c r="E11" s="153"/>
      <c r="F11" s="154">
        <v>49217</v>
      </c>
      <c r="G11" s="155"/>
      <c r="H11" s="156"/>
    </row>
    <row r="12" spans="1:8" x14ac:dyDescent="0.15">
      <c r="A12" s="157"/>
      <c r="B12" s="158"/>
      <c r="C12" s="165"/>
      <c r="D12" s="160">
        <v>18363</v>
      </c>
      <c r="E12" s="161"/>
      <c r="F12" s="162">
        <v>27232</v>
      </c>
      <c r="G12" s="163"/>
      <c r="H12" s="164"/>
    </row>
    <row r="13" spans="1:8" x14ac:dyDescent="0.15">
      <c r="A13" s="145"/>
      <c r="B13" s="150"/>
      <c r="C13" s="166"/>
      <c r="D13" s="167">
        <v>54711</v>
      </c>
      <c r="E13" s="168"/>
      <c r="F13" s="169">
        <v>54137</v>
      </c>
      <c r="G13" s="170"/>
      <c r="H13" s="156"/>
    </row>
    <row r="14" spans="1:8" x14ac:dyDescent="0.15">
      <c r="A14" s="157"/>
      <c r="B14" s="158"/>
      <c r="C14" s="159"/>
      <c r="D14" s="160">
        <v>26954</v>
      </c>
      <c r="E14" s="161"/>
      <c r="F14" s="162">
        <v>29995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3.33</v>
      </c>
      <c r="C19" s="171">
        <f>ROUND(VALUE(SUBSTITUTE(実質収支比率等に係る経年分析!G$48,"▲","-")),2)</f>
        <v>2.2400000000000002</v>
      </c>
      <c r="D19" s="171">
        <f>ROUND(VALUE(SUBSTITUTE(実質収支比率等に係る経年分析!H$48,"▲","-")),2)</f>
        <v>4.0199999999999996</v>
      </c>
      <c r="E19" s="171">
        <f>ROUND(VALUE(SUBSTITUTE(実質収支比率等に係る経年分析!I$48,"▲","-")),2)</f>
        <v>3.88</v>
      </c>
      <c r="F19" s="171">
        <f>ROUND(VALUE(SUBSTITUTE(実質収支比率等に係る経年分析!J$48,"▲","-")),2)</f>
        <v>3.58</v>
      </c>
    </row>
    <row r="20" spans="1:11" x14ac:dyDescent="0.15">
      <c r="A20" s="171" t="s">
        <v>54</v>
      </c>
      <c r="B20" s="171">
        <f>ROUND(VALUE(SUBSTITUTE(実質収支比率等に係る経年分析!F$47,"▲","-")),2)</f>
        <v>17.21</v>
      </c>
      <c r="C20" s="171">
        <f>ROUND(VALUE(SUBSTITUTE(実質収支比率等に係る経年分析!G$47,"▲","-")),2)</f>
        <v>16.84</v>
      </c>
      <c r="D20" s="171">
        <f>ROUND(VALUE(SUBSTITUTE(実質収支比率等に係る経年分析!H$47,"▲","-")),2)</f>
        <v>18.96</v>
      </c>
      <c r="E20" s="171">
        <f>ROUND(VALUE(SUBSTITUTE(実質収支比率等に係る経年分析!I$47,"▲","-")),2)</f>
        <v>16.309999999999999</v>
      </c>
      <c r="F20" s="171">
        <f>ROUND(VALUE(SUBSTITUTE(実質収支比率等に係る経年分析!J$47,"▲","-")),2)</f>
        <v>20.3</v>
      </c>
    </row>
    <row r="21" spans="1:11" x14ac:dyDescent="0.15">
      <c r="A21" s="171" t="s">
        <v>55</v>
      </c>
      <c r="B21" s="171">
        <f>IF(ISNUMBER(VALUE(SUBSTITUTE(実質収支比率等に係る経年分析!F$49,"▲","-"))),ROUND(VALUE(SUBSTITUTE(実質収支比率等に係る経年分析!F$49,"▲","-")),2),NA())</f>
        <v>4.63</v>
      </c>
      <c r="C21" s="171">
        <f>IF(ISNUMBER(VALUE(SUBSTITUTE(実質収支比率等に係る経年分析!G$49,"▲","-"))),ROUND(VALUE(SUBSTITUTE(実質収支比率等に係る経年分析!G$49,"▲","-")),2),NA())</f>
        <v>1.57</v>
      </c>
      <c r="D21" s="171">
        <f>IF(ISNUMBER(VALUE(SUBSTITUTE(実質収支比率等に係る経年分析!H$49,"▲","-"))),ROUND(VALUE(SUBSTITUTE(実質収支比率等に係る経年分析!H$49,"▲","-")),2),NA())</f>
        <v>7.7</v>
      </c>
      <c r="E21" s="171">
        <f>IF(ISNUMBER(VALUE(SUBSTITUTE(実質収支比率等に係る経年分析!I$49,"▲","-"))),ROUND(VALUE(SUBSTITUTE(実質収支比率等に係る経年分析!I$49,"▲","-")),2),NA())</f>
        <v>2.2799999999999998</v>
      </c>
      <c r="F21" s="171">
        <f>IF(ISNUMBER(VALUE(SUBSTITUTE(実質収支比率等に係る経年分析!J$49,"▲","-"))),ROUND(VALUE(SUBSTITUTE(実質収支比率等に係る経年分析!J$49,"▲","-")),2),NA())</f>
        <v>7.25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国民健康保険特別会計（直診勘定）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1.69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老人保健施設事業会計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3.58</v>
      </c>
    </row>
    <row r="35" spans="1:16" x14ac:dyDescent="0.15">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4.18</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16.850000000000001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17.739999999999998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6673</v>
      </c>
      <c r="E42" s="173"/>
      <c r="F42" s="173"/>
      <c r="G42" s="173">
        <f>'実質公債費比率（分子）の構造'!L$52</f>
        <v>6630</v>
      </c>
      <c r="H42" s="173"/>
      <c r="I42" s="173"/>
      <c r="J42" s="173">
        <f>'実質公債費比率（分子）の構造'!M$52</f>
        <v>6432</v>
      </c>
      <c r="K42" s="173"/>
      <c r="L42" s="173"/>
      <c r="M42" s="173">
        <f>'実質公債費比率（分子）の構造'!N$52</f>
        <v>6468</v>
      </c>
      <c r="N42" s="173"/>
      <c r="O42" s="173"/>
      <c r="P42" s="173">
        <f>'実質公債費比率（分子）の構造'!O$52</f>
        <v>6237</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67</v>
      </c>
      <c r="C44" s="173"/>
      <c r="D44" s="173"/>
      <c r="E44" s="173">
        <f>'実質公債費比率（分子）の構造'!L$50</f>
        <v>48</v>
      </c>
      <c r="F44" s="173"/>
      <c r="G44" s="173"/>
      <c r="H44" s="173">
        <f>'実質公債費比率（分子）の構造'!M$50</f>
        <v>41</v>
      </c>
      <c r="I44" s="173"/>
      <c r="J44" s="173"/>
      <c r="K44" s="173">
        <f>'実質公債費比率（分子）の構造'!N$50</f>
        <v>32</v>
      </c>
      <c r="L44" s="173"/>
      <c r="M44" s="173"/>
      <c r="N44" s="173">
        <f>'実質公債費比率（分子）の構造'!O$50</f>
        <v>27</v>
      </c>
      <c r="O44" s="173"/>
      <c r="P44" s="173"/>
    </row>
    <row r="45" spans="1:16" x14ac:dyDescent="0.15">
      <c r="A45" s="173" t="s">
        <v>65</v>
      </c>
      <c r="B45" s="173">
        <f>'実質公債費比率（分子）の構造'!K$49</f>
        <v>202</v>
      </c>
      <c r="C45" s="173"/>
      <c r="D45" s="173"/>
      <c r="E45" s="173">
        <f>'実質公債費比率（分子）の構造'!L$49</f>
        <v>220</v>
      </c>
      <c r="F45" s="173"/>
      <c r="G45" s="173"/>
      <c r="H45" s="173">
        <f>'実質公債費比率（分子）の構造'!M$49</f>
        <v>227</v>
      </c>
      <c r="I45" s="173"/>
      <c r="J45" s="173"/>
      <c r="K45" s="173">
        <f>'実質公債費比率（分子）の構造'!N$49</f>
        <v>231</v>
      </c>
      <c r="L45" s="173"/>
      <c r="M45" s="173"/>
      <c r="N45" s="173">
        <f>'実質公債費比率（分子）の構造'!O$49</f>
        <v>240</v>
      </c>
      <c r="O45" s="173"/>
      <c r="P45" s="173"/>
    </row>
    <row r="46" spans="1:16" x14ac:dyDescent="0.15">
      <c r="A46" s="173" t="s">
        <v>66</v>
      </c>
      <c r="B46" s="173">
        <f>'実質公債費比率（分子）の構造'!K$48</f>
        <v>3010</v>
      </c>
      <c r="C46" s="173"/>
      <c r="D46" s="173"/>
      <c r="E46" s="173">
        <f>'実質公債費比率（分子）の構造'!L$48</f>
        <v>2740</v>
      </c>
      <c r="F46" s="173"/>
      <c r="G46" s="173"/>
      <c r="H46" s="173">
        <f>'実質公債費比率（分子）の構造'!M$48</f>
        <v>2753</v>
      </c>
      <c r="I46" s="173"/>
      <c r="J46" s="173"/>
      <c r="K46" s="173">
        <f>'実質公債費比率（分子）の構造'!N$48</f>
        <v>2826</v>
      </c>
      <c r="L46" s="173"/>
      <c r="M46" s="173"/>
      <c r="N46" s="173">
        <f>'実質公債費比率（分子）の構造'!O$48</f>
        <v>2841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4354</v>
      </c>
      <c r="C49" s="173"/>
      <c r="D49" s="173"/>
      <c r="E49" s="173">
        <f>'実質公債費比率（分子）の構造'!L$45</f>
        <v>4178</v>
      </c>
      <c r="F49" s="173"/>
      <c r="G49" s="173"/>
      <c r="H49" s="173">
        <f>'実質公債費比率（分子）の構造'!M$45</f>
        <v>3884</v>
      </c>
      <c r="I49" s="173"/>
      <c r="J49" s="173"/>
      <c r="K49" s="173">
        <f>'実質公債費比率（分子）の構造'!N$45</f>
        <v>3627</v>
      </c>
      <c r="L49" s="173"/>
      <c r="M49" s="173"/>
      <c r="N49" s="173">
        <f>'実質公債費比率（分子）の構造'!O$45</f>
        <v>3437</v>
      </c>
      <c r="O49" s="173"/>
      <c r="P49" s="173"/>
    </row>
    <row r="50" spans="1:16" x14ac:dyDescent="0.15">
      <c r="A50" s="173" t="s">
        <v>70</v>
      </c>
      <c r="B50" s="173" t="e">
        <f>NA()</f>
        <v>#N/A</v>
      </c>
      <c r="C50" s="173">
        <f>IF(ISNUMBER('実質公債費比率（分子）の構造'!K$53),'実質公債費比率（分子）の構造'!K$53,NA())</f>
        <v>960</v>
      </c>
      <c r="D50" s="173" t="e">
        <f>NA()</f>
        <v>#N/A</v>
      </c>
      <c r="E50" s="173" t="e">
        <f>NA()</f>
        <v>#N/A</v>
      </c>
      <c r="F50" s="173">
        <f>IF(ISNUMBER('実質公債費比率（分子）の構造'!L$53),'実質公債費比率（分子）の構造'!L$53,NA())</f>
        <v>556</v>
      </c>
      <c r="G50" s="173" t="e">
        <f>NA()</f>
        <v>#N/A</v>
      </c>
      <c r="H50" s="173" t="e">
        <f>NA()</f>
        <v>#N/A</v>
      </c>
      <c r="I50" s="173">
        <f>IF(ISNUMBER('実質公債費比率（分子）の構造'!M$53),'実質公債費比率（分子）の構造'!M$53,NA())</f>
        <v>473</v>
      </c>
      <c r="J50" s="173" t="e">
        <f>NA()</f>
        <v>#N/A</v>
      </c>
      <c r="K50" s="173" t="e">
        <f>NA()</f>
        <v>#N/A</v>
      </c>
      <c r="L50" s="173">
        <f>IF(ISNUMBER('実質公債費比率（分子）の構造'!N$53),'実質公債費比率（分子）の構造'!N$53,NA())</f>
        <v>248</v>
      </c>
      <c r="M50" s="173" t="e">
        <f>NA()</f>
        <v>#N/A</v>
      </c>
      <c r="N50" s="173" t="e">
        <f>NA()</f>
        <v>#N/A</v>
      </c>
      <c r="O50" s="173">
        <f>IF(ISNUMBER('実質公債費比率（分子）の構造'!O$53),'実質公債費比率（分子）の構造'!O$53,NA())</f>
        <v>308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71568</v>
      </c>
      <c r="E56" s="172"/>
      <c r="F56" s="172"/>
      <c r="G56" s="172">
        <f>'将来負担比率（分子）の構造'!J$52</f>
        <v>70845</v>
      </c>
      <c r="H56" s="172"/>
      <c r="I56" s="172"/>
      <c r="J56" s="172">
        <f>'将来負担比率（分子）の構造'!K$52</f>
        <v>70606</v>
      </c>
      <c r="K56" s="172"/>
      <c r="L56" s="172"/>
      <c r="M56" s="172">
        <f>'将来負担比率（分子）の構造'!L$52</f>
        <v>70302</v>
      </c>
      <c r="N56" s="172"/>
      <c r="O56" s="172"/>
      <c r="P56" s="172">
        <f>'将来負担比率（分子）の構造'!M$52</f>
        <v>67551</v>
      </c>
    </row>
    <row r="57" spans="1:16" x14ac:dyDescent="0.15">
      <c r="A57" s="172" t="s">
        <v>42</v>
      </c>
      <c r="B57" s="172"/>
      <c r="C57" s="172"/>
      <c r="D57" s="172">
        <f>'将来負担比率（分子）の構造'!I$51</f>
        <v>9615</v>
      </c>
      <c r="E57" s="172"/>
      <c r="F57" s="172"/>
      <c r="G57" s="172">
        <f>'将来負担比率（分子）の構造'!J$51</f>
        <v>6895</v>
      </c>
      <c r="H57" s="172"/>
      <c r="I57" s="172"/>
      <c r="J57" s="172">
        <f>'将来負担比率（分子）の構造'!K$51</f>
        <v>6472</v>
      </c>
      <c r="K57" s="172"/>
      <c r="L57" s="172"/>
      <c r="M57" s="172">
        <f>'将来負担比率（分子）の構造'!L$51</f>
        <v>6888</v>
      </c>
      <c r="N57" s="172"/>
      <c r="O57" s="172"/>
      <c r="P57" s="172">
        <f>'将来負担比率（分子）の構造'!M$51</f>
        <v>6572</v>
      </c>
    </row>
    <row r="58" spans="1:16" x14ac:dyDescent="0.15">
      <c r="A58" s="172" t="s">
        <v>41</v>
      </c>
      <c r="B58" s="172"/>
      <c r="C58" s="172"/>
      <c r="D58" s="172">
        <f>'将来負担比率（分子）の構造'!I$50</f>
        <v>34116</v>
      </c>
      <c r="E58" s="172"/>
      <c r="F58" s="172"/>
      <c r="G58" s="172">
        <f>'将来負担比率（分子）の構造'!J$50</f>
        <v>34427</v>
      </c>
      <c r="H58" s="172"/>
      <c r="I58" s="172"/>
      <c r="J58" s="172">
        <f>'将来負担比率（分子）の構造'!K$50</f>
        <v>34153</v>
      </c>
      <c r="K58" s="172"/>
      <c r="L58" s="172"/>
      <c r="M58" s="172">
        <f>'将来負担比率（分子）の構造'!L$50</f>
        <v>34269</v>
      </c>
      <c r="N58" s="172"/>
      <c r="O58" s="172"/>
      <c r="P58" s="172">
        <f>'将来負担比率（分子）の構造'!M$50</f>
        <v>35276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v>
      </c>
      <c r="C61" s="172"/>
      <c r="D61" s="172"/>
      <c r="E61" s="172">
        <f>'将来負担比率（分子）の構造'!J$46</f>
        <v>3</v>
      </c>
      <c r="F61" s="172"/>
      <c r="G61" s="172"/>
      <c r="H61" s="172">
        <f>'将来負担比率（分子）の構造'!K$46</f>
        <v>3</v>
      </c>
      <c r="I61" s="172"/>
      <c r="J61" s="172"/>
      <c r="K61" s="172">
        <f>'将来負担比率（分子）の構造'!L$46</f>
        <v>2</v>
      </c>
      <c r="L61" s="172"/>
      <c r="M61" s="172"/>
      <c r="N61" s="172">
        <f>'将来負担比率（分子）の構造'!M$46</f>
        <v>1</v>
      </c>
      <c r="O61" s="172"/>
      <c r="P61" s="172"/>
    </row>
    <row r="62" spans="1:16" x14ac:dyDescent="0.15">
      <c r="A62" s="172" t="s">
        <v>35</v>
      </c>
      <c r="B62" s="172">
        <f>'将来負担比率（分子）の構造'!I$45</f>
        <v>7095</v>
      </c>
      <c r="C62" s="172"/>
      <c r="D62" s="172"/>
      <c r="E62" s="172">
        <f>'将来負担比率（分子）の構造'!J$45</f>
        <v>7125</v>
      </c>
      <c r="F62" s="172"/>
      <c r="G62" s="172"/>
      <c r="H62" s="172">
        <f>'将来負担比率（分子）の構造'!K$45</f>
        <v>7197</v>
      </c>
      <c r="I62" s="172"/>
      <c r="J62" s="172"/>
      <c r="K62" s="172">
        <f>'将来負担比率（分子）の構造'!L$45</f>
        <v>7288</v>
      </c>
      <c r="L62" s="172"/>
      <c r="M62" s="172"/>
      <c r="N62" s="172">
        <f>'将来負担比率（分子）の構造'!M$45</f>
        <v>7347</v>
      </c>
      <c r="O62" s="172"/>
      <c r="P62" s="172"/>
    </row>
    <row r="63" spans="1:16" x14ac:dyDescent="0.15">
      <c r="A63" s="172" t="s">
        <v>34</v>
      </c>
      <c r="B63" s="172">
        <f>'将来負担比率（分子）の構造'!I$44</f>
        <v>2755</v>
      </c>
      <c r="C63" s="172"/>
      <c r="D63" s="172"/>
      <c r="E63" s="172">
        <f>'将来負担比率（分子）の構造'!J$44</f>
        <v>2670</v>
      </c>
      <c r="F63" s="172"/>
      <c r="G63" s="172"/>
      <c r="H63" s="172">
        <f>'将来負担比率（分子）の構造'!K$44</f>
        <v>2686</v>
      </c>
      <c r="I63" s="172"/>
      <c r="J63" s="172"/>
      <c r="K63" s="172">
        <f>'将来負担比率（分子）の構造'!L$44</f>
        <v>2687</v>
      </c>
      <c r="L63" s="172"/>
      <c r="M63" s="172"/>
      <c r="N63" s="172">
        <f>'将来負担比率（分子）の構造'!M$44</f>
        <v>2569</v>
      </c>
      <c r="O63" s="172"/>
      <c r="P63" s="172"/>
    </row>
    <row r="64" spans="1:16" x14ac:dyDescent="0.15">
      <c r="A64" s="172" t="s">
        <v>33</v>
      </c>
      <c r="B64" s="172">
        <f>'将来負担比率（分子）の構造'!I$43</f>
        <v>40291</v>
      </c>
      <c r="C64" s="172"/>
      <c r="D64" s="172"/>
      <c r="E64" s="172">
        <f>'将来負担比率（分子）の構造'!J$43</f>
        <v>37524</v>
      </c>
      <c r="F64" s="172"/>
      <c r="G64" s="172"/>
      <c r="H64" s="172">
        <f>'将来負担比率（分子）の構造'!K$43</f>
        <v>35346</v>
      </c>
      <c r="I64" s="172"/>
      <c r="J64" s="172"/>
      <c r="K64" s="172">
        <f>'将来負担比率（分子）の構造'!L$43</f>
        <v>31281</v>
      </c>
      <c r="L64" s="172"/>
      <c r="M64" s="172"/>
      <c r="N64" s="172">
        <f>'将来負担比率（分子）の構造'!M$43</f>
        <v>29915</v>
      </c>
      <c r="O64" s="172"/>
      <c r="P64" s="172"/>
    </row>
    <row r="65" spans="1:16" x14ac:dyDescent="0.15">
      <c r="A65" s="172" t="s">
        <v>32</v>
      </c>
      <c r="B65" s="172">
        <f>'将来負担比率（分子）の構造'!I$42</f>
        <v>238</v>
      </c>
      <c r="C65" s="172"/>
      <c r="D65" s="172"/>
      <c r="E65" s="172">
        <f>'将来負担比率（分子）の構造'!J$42</f>
        <v>186</v>
      </c>
      <c r="F65" s="172"/>
      <c r="G65" s="172"/>
      <c r="H65" s="172">
        <f>'将来負担比率（分子）の構造'!K$42</f>
        <v>146</v>
      </c>
      <c r="I65" s="172"/>
      <c r="J65" s="172"/>
      <c r="K65" s="172">
        <f>'将来負担比率（分子）の構造'!L$42</f>
        <v>238</v>
      </c>
      <c r="L65" s="172"/>
      <c r="M65" s="172"/>
      <c r="N65" s="172">
        <f>'将来負担比率（分子）の構造'!M$42</f>
        <v>211</v>
      </c>
      <c r="O65" s="172"/>
      <c r="P65" s="172"/>
    </row>
    <row r="66" spans="1:16" x14ac:dyDescent="0.15">
      <c r="A66" s="172" t="s">
        <v>31</v>
      </c>
      <c r="B66" s="172">
        <f>'将来負担比率（分子）の構造'!I$41</f>
        <v>44917</v>
      </c>
      <c r="C66" s="172"/>
      <c r="D66" s="172"/>
      <c r="E66" s="172">
        <f>'将来負担比率（分子）の構造'!J$41</f>
        <v>45299</v>
      </c>
      <c r="F66" s="172"/>
      <c r="G66" s="172"/>
      <c r="H66" s="172">
        <f>'将来負担比率（分子）の構造'!K$41</f>
        <v>46069</v>
      </c>
      <c r="I66" s="172"/>
      <c r="J66" s="172"/>
      <c r="K66" s="172">
        <f>'将来負担比率（分子）の構造'!L$41</f>
        <v>46687</v>
      </c>
      <c r="L66" s="172"/>
      <c r="M66" s="172"/>
      <c r="N66" s="172">
        <f>'将来負担比率（分子）の構造'!M$41</f>
        <v>44817</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6249</v>
      </c>
      <c r="C72" s="176">
        <f>基金残高に係る経年分析!G55</f>
        <v>5539</v>
      </c>
      <c r="D72" s="176">
        <f>基金残高に係る経年分析!H55</f>
        <v>7021</v>
      </c>
    </row>
    <row r="73" spans="1:16" x14ac:dyDescent="0.15">
      <c r="A73" s="175" t="s">
        <v>77</v>
      </c>
      <c r="B73" s="176">
        <f>基金残高に係る経年分析!F56</f>
        <v>7779</v>
      </c>
      <c r="C73" s="176">
        <f>基金残高に係る経年分析!G56</f>
        <v>6310</v>
      </c>
      <c r="D73" s="176">
        <f>基金残高に係る経年分析!H56</f>
        <v>6325</v>
      </c>
    </row>
    <row r="74" spans="1:16" x14ac:dyDescent="0.15">
      <c r="A74" s="175" t="s">
        <v>78</v>
      </c>
      <c r="B74" s="176">
        <f>基金残高に係る経年分析!F57</f>
        <v>21709</v>
      </c>
      <c r="C74" s="176">
        <f>基金残高に係る経年分析!G57</f>
        <v>23905</v>
      </c>
      <c r="D74" s="176">
        <f>基金残高に係る経年分析!H57</f>
        <v>23638</v>
      </c>
    </row>
  </sheetData>
  <sheetProtection algorithmName="SHA-512" hashValue="JHnvG3r+99e9U/HLq1hBdWfLPrFV6Rj9dAs7kEmkR7oAdrBc+pdVtbnqfAfTci1dVcyFZPSxifBVJm172soYFQ==" saltValue="tAElNl4zOIpjhpk/7dX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526</v>
      </c>
      <c r="DI1" s="606"/>
      <c r="DJ1" s="606"/>
      <c r="DK1" s="606"/>
      <c r="DL1" s="606"/>
      <c r="DM1" s="606"/>
      <c r="DN1" s="607"/>
      <c r="DO1" s="212"/>
      <c r="DP1" s="605" t="s">
        <v>527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528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529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221</v>
      </c>
      <c r="C5" s="616"/>
      <c r="D5" s="616"/>
      <c r="E5" s="616"/>
      <c r="F5" s="616"/>
      <c r="G5" s="616"/>
      <c r="H5" s="616"/>
      <c r="I5" s="616"/>
      <c r="J5" s="616"/>
      <c r="K5" s="616"/>
      <c r="L5" s="616"/>
      <c r="M5" s="616"/>
      <c r="N5" s="616"/>
      <c r="O5" s="616"/>
      <c r="P5" s="616"/>
      <c r="Q5" s="617"/>
      <c r="R5" s="618">
        <v>16744235</v>
      </c>
      <c r="S5" s="619"/>
      <c r="T5" s="619"/>
      <c r="U5" s="619"/>
      <c r="V5" s="619"/>
      <c r="W5" s="619"/>
      <c r="X5" s="619"/>
      <c r="Y5" s="620"/>
      <c r="Z5" s="621">
        <v>27.6</v>
      </c>
      <c r="AA5" s="621"/>
      <c r="AB5" s="621"/>
      <c r="AC5" s="621"/>
      <c r="AD5" s="622">
        <v>16030943</v>
      </c>
      <c r="AE5" s="622"/>
      <c r="AF5" s="622"/>
      <c r="AG5" s="622"/>
      <c r="AH5" s="622"/>
      <c r="AI5" s="622"/>
      <c r="AJ5" s="622"/>
      <c r="AK5" s="622"/>
      <c r="AL5" s="623">
        <v>46.8</v>
      </c>
      <c r="AM5" s="624"/>
      <c r="AN5" s="624"/>
      <c r="AO5" s="625"/>
      <c r="AP5" s="615" t="s">
        <v>222</v>
      </c>
      <c r="AQ5" s="616"/>
      <c r="AR5" s="616"/>
      <c r="AS5" s="616"/>
      <c r="AT5" s="616"/>
      <c r="AU5" s="616"/>
      <c r="AV5" s="616"/>
      <c r="AW5" s="616"/>
      <c r="AX5" s="616"/>
      <c r="AY5" s="616"/>
      <c r="AZ5" s="616"/>
      <c r="BA5" s="616"/>
      <c r="BB5" s="616"/>
      <c r="BC5" s="616"/>
      <c r="BD5" s="616"/>
      <c r="BE5" s="616"/>
      <c r="BF5" s="617"/>
      <c r="BG5" s="629">
        <v>16004894</v>
      </c>
      <c r="BH5" s="630"/>
      <c r="BI5" s="630"/>
      <c r="BJ5" s="630"/>
      <c r="BK5" s="630"/>
      <c r="BL5" s="630"/>
      <c r="BM5" s="630"/>
      <c r="BN5" s="631"/>
      <c r="BO5" s="632">
        <v>95.6</v>
      </c>
      <c r="BP5" s="632"/>
      <c r="BQ5" s="632"/>
      <c r="BR5" s="632"/>
      <c r="BS5" s="633">
        <v>233453</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223</v>
      </c>
      <c r="CS5" s="612"/>
      <c r="CT5" s="612"/>
      <c r="CU5" s="612"/>
      <c r="CV5" s="612"/>
      <c r="CW5" s="612"/>
      <c r="CX5" s="612"/>
      <c r="CY5" s="613"/>
      <c r="CZ5" s="611" t="s">
        <v>216</v>
      </c>
      <c r="DA5" s="612"/>
      <c r="DB5" s="612"/>
      <c r="DC5" s="613"/>
      <c r="DD5" s="611" t="s">
        <v>224</v>
      </c>
      <c r="DE5" s="612"/>
      <c r="DF5" s="612"/>
      <c r="DG5" s="612"/>
      <c r="DH5" s="612"/>
      <c r="DI5" s="612"/>
      <c r="DJ5" s="612"/>
      <c r="DK5" s="612"/>
      <c r="DL5" s="612"/>
      <c r="DM5" s="612"/>
      <c r="DN5" s="612"/>
      <c r="DO5" s="612"/>
      <c r="DP5" s="613"/>
      <c r="DQ5" s="611" t="s">
        <v>225</v>
      </c>
      <c r="DR5" s="612"/>
      <c r="DS5" s="612"/>
      <c r="DT5" s="612"/>
      <c r="DU5" s="612"/>
      <c r="DV5" s="612"/>
      <c r="DW5" s="612"/>
      <c r="DX5" s="612"/>
      <c r="DY5" s="612"/>
      <c r="DZ5" s="612"/>
      <c r="EA5" s="612"/>
      <c r="EB5" s="612"/>
      <c r="EC5" s="613"/>
    </row>
    <row r="6" spans="2:143" ht="11.25" customHeight="1" x14ac:dyDescent="0.15">
      <c r="B6" s="626" t="s">
        <v>530</v>
      </c>
      <c r="C6" s="627"/>
      <c r="D6" s="627"/>
      <c r="E6" s="627"/>
      <c r="F6" s="627"/>
      <c r="G6" s="627"/>
      <c r="H6" s="627"/>
      <c r="I6" s="627"/>
      <c r="J6" s="627"/>
      <c r="K6" s="627"/>
      <c r="L6" s="627"/>
      <c r="M6" s="627"/>
      <c r="N6" s="627"/>
      <c r="O6" s="627"/>
      <c r="P6" s="627"/>
      <c r="Q6" s="628"/>
      <c r="R6" s="629">
        <v>456630</v>
      </c>
      <c r="S6" s="630"/>
      <c r="T6" s="630"/>
      <c r="U6" s="630"/>
      <c r="V6" s="630"/>
      <c r="W6" s="630"/>
      <c r="X6" s="630"/>
      <c r="Y6" s="631"/>
      <c r="Z6" s="632">
        <v>0.8</v>
      </c>
      <c r="AA6" s="632"/>
      <c r="AB6" s="632"/>
      <c r="AC6" s="632"/>
      <c r="AD6" s="633">
        <v>456630</v>
      </c>
      <c r="AE6" s="633"/>
      <c r="AF6" s="633"/>
      <c r="AG6" s="633"/>
      <c r="AH6" s="633"/>
      <c r="AI6" s="633"/>
      <c r="AJ6" s="633"/>
      <c r="AK6" s="633"/>
      <c r="AL6" s="634">
        <v>1.3</v>
      </c>
      <c r="AM6" s="635"/>
      <c r="AN6" s="635"/>
      <c r="AO6" s="636"/>
      <c r="AP6" s="626" t="s">
        <v>531</v>
      </c>
      <c r="AQ6" s="627"/>
      <c r="AR6" s="627"/>
      <c r="AS6" s="627"/>
      <c r="AT6" s="627"/>
      <c r="AU6" s="627"/>
      <c r="AV6" s="627"/>
      <c r="AW6" s="627"/>
      <c r="AX6" s="627"/>
      <c r="AY6" s="627"/>
      <c r="AZ6" s="627"/>
      <c r="BA6" s="627"/>
      <c r="BB6" s="627"/>
      <c r="BC6" s="627"/>
      <c r="BD6" s="627"/>
      <c r="BE6" s="627"/>
      <c r="BF6" s="628"/>
      <c r="BG6" s="629">
        <v>16004894</v>
      </c>
      <c r="BH6" s="630"/>
      <c r="BI6" s="630"/>
      <c r="BJ6" s="630"/>
      <c r="BK6" s="630"/>
      <c r="BL6" s="630"/>
      <c r="BM6" s="630"/>
      <c r="BN6" s="631"/>
      <c r="BO6" s="632">
        <v>95.6</v>
      </c>
      <c r="BP6" s="632"/>
      <c r="BQ6" s="632"/>
      <c r="BR6" s="632"/>
      <c r="BS6" s="633">
        <v>233453</v>
      </c>
      <c r="BT6" s="633"/>
      <c r="BU6" s="633"/>
      <c r="BV6" s="633"/>
      <c r="BW6" s="633"/>
      <c r="BX6" s="633"/>
      <c r="BY6" s="633"/>
      <c r="BZ6" s="633"/>
      <c r="CA6" s="633"/>
      <c r="CB6" s="637"/>
      <c r="CD6" s="640" t="s">
        <v>226</v>
      </c>
      <c r="CE6" s="641"/>
      <c r="CF6" s="641"/>
      <c r="CG6" s="641"/>
      <c r="CH6" s="641"/>
      <c r="CI6" s="641"/>
      <c r="CJ6" s="641"/>
      <c r="CK6" s="641"/>
      <c r="CL6" s="641"/>
      <c r="CM6" s="641"/>
      <c r="CN6" s="641"/>
      <c r="CO6" s="641"/>
      <c r="CP6" s="641"/>
      <c r="CQ6" s="642"/>
      <c r="CR6" s="629">
        <v>253350</v>
      </c>
      <c r="CS6" s="630"/>
      <c r="CT6" s="630"/>
      <c r="CU6" s="630"/>
      <c r="CV6" s="630"/>
      <c r="CW6" s="630"/>
      <c r="CX6" s="630"/>
      <c r="CY6" s="631"/>
      <c r="CZ6" s="623">
        <v>0.4</v>
      </c>
      <c r="DA6" s="624"/>
      <c r="DB6" s="624"/>
      <c r="DC6" s="643"/>
      <c r="DD6" s="638" t="s">
        <v>532</v>
      </c>
      <c r="DE6" s="630"/>
      <c r="DF6" s="630"/>
      <c r="DG6" s="630"/>
      <c r="DH6" s="630"/>
      <c r="DI6" s="630"/>
      <c r="DJ6" s="630"/>
      <c r="DK6" s="630"/>
      <c r="DL6" s="630"/>
      <c r="DM6" s="630"/>
      <c r="DN6" s="630"/>
      <c r="DO6" s="630"/>
      <c r="DP6" s="631"/>
      <c r="DQ6" s="638">
        <v>252550</v>
      </c>
      <c r="DR6" s="630"/>
      <c r="DS6" s="630"/>
      <c r="DT6" s="630"/>
      <c r="DU6" s="630"/>
      <c r="DV6" s="630"/>
      <c r="DW6" s="630"/>
      <c r="DX6" s="630"/>
      <c r="DY6" s="630"/>
      <c r="DZ6" s="630"/>
      <c r="EA6" s="630"/>
      <c r="EB6" s="630"/>
      <c r="EC6" s="639"/>
    </row>
    <row r="7" spans="2:143" ht="11.25" customHeight="1" x14ac:dyDescent="0.15">
      <c r="B7" s="626" t="s">
        <v>227</v>
      </c>
      <c r="C7" s="627"/>
      <c r="D7" s="627"/>
      <c r="E7" s="627"/>
      <c r="F7" s="627"/>
      <c r="G7" s="627"/>
      <c r="H7" s="627"/>
      <c r="I7" s="627"/>
      <c r="J7" s="627"/>
      <c r="K7" s="627"/>
      <c r="L7" s="627"/>
      <c r="M7" s="627"/>
      <c r="N7" s="627"/>
      <c r="O7" s="627"/>
      <c r="P7" s="627"/>
      <c r="Q7" s="628"/>
      <c r="R7" s="629">
        <v>14273</v>
      </c>
      <c r="S7" s="630"/>
      <c r="T7" s="630"/>
      <c r="U7" s="630"/>
      <c r="V7" s="630"/>
      <c r="W7" s="630"/>
      <c r="X7" s="630"/>
      <c r="Y7" s="631"/>
      <c r="Z7" s="632">
        <v>0</v>
      </c>
      <c r="AA7" s="632"/>
      <c r="AB7" s="632"/>
      <c r="AC7" s="632"/>
      <c r="AD7" s="633">
        <v>14273</v>
      </c>
      <c r="AE7" s="633"/>
      <c r="AF7" s="633"/>
      <c r="AG7" s="633"/>
      <c r="AH7" s="633"/>
      <c r="AI7" s="633"/>
      <c r="AJ7" s="633"/>
      <c r="AK7" s="633"/>
      <c r="AL7" s="634">
        <v>0</v>
      </c>
      <c r="AM7" s="635"/>
      <c r="AN7" s="635"/>
      <c r="AO7" s="636"/>
      <c r="AP7" s="626" t="s">
        <v>533</v>
      </c>
      <c r="AQ7" s="627"/>
      <c r="AR7" s="627"/>
      <c r="AS7" s="627"/>
      <c r="AT7" s="627"/>
      <c r="AU7" s="627"/>
      <c r="AV7" s="627"/>
      <c r="AW7" s="627"/>
      <c r="AX7" s="627"/>
      <c r="AY7" s="627"/>
      <c r="AZ7" s="627"/>
      <c r="BA7" s="627"/>
      <c r="BB7" s="627"/>
      <c r="BC7" s="627"/>
      <c r="BD7" s="627"/>
      <c r="BE7" s="627"/>
      <c r="BF7" s="628"/>
      <c r="BG7" s="629">
        <v>6931437</v>
      </c>
      <c r="BH7" s="630"/>
      <c r="BI7" s="630"/>
      <c r="BJ7" s="630"/>
      <c r="BK7" s="630"/>
      <c r="BL7" s="630"/>
      <c r="BM7" s="630"/>
      <c r="BN7" s="631"/>
      <c r="BO7" s="632">
        <v>41.4</v>
      </c>
      <c r="BP7" s="632"/>
      <c r="BQ7" s="632"/>
      <c r="BR7" s="632"/>
      <c r="BS7" s="633">
        <v>233453</v>
      </c>
      <c r="BT7" s="633"/>
      <c r="BU7" s="633"/>
      <c r="BV7" s="633"/>
      <c r="BW7" s="633"/>
      <c r="BX7" s="633"/>
      <c r="BY7" s="633"/>
      <c r="BZ7" s="633"/>
      <c r="CA7" s="633"/>
      <c r="CB7" s="637"/>
      <c r="CD7" s="644" t="s">
        <v>228</v>
      </c>
      <c r="CE7" s="645"/>
      <c r="CF7" s="645"/>
      <c r="CG7" s="645"/>
      <c r="CH7" s="645"/>
      <c r="CI7" s="645"/>
      <c r="CJ7" s="645"/>
      <c r="CK7" s="645"/>
      <c r="CL7" s="645"/>
      <c r="CM7" s="645"/>
      <c r="CN7" s="645"/>
      <c r="CO7" s="645"/>
      <c r="CP7" s="645"/>
      <c r="CQ7" s="646"/>
      <c r="CR7" s="629">
        <v>6856041</v>
      </c>
      <c r="CS7" s="630"/>
      <c r="CT7" s="630"/>
      <c r="CU7" s="630"/>
      <c r="CV7" s="630"/>
      <c r="CW7" s="630"/>
      <c r="CX7" s="630"/>
      <c r="CY7" s="631"/>
      <c r="CZ7" s="632">
        <v>11.7</v>
      </c>
      <c r="DA7" s="632"/>
      <c r="DB7" s="632"/>
      <c r="DC7" s="632"/>
      <c r="DD7" s="638">
        <v>277039</v>
      </c>
      <c r="DE7" s="630"/>
      <c r="DF7" s="630"/>
      <c r="DG7" s="630"/>
      <c r="DH7" s="630"/>
      <c r="DI7" s="630"/>
      <c r="DJ7" s="630"/>
      <c r="DK7" s="630"/>
      <c r="DL7" s="630"/>
      <c r="DM7" s="630"/>
      <c r="DN7" s="630"/>
      <c r="DO7" s="630"/>
      <c r="DP7" s="631"/>
      <c r="DQ7" s="638">
        <v>5887473</v>
      </c>
      <c r="DR7" s="630"/>
      <c r="DS7" s="630"/>
      <c r="DT7" s="630"/>
      <c r="DU7" s="630"/>
      <c r="DV7" s="630"/>
      <c r="DW7" s="630"/>
      <c r="DX7" s="630"/>
      <c r="DY7" s="630"/>
      <c r="DZ7" s="630"/>
      <c r="EA7" s="630"/>
      <c r="EB7" s="630"/>
      <c r="EC7" s="639"/>
    </row>
    <row r="8" spans="2:143" ht="11.25" customHeight="1" x14ac:dyDescent="0.15">
      <c r="B8" s="626" t="s">
        <v>229</v>
      </c>
      <c r="C8" s="627"/>
      <c r="D8" s="627"/>
      <c r="E8" s="627"/>
      <c r="F8" s="627"/>
      <c r="G8" s="627"/>
      <c r="H8" s="627"/>
      <c r="I8" s="627"/>
      <c r="J8" s="627"/>
      <c r="K8" s="627"/>
      <c r="L8" s="627"/>
      <c r="M8" s="627"/>
      <c r="N8" s="627"/>
      <c r="O8" s="627"/>
      <c r="P8" s="627"/>
      <c r="Q8" s="628"/>
      <c r="R8" s="629">
        <v>95648</v>
      </c>
      <c r="S8" s="630"/>
      <c r="T8" s="630"/>
      <c r="U8" s="630"/>
      <c r="V8" s="630"/>
      <c r="W8" s="630"/>
      <c r="X8" s="630"/>
      <c r="Y8" s="631"/>
      <c r="Z8" s="632">
        <v>0.2</v>
      </c>
      <c r="AA8" s="632"/>
      <c r="AB8" s="632"/>
      <c r="AC8" s="632"/>
      <c r="AD8" s="633">
        <v>95648</v>
      </c>
      <c r="AE8" s="633"/>
      <c r="AF8" s="633"/>
      <c r="AG8" s="633"/>
      <c r="AH8" s="633"/>
      <c r="AI8" s="633"/>
      <c r="AJ8" s="633"/>
      <c r="AK8" s="633"/>
      <c r="AL8" s="634">
        <v>0.3</v>
      </c>
      <c r="AM8" s="635"/>
      <c r="AN8" s="635"/>
      <c r="AO8" s="636"/>
      <c r="AP8" s="626" t="s">
        <v>534</v>
      </c>
      <c r="AQ8" s="627"/>
      <c r="AR8" s="627"/>
      <c r="AS8" s="627"/>
      <c r="AT8" s="627"/>
      <c r="AU8" s="627"/>
      <c r="AV8" s="627"/>
      <c r="AW8" s="627"/>
      <c r="AX8" s="627"/>
      <c r="AY8" s="627"/>
      <c r="AZ8" s="627"/>
      <c r="BA8" s="627"/>
      <c r="BB8" s="627"/>
      <c r="BC8" s="627"/>
      <c r="BD8" s="627"/>
      <c r="BE8" s="627"/>
      <c r="BF8" s="628"/>
      <c r="BG8" s="629">
        <v>212650</v>
      </c>
      <c r="BH8" s="630"/>
      <c r="BI8" s="630"/>
      <c r="BJ8" s="630"/>
      <c r="BK8" s="630"/>
      <c r="BL8" s="630"/>
      <c r="BM8" s="630"/>
      <c r="BN8" s="631"/>
      <c r="BO8" s="632">
        <v>1.3</v>
      </c>
      <c r="BP8" s="632"/>
      <c r="BQ8" s="632"/>
      <c r="BR8" s="632"/>
      <c r="BS8" s="633" t="s">
        <v>532</v>
      </c>
      <c r="BT8" s="633"/>
      <c r="BU8" s="633"/>
      <c r="BV8" s="633"/>
      <c r="BW8" s="633"/>
      <c r="BX8" s="633"/>
      <c r="BY8" s="633"/>
      <c r="BZ8" s="633"/>
      <c r="CA8" s="633"/>
      <c r="CB8" s="637"/>
      <c r="CD8" s="644" t="s">
        <v>230</v>
      </c>
      <c r="CE8" s="645"/>
      <c r="CF8" s="645"/>
      <c r="CG8" s="645"/>
      <c r="CH8" s="645"/>
      <c r="CI8" s="645"/>
      <c r="CJ8" s="645"/>
      <c r="CK8" s="645"/>
      <c r="CL8" s="645"/>
      <c r="CM8" s="645"/>
      <c r="CN8" s="645"/>
      <c r="CO8" s="645"/>
      <c r="CP8" s="645"/>
      <c r="CQ8" s="646"/>
      <c r="CR8" s="629">
        <v>22234010</v>
      </c>
      <c r="CS8" s="630"/>
      <c r="CT8" s="630"/>
      <c r="CU8" s="630"/>
      <c r="CV8" s="630"/>
      <c r="CW8" s="630"/>
      <c r="CX8" s="630"/>
      <c r="CY8" s="631"/>
      <c r="CZ8" s="632">
        <v>38</v>
      </c>
      <c r="DA8" s="632"/>
      <c r="DB8" s="632"/>
      <c r="DC8" s="632"/>
      <c r="DD8" s="638">
        <v>196320</v>
      </c>
      <c r="DE8" s="630"/>
      <c r="DF8" s="630"/>
      <c r="DG8" s="630"/>
      <c r="DH8" s="630"/>
      <c r="DI8" s="630"/>
      <c r="DJ8" s="630"/>
      <c r="DK8" s="630"/>
      <c r="DL8" s="630"/>
      <c r="DM8" s="630"/>
      <c r="DN8" s="630"/>
      <c r="DO8" s="630"/>
      <c r="DP8" s="631"/>
      <c r="DQ8" s="638">
        <v>10439012</v>
      </c>
      <c r="DR8" s="630"/>
      <c r="DS8" s="630"/>
      <c r="DT8" s="630"/>
      <c r="DU8" s="630"/>
      <c r="DV8" s="630"/>
      <c r="DW8" s="630"/>
      <c r="DX8" s="630"/>
      <c r="DY8" s="630"/>
      <c r="DZ8" s="630"/>
      <c r="EA8" s="630"/>
      <c r="EB8" s="630"/>
      <c r="EC8" s="639"/>
    </row>
    <row r="9" spans="2:143" ht="11.25" customHeight="1" x14ac:dyDescent="0.15">
      <c r="B9" s="626" t="s">
        <v>231</v>
      </c>
      <c r="C9" s="627"/>
      <c r="D9" s="627"/>
      <c r="E9" s="627"/>
      <c r="F9" s="627"/>
      <c r="G9" s="627"/>
      <c r="H9" s="627"/>
      <c r="I9" s="627"/>
      <c r="J9" s="627"/>
      <c r="K9" s="627"/>
      <c r="L9" s="627"/>
      <c r="M9" s="627"/>
      <c r="N9" s="627"/>
      <c r="O9" s="627"/>
      <c r="P9" s="627"/>
      <c r="Q9" s="628"/>
      <c r="R9" s="629">
        <v>114059</v>
      </c>
      <c r="S9" s="630"/>
      <c r="T9" s="630"/>
      <c r="U9" s="630"/>
      <c r="V9" s="630"/>
      <c r="W9" s="630"/>
      <c r="X9" s="630"/>
      <c r="Y9" s="631"/>
      <c r="Z9" s="632">
        <v>0.2</v>
      </c>
      <c r="AA9" s="632"/>
      <c r="AB9" s="632"/>
      <c r="AC9" s="632"/>
      <c r="AD9" s="633">
        <v>114059</v>
      </c>
      <c r="AE9" s="633"/>
      <c r="AF9" s="633"/>
      <c r="AG9" s="633"/>
      <c r="AH9" s="633"/>
      <c r="AI9" s="633"/>
      <c r="AJ9" s="633"/>
      <c r="AK9" s="633"/>
      <c r="AL9" s="634">
        <v>0.3</v>
      </c>
      <c r="AM9" s="635"/>
      <c r="AN9" s="635"/>
      <c r="AO9" s="636"/>
      <c r="AP9" s="626" t="s">
        <v>535</v>
      </c>
      <c r="AQ9" s="627"/>
      <c r="AR9" s="627"/>
      <c r="AS9" s="627"/>
      <c r="AT9" s="627"/>
      <c r="AU9" s="627"/>
      <c r="AV9" s="627"/>
      <c r="AW9" s="627"/>
      <c r="AX9" s="627"/>
      <c r="AY9" s="627"/>
      <c r="AZ9" s="627"/>
      <c r="BA9" s="627"/>
      <c r="BB9" s="627"/>
      <c r="BC9" s="627"/>
      <c r="BD9" s="627"/>
      <c r="BE9" s="627"/>
      <c r="BF9" s="628"/>
      <c r="BG9" s="629">
        <v>5557318</v>
      </c>
      <c r="BH9" s="630"/>
      <c r="BI9" s="630"/>
      <c r="BJ9" s="630"/>
      <c r="BK9" s="630"/>
      <c r="BL9" s="630"/>
      <c r="BM9" s="630"/>
      <c r="BN9" s="631"/>
      <c r="BO9" s="632">
        <v>33.200000000000003</v>
      </c>
      <c r="BP9" s="632"/>
      <c r="BQ9" s="632"/>
      <c r="BR9" s="632"/>
      <c r="BS9" s="633" t="s">
        <v>536</v>
      </c>
      <c r="BT9" s="633"/>
      <c r="BU9" s="633"/>
      <c r="BV9" s="633"/>
      <c r="BW9" s="633"/>
      <c r="BX9" s="633"/>
      <c r="BY9" s="633"/>
      <c r="BZ9" s="633"/>
      <c r="CA9" s="633"/>
      <c r="CB9" s="637"/>
      <c r="CD9" s="644" t="s">
        <v>232</v>
      </c>
      <c r="CE9" s="645"/>
      <c r="CF9" s="645"/>
      <c r="CG9" s="645"/>
      <c r="CH9" s="645"/>
      <c r="CI9" s="645"/>
      <c r="CJ9" s="645"/>
      <c r="CK9" s="645"/>
      <c r="CL9" s="645"/>
      <c r="CM9" s="645"/>
      <c r="CN9" s="645"/>
      <c r="CO9" s="645"/>
      <c r="CP9" s="645"/>
      <c r="CQ9" s="646"/>
      <c r="CR9" s="629">
        <v>5765985</v>
      </c>
      <c r="CS9" s="630"/>
      <c r="CT9" s="630"/>
      <c r="CU9" s="630"/>
      <c r="CV9" s="630"/>
      <c r="CW9" s="630"/>
      <c r="CX9" s="630"/>
      <c r="CY9" s="631"/>
      <c r="CZ9" s="632">
        <v>9.9</v>
      </c>
      <c r="DA9" s="632"/>
      <c r="DB9" s="632"/>
      <c r="DC9" s="632"/>
      <c r="DD9" s="638">
        <v>49036</v>
      </c>
      <c r="DE9" s="630"/>
      <c r="DF9" s="630"/>
      <c r="DG9" s="630"/>
      <c r="DH9" s="630"/>
      <c r="DI9" s="630"/>
      <c r="DJ9" s="630"/>
      <c r="DK9" s="630"/>
      <c r="DL9" s="630"/>
      <c r="DM9" s="630"/>
      <c r="DN9" s="630"/>
      <c r="DO9" s="630"/>
      <c r="DP9" s="631"/>
      <c r="DQ9" s="638">
        <v>4547106</v>
      </c>
      <c r="DR9" s="630"/>
      <c r="DS9" s="630"/>
      <c r="DT9" s="630"/>
      <c r="DU9" s="630"/>
      <c r="DV9" s="630"/>
      <c r="DW9" s="630"/>
      <c r="DX9" s="630"/>
      <c r="DY9" s="630"/>
      <c r="DZ9" s="630"/>
      <c r="EA9" s="630"/>
      <c r="EB9" s="630"/>
      <c r="EC9" s="639"/>
    </row>
    <row r="10" spans="2:143" ht="11.25" customHeight="1" x14ac:dyDescent="0.15">
      <c r="B10" s="626" t="s">
        <v>537</v>
      </c>
      <c r="C10" s="627"/>
      <c r="D10" s="627"/>
      <c r="E10" s="627"/>
      <c r="F10" s="627"/>
      <c r="G10" s="627"/>
      <c r="H10" s="627"/>
      <c r="I10" s="627"/>
      <c r="J10" s="627"/>
      <c r="K10" s="627"/>
      <c r="L10" s="627"/>
      <c r="M10" s="627"/>
      <c r="N10" s="627"/>
      <c r="O10" s="627"/>
      <c r="P10" s="627"/>
      <c r="Q10" s="628"/>
      <c r="R10" s="629" t="s">
        <v>532</v>
      </c>
      <c r="S10" s="630"/>
      <c r="T10" s="630"/>
      <c r="U10" s="630"/>
      <c r="V10" s="630"/>
      <c r="W10" s="630"/>
      <c r="X10" s="630"/>
      <c r="Y10" s="631"/>
      <c r="Z10" s="632" t="s">
        <v>532</v>
      </c>
      <c r="AA10" s="632"/>
      <c r="AB10" s="632"/>
      <c r="AC10" s="632"/>
      <c r="AD10" s="633" t="s">
        <v>538</v>
      </c>
      <c r="AE10" s="633"/>
      <c r="AF10" s="633"/>
      <c r="AG10" s="633"/>
      <c r="AH10" s="633"/>
      <c r="AI10" s="633"/>
      <c r="AJ10" s="633"/>
      <c r="AK10" s="633"/>
      <c r="AL10" s="634" t="s">
        <v>532</v>
      </c>
      <c r="AM10" s="635"/>
      <c r="AN10" s="635"/>
      <c r="AO10" s="636"/>
      <c r="AP10" s="626" t="s">
        <v>539</v>
      </c>
      <c r="AQ10" s="627"/>
      <c r="AR10" s="627"/>
      <c r="AS10" s="627"/>
      <c r="AT10" s="627"/>
      <c r="AU10" s="627"/>
      <c r="AV10" s="627"/>
      <c r="AW10" s="627"/>
      <c r="AX10" s="627"/>
      <c r="AY10" s="627"/>
      <c r="AZ10" s="627"/>
      <c r="BA10" s="627"/>
      <c r="BB10" s="627"/>
      <c r="BC10" s="627"/>
      <c r="BD10" s="627"/>
      <c r="BE10" s="627"/>
      <c r="BF10" s="628"/>
      <c r="BG10" s="629">
        <v>321986</v>
      </c>
      <c r="BH10" s="630"/>
      <c r="BI10" s="630"/>
      <c r="BJ10" s="630"/>
      <c r="BK10" s="630"/>
      <c r="BL10" s="630"/>
      <c r="BM10" s="630"/>
      <c r="BN10" s="631"/>
      <c r="BO10" s="632">
        <v>1.9</v>
      </c>
      <c r="BP10" s="632"/>
      <c r="BQ10" s="632"/>
      <c r="BR10" s="632"/>
      <c r="BS10" s="633" t="s">
        <v>532</v>
      </c>
      <c r="BT10" s="633"/>
      <c r="BU10" s="633"/>
      <c r="BV10" s="633"/>
      <c r="BW10" s="633"/>
      <c r="BX10" s="633"/>
      <c r="BY10" s="633"/>
      <c r="BZ10" s="633"/>
      <c r="CA10" s="633"/>
      <c r="CB10" s="637"/>
      <c r="CD10" s="644" t="s">
        <v>233</v>
      </c>
      <c r="CE10" s="645"/>
      <c r="CF10" s="645"/>
      <c r="CG10" s="645"/>
      <c r="CH10" s="645"/>
      <c r="CI10" s="645"/>
      <c r="CJ10" s="645"/>
      <c r="CK10" s="645"/>
      <c r="CL10" s="645"/>
      <c r="CM10" s="645"/>
      <c r="CN10" s="645"/>
      <c r="CO10" s="645"/>
      <c r="CP10" s="645"/>
      <c r="CQ10" s="646"/>
      <c r="CR10" s="629">
        <v>31023</v>
      </c>
      <c r="CS10" s="630"/>
      <c r="CT10" s="630"/>
      <c r="CU10" s="630"/>
      <c r="CV10" s="630"/>
      <c r="CW10" s="630"/>
      <c r="CX10" s="630"/>
      <c r="CY10" s="631"/>
      <c r="CZ10" s="632">
        <v>0.1</v>
      </c>
      <c r="DA10" s="632"/>
      <c r="DB10" s="632"/>
      <c r="DC10" s="632"/>
      <c r="DD10" s="638" t="s">
        <v>532</v>
      </c>
      <c r="DE10" s="630"/>
      <c r="DF10" s="630"/>
      <c r="DG10" s="630"/>
      <c r="DH10" s="630"/>
      <c r="DI10" s="630"/>
      <c r="DJ10" s="630"/>
      <c r="DK10" s="630"/>
      <c r="DL10" s="630"/>
      <c r="DM10" s="630"/>
      <c r="DN10" s="630"/>
      <c r="DO10" s="630"/>
      <c r="DP10" s="631"/>
      <c r="DQ10" s="638">
        <v>29213</v>
      </c>
      <c r="DR10" s="630"/>
      <c r="DS10" s="630"/>
      <c r="DT10" s="630"/>
      <c r="DU10" s="630"/>
      <c r="DV10" s="630"/>
      <c r="DW10" s="630"/>
      <c r="DX10" s="630"/>
      <c r="DY10" s="630"/>
      <c r="DZ10" s="630"/>
      <c r="EA10" s="630"/>
      <c r="EB10" s="630"/>
      <c r="EC10" s="639"/>
    </row>
    <row r="11" spans="2:143" ht="11.25" customHeight="1" x14ac:dyDescent="0.15">
      <c r="B11" s="626" t="s">
        <v>234</v>
      </c>
      <c r="C11" s="627"/>
      <c r="D11" s="627"/>
      <c r="E11" s="627"/>
      <c r="F11" s="627"/>
      <c r="G11" s="627"/>
      <c r="H11" s="627"/>
      <c r="I11" s="627"/>
      <c r="J11" s="627"/>
      <c r="K11" s="627"/>
      <c r="L11" s="627"/>
      <c r="M11" s="627"/>
      <c r="N11" s="627"/>
      <c r="O11" s="627"/>
      <c r="P11" s="627"/>
      <c r="Q11" s="628"/>
      <c r="R11" s="629">
        <v>2687377</v>
      </c>
      <c r="S11" s="630"/>
      <c r="T11" s="630"/>
      <c r="U11" s="630"/>
      <c r="V11" s="630"/>
      <c r="W11" s="630"/>
      <c r="X11" s="630"/>
      <c r="Y11" s="631"/>
      <c r="Z11" s="634">
        <v>4.4000000000000004</v>
      </c>
      <c r="AA11" s="635"/>
      <c r="AB11" s="635"/>
      <c r="AC11" s="647"/>
      <c r="AD11" s="638">
        <v>2687377</v>
      </c>
      <c r="AE11" s="630"/>
      <c r="AF11" s="630"/>
      <c r="AG11" s="630"/>
      <c r="AH11" s="630"/>
      <c r="AI11" s="630"/>
      <c r="AJ11" s="630"/>
      <c r="AK11" s="631"/>
      <c r="AL11" s="634">
        <v>7.9</v>
      </c>
      <c r="AM11" s="635"/>
      <c r="AN11" s="635"/>
      <c r="AO11" s="636"/>
      <c r="AP11" s="626" t="s">
        <v>540</v>
      </c>
      <c r="AQ11" s="627"/>
      <c r="AR11" s="627"/>
      <c r="AS11" s="627"/>
      <c r="AT11" s="627"/>
      <c r="AU11" s="627"/>
      <c r="AV11" s="627"/>
      <c r="AW11" s="627"/>
      <c r="AX11" s="627"/>
      <c r="AY11" s="627"/>
      <c r="AZ11" s="627"/>
      <c r="BA11" s="627"/>
      <c r="BB11" s="627"/>
      <c r="BC11" s="627"/>
      <c r="BD11" s="627"/>
      <c r="BE11" s="627"/>
      <c r="BF11" s="628"/>
      <c r="BG11" s="629">
        <v>839483</v>
      </c>
      <c r="BH11" s="630"/>
      <c r="BI11" s="630"/>
      <c r="BJ11" s="630"/>
      <c r="BK11" s="630"/>
      <c r="BL11" s="630"/>
      <c r="BM11" s="630"/>
      <c r="BN11" s="631"/>
      <c r="BO11" s="632">
        <v>5</v>
      </c>
      <c r="BP11" s="632"/>
      <c r="BQ11" s="632"/>
      <c r="BR11" s="632"/>
      <c r="BS11" s="633">
        <v>233453</v>
      </c>
      <c r="BT11" s="633"/>
      <c r="BU11" s="633"/>
      <c r="BV11" s="633"/>
      <c r="BW11" s="633"/>
      <c r="BX11" s="633"/>
      <c r="BY11" s="633"/>
      <c r="BZ11" s="633"/>
      <c r="CA11" s="633"/>
      <c r="CB11" s="637"/>
      <c r="CD11" s="644" t="s">
        <v>235</v>
      </c>
      <c r="CE11" s="645"/>
      <c r="CF11" s="645"/>
      <c r="CG11" s="645"/>
      <c r="CH11" s="645"/>
      <c r="CI11" s="645"/>
      <c r="CJ11" s="645"/>
      <c r="CK11" s="645"/>
      <c r="CL11" s="645"/>
      <c r="CM11" s="645"/>
      <c r="CN11" s="645"/>
      <c r="CO11" s="645"/>
      <c r="CP11" s="645"/>
      <c r="CQ11" s="646"/>
      <c r="CR11" s="629">
        <v>2273787</v>
      </c>
      <c r="CS11" s="630"/>
      <c r="CT11" s="630"/>
      <c r="CU11" s="630"/>
      <c r="CV11" s="630"/>
      <c r="CW11" s="630"/>
      <c r="CX11" s="630"/>
      <c r="CY11" s="631"/>
      <c r="CZ11" s="632">
        <v>3.9</v>
      </c>
      <c r="DA11" s="632"/>
      <c r="DB11" s="632"/>
      <c r="DC11" s="632"/>
      <c r="DD11" s="638">
        <v>303868</v>
      </c>
      <c r="DE11" s="630"/>
      <c r="DF11" s="630"/>
      <c r="DG11" s="630"/>
      <c r="DH11" s="630"/>
      <c r="DI11" s="630"/>
      <c r="DJ11" s="630"/>
      <c r="DK11" s="630"/>
      <c r="DL11" s="630"/>
      <c r="DM11" s="630"/>
      <c r="DN11" s="630"/>
      <c r="DO11" s="630"/>
      <c r="DP11" s="631"/>
      <c r="DQ11" s="638">
        <v>1556724</v>
      </c>
      <c r="DR11" s="630"/>
      <c r="DS11" s="630"/>
      <c r="DT11" s="630"/>
      <c r="DU11" s="630"/>
      <c r="DV11" s="630"/>
      <c r="DW11" s="630"/>
      <c r="DX11" s="630"/>
      <c r="DY11" s="630"/>
      <c r="DZ11" s="630"/>
      <c r="EA11" s="630"/>
      <c r="EB11" s="630"/>
      <c r="EC11" s="639"/>
    </row>
    <row r="12" spans="2:143" ht="11.25" customHeight="1" x14ac:dyDescent="0.15">
      <c r="B12" s="626" t="s">
        <v>236</v>
      </c>
      <c r="C12" s="627"/>
      <c r="D12" s="627"/>
      <c r="E12" s="627"/>
      <c r="F12" s="627"/>
      <c r="G12" s="627"/>
      <c r="H12" s="627"/>
      <c r="I12" s="627"/>
      <c r="J12" s="627"/>
      <c r="K12" s="627"/>
      <c r="L12" s="627"/>
      <c r="M12" s="627"/>
      <c r="N12" s="627"/>
      <c r="O12" s="627"/>
      <c r="P12" s="627"/>
      <c r="Q12" s="628"/>
      <c r="R12" s="629" t="s">
        <v>541</v>
      </c>
      <c r="S12" s="630"/>
      <c r="T12" s="630"/>
      <c r="U12" s="630"/>
      <c r="V12" s="630"/>
      <c r="W12" s="630"/>
      <c r="X12" s="630"/>
      <c r="Y12" s="631"/>
      <c r="Z12" s="632" t="s">
        <v>542</v>
      </c>
      <c r="AA12" s="632"/>
      <c r="AB12" s="632"/>
      <c r="AC12" s="632"/>
      <c r="AD12" s="633" t="s">
        <v>542</v>
      </c>
      <c r="AE12" s="633"/>
      <c r="AF12" s="633"/>
      <c r="AG12" s="633"/>
      <c r="AH12" s="633"/>
      <c r="AI12" s="633"/>
      <c r="AJ12" s="633"/>
      <c r="AK12" s="633"/>
      <c r="AL12" s="634" t="s">
        <v>542</v>
      </c>
      <c r="AM12" s="635"/>
      <c r="AN12" s="635"/>
      <c r="AO12" s="636"/>
      <c r="AP12" s="626" t="s">
        <v>543</v>
      </c>
      <c r="AQ12" s="627"/>
      <c r="AR12" s="627"/>
      <c r="AS12" s="627"/>
      <c r="AT12" s="627"/>
      <c r="AU12" s="627"/>
      <c r="AV12" s="627"/>
      <c r="AW12" s="627"/>
      <c r="AX12" s="627"/>
      <c r="AY12" s="627"/>
      <c r="AZ12" s="627"/>
      <c r="BA12" s="627"/>
      <c r="BB12" s="627"/>
      <c r="BC12" s="627"/>
      <c r="BD12" s="627"/>
      <c r="BE12" s="627"/>
      <c r="BF12" s="628"/>
      <c r="BG12" s="629">
        <v>7859614</v>
      </c>
      <c r="BH12" s="630"/>
      <c r="BI12" s="630"/>
      <c r="BJ12" s="630"/>
      <c r="BK12" s="630"/>
      <c r="BL12" s="630"/>
      <c r="BM12" s="630"/>
      <c r="BN12" s="631"/>
      <c r="BO12" s="632">
        <v>46.9</v>
      </c>
      <c r="BP12" s="632"/>
      <c r="BQ12" s="632"/>
      <c r="BR12" s="632"/>
      <c r="BS12" s="633" t="s">
        <v>532</v>
      </c>
      <c r="BT12" s="633"/>
      <c r="BU12" s="633"/>
      <c r="BV12" s="633"/>
      <c r="BW12" s="633"/>
      <c r="BX12" s="633"/>
      <c r="BY12" s="633"/>
      <c r="BZ12" s="633"/>
      <c r="CA12" s="633"/>
      <c r="CB12" s="637"/>
      <c r="CD12" s="644" t="s">
        <v>237</v>
      </c>
      <c r="CE12" s="645"/>
      <c r="CF12" s="645"/>
      <c r="CG12" s="645"/>
      <c r="CH12" s="645"/>
      <c r="CI12" s="645"/>
      <c r="CJ12" s="645"/>
      <c r="CK12" s="645"/>
      <c r="CL12" s="645"/>
      <c r="CM12" s="645"/>
      <c r="CN12" s="645"/>
      <c r="CO12" s="645"/>
      <c r="CP12" s="645"/>
      <c r="CQ12" s="646"/>
      <c r="CR12" s="629">
        <v>1160240</v>
      </c>
      <c r="CS12" s="630"/>
      <c r="CT12" s="630"/>
      <c r="CU12" s="630"/>
      <c r="CV12" s="630"/>
      <c r="CW12" s="630"/>
      <c r="CX12" s="630"/>
      <c r="CY12" s="631"/>
      <c r="CZ12" s="632">
        <v>2</v>
      </c>
      <c r="DA12" s="632"/>
      <c r="DB12" s="632"/>
      <c r="DC12" s="632"/>
      <c r="DD12" s="638">
        <v>80829</v>
      </c>
      <c r="DE12" s="630"/>
      <c r="DF12" s="630"/>
      <c r="DG12" s="630"/>
      <c r="DH12" s="630"/>
      <c r="DI12" s="630"/>
      <c r="DJ12" s="630"/>
      <c r="DK12" s="630"/>
      <c r="DL12" s="630"/>
      <c r="DM12" s="630"/>
      <c r="DN12" s="630"/>
      <c r="DO12" s="630"/>
      <c r="DP12" s="631"/>
      <c r="DQ12" s="638">
        <v>1072649</v>
      </c>
      <c r="DR12" s="630"/>
      <c r="DS12" s="630"/>
      <c r="DT12" s="630"/>
      <c r="DU12" s="630"/>
      <c r="DV12" s="630"/>
      <c r="DW12" s="630"/>
      <c r="DX12" s="630"/>
      <c r="DY12" s="630"/>
      <c r="DZ12" s="630"/>
      <c r="EA12" s="630"/>
      <c r="EB12" s="630"/>
      <c r="EC12" s="639"/>
    </row>
    <row r="13" spans="2:143" ht="11.25" customHeight="1" x14ac:dyDescent="0.15">
      <c r="B13" s="626" t="s">
        <v>238</v>
      </c>
      <c r="C13" s="627"/>
      <c r="D13" s="627"/>
      <c r="E13" s="627"/>
      <c r="F13" s="627"/>
      <c r="G13" s="627"/>
      <c r="H13" s="627"/>
      <c r="I13" s="627"/>
      <c r="J13" s="627"/>
      <c r="K13" s="627"/>
      <c r="L13" s="627"/>
      <c r="M13" s="627"/>
      <c r="N13" s="627"/>
      <c r="O13" s="627"/>
      <c r="P13" s="627"/>
      <c r="Q13" s="628"/>
      <c r="R13" s="629" t="s">
        <v>542</v>
      </c>
      <c r="S13" s="630"/>
      <c r="T13" s="630"/>
      <c r="U13" s="630"/>
      <c r="V13" s="630"/>
      <c r="W13" s="630"/>
      <c r="X13" s="630"/>
      <c r="Y13" s="631"/>
      <c r="Z13" s="632" t="s">
        <v>542</v>
      </c>
      <c r="AA13" s="632"/>
      <c r="AB13" s="632"/>
      <c r="AC13" s="632"/>
      <c r="AD13" s="633" t="s">
        <v>532</v>
      </c>
      <c r="AE13" s="633"/>
      <c r="AF13" s="633"/>
      <c r="AG13" s="633"/>
      <c r="AH13" s="633"/>
      <c r="AI13" s="633"/>
      <c r="AJ13" s="633"/>
      <c r="AK13" s="633"/>
      <c r="AL13" s="634" t="s">
        <v>542</v>
      </c>
      <c r="AM13" s="635"/>
      <c r="AN13" s="635"/>
      <c r="AO13" s="636"/>
      <c r="AP13" s="626" t="s">
        <v>544</v>
      </c>
      <c r="AQ13" s="627"/>
      <c r="AR13" s="627"/>
      <c r="AS13" s="627"/>
      <c r="AT13" s="627"/>
      <c r="AU13" s="627"/>
      <c r="AV13" s="627"/>
      <c r="AW13" s="627"/>
      <c r="AX13" s="627"/>
      <c r="AY13" s="627"/>
      <c r="AZ13" s="627"/>
      <c r="BA13" s="627"/>
      <c r="BB13" s="627"/>
      <c r="BC13" s="627"/>
      <c r="BD13" s="627"/>
      <c r="BE13" s="627"/>
      <c r="BF13" s="628"/>
      <c r="BG13" s="629">
        <v>7846998</v>
      </c>
      <c r="BH13" s="630"/>
      <c r="BI13" s="630"/>
      <c r="BJ13" s="630"/>
      <c r="BK13" s="630"/>
      <c r="BL13" s="630"/>
      <c r="BM13" s="630"/>
      <c r="BN13" s="631"/>
      <c r="BO13" s="632">
        <v>46.9</v>
      </c>
      <c r="BP13" s="632"/>
      <c r="BQ13" s="632"/>
      <c r="BR13" s="632"/>
      <c r="BS13" s="633" t="s">
        <v>542</v>
      </c>
      <c r="BT13" s="633"/>
      <c r="BU13" s="633"/>
      <c r="BV13" s="633"/>
      <c r="BW13" s="633"/>
      <c r="BX13" s="633"/>
      <c r="BY13" s="633"/>
      <c r="BZ13" s="633"/>
      <c r="CA13" s="633"/>
      <c r="CB13" s="637"/>
      <c r="CD13" s="644" t="s">
        <v>239</v>
      </c>
      <c r="CE13" s="645"/>
      <c r="CF13" s="645"/>
      <c r="CG13" s="645"/>
      <c r="CH13" s="645"/>
      <c r="CI13" s="645"/>
      <c r="CJ13" s="645"/>
      <c r="CK13" s="645"/>
      <c r="CL13" s="645"/>
      <c r="CM13" s="645"/>
      <c r="CN13" s="645"/>
      <c r="CO13" s="645"/>
      <c r="CP13" s="645"/>
      <c r="CQ13" s="646"/>
      <c r="CR13" s="629">
        <v>7067890</v>
      </c>
      <c r="CS13" s="630"/>
      <c r="CT13" s="630"/>
      <c r="CU13" s="630"/>
      <c r="CV13" s="630"/>
      <c r="CW13" s="630"/>
      <c r="CX13" s="630"/>
      <c r="CY13" s="631"/>
      <c r="CZ13" s="632">
        <v>12.1</v>
      </c>
      <c r="DA13" s="632"/>
      <c r="DB13" s="632"/>
      <c r="DC13" s="632"/>
      <c r="DD13" s="638">
        <v>3199425</v>
      </c>
      <c r="DE13" s="630"/>
      <c r="DF13" s="630"/>
      <c r="DG13" s="630"/>
      <c r="DH13" s="630"/>
      <c r="DI13" s="630"/>
      <c r="DJ13" s="630"/>
      <c r="DK13" s="630"/>
      <c r="DL13" s="630"/>
      <c r="DM13" s="630"/>
      <c r="DN13" s="630"/>
      <c r="DO13" s="630"/>
      <c r="DP13" s="631"/>
      <c r="DQ13" s="638">
        <v>4605728</v>
      </c>
      <c r="DR13" s="630"/>
      <c r="DS13" s="630"/>
      <c r="DT13" s="630"/>
      <c r="DU13" s="630"/>
      <c r="DV13" s="630"/>
      <c r="DW13" s="630"/>
      <c r="DX13" s="630"/>
      <c r="DY13" s="630"/>
      <c r="DZ13" s="630"/>
      <c r="EA13" s="630"/>
      <c r="EB13" s="630"/>
      <c r="EC13" s="639"/>
    </row>
    <row r="14" spans="2:143" ht="11.25" customHeight="1" x14ac:dyDescent="0.15">
      <c r="B14" s="626" t="s">
        <v>240</v>
      </c>
      <c r="C14" s="627"/>
      <c r="D14" s="627"/>
      <c r="E14" s="627"/>
      <c r="F14" s="627"/>
      <c r="G14" s="627"/>
      <c r="H14" s="627"/>
      <c r="I14" s="627"/>
      <c r="J14" s="627"/>
      <c r="K14" s="627"/>
      <c r="L14" s="627"/>
      <c r="M14" s="627"/>
      <c r="N14" s="627"/>
      <c r="O14" s="627"/>
      <c r="P14" s="627"/>
      <c r="Q14" s="628"/>
      <c r="R14" s="629" t="s">
        <v>542</v>
      </c>
      <c r="S14" s="630"/>
      <c r="T14" s="630"/>
      <c r="U14" s="630"/>
      <c r="V14" s="630"/>
      <c r="W14" s="630"/>
      <c r="X14" s="630"/>
      <c r="Y14" s="631"/>
      <c r="Z14" s="632" t="s">
        <v>542</v>
      </c>
      <c r="AA14" s="632"/>
      <c r="AB14" s="632"/>
      <c r="AC14" s="632"/>
      <c r="AD14" s="633" t="s">
        <v>532</v>
      </c>
      <c r="AE14" s="633"/>
      <c r="AF14" s="633"/>
      <c r="AG14" s="633"/>
      <c r="AH14" s="633"/>
      <c r="AI14" s="633"/>
      <c r="AJ14" s="633"/>
      <c r="AK14" s="633"/>
      <c r="AL14" s="634" t="s">
        <v>542</v>
      </c>
      <c r="AM14" s="635"/>
      <c r="AN14" s="635"/>
      <c r="AO14" s="636"/>
      <c r="AP14" s="626" t="s">
        <v>545</v>
      </c>
      <c r="AQ14" s="627"/>
      <c r="AR14" s="627"/>
      <c r="AS14" s="627"/>
      <c r="AT14" s="627"/>
      <c r="AU14" s="627"/>
      <c r="AV14" s="627"/>
      <c r="AW14" s="627"/>
      <c r="AX14" s="627"/>
      <c r="AY14" s="627"/>
      <c r="AZ14" s="627"/>
      <c r="BA14" s="627"/>
      <c r="BB14" s="627"/>
      <c r="BC14" s="627"/>
      <c r="BD14" s="627"/>
      <c r="BE14" s="627"/>
      <c r="BF14" s="628"/>
      <c r="BG14" s="629">
        <v>442007</v>
      </c>
      <c r="BH14" s="630"/>
      <c r="BI14" s="630"/>
      <c r="BJ14" s="630"/>
      <c r="BK14" s="630"/>
      <c r="BL14" s="630"/>
      <c r="BM14" s="630"/>
      <c r="BN14" s="631"/>
      <c r="BO14" s="632">
        <v>2.6</v>
      </c>
      <c r="BP14" s="632"/>
      <c r="BQ14" s="632"/>
      <c r="BR14" s="632"/>
      <c r="BS14" s="633" t="s">
        <v>542</v>
      </c>
      <c r="BT14" s="633"/>
      <c r="BU14" s="633"/>
      <c r="BV14" s="633"/>
      <c r="BW14" s="633"/>
      <c r="BX14" s="633"/>
      <c r="BY14" s="633"/>
      <c r="BZ14" s="633"/>
      <c r="CA14" s="633"/>
      <c r="CB14" s="637"/>
      <c r="CD14" s="644" t="s">
        <v>241</v>
      </c>
      <c r="CE14" s="645"/>
      <c r="CF14" s="645"/>
      <c r="CG14" s="645"/>
      <c r="CH14" s="645"/>
      <c r="CI14" s="645"/>
      <c r="CJ14" s="645"/>
      <c r="CK14" s="645"/>
      <c r="CL14" s="645"/>
      <c r="CM14" s="645"/>
      <c r="CN14" s="645"/>
      <c r="CO14" s="645"/>
      <c r="CP14" s="645"/>
      <c r="CQ14" s="646"/>
      <c r="CR14" s="629">
        <v>2190653</v>
      </c>
      <c r="CS14" s="630"/>
      <c r="CT14" s="630"/>
      <c r="CU14" s="630"/>
      <c r="CV14" s="630"/>
      <c r="CW14" s="630"/>
      <c r="CX14" s="630"/>
      <c r="CY14" s="631"/>
      <c r="CZ14" s="632">
        <v>3.7</v>
      </c>
      <c r="DA14" s="632"/>
      <c r="DB14" s="632"/>
      <c r="DC14" s="632"/>
      <c r="DD14" s="638">
        <v>237871</v>
      </c>
      <c r="DE14" s="630"/>
      <c r="DF14" s="630"/>
      <c r="DG14" s="630"/>
      <c r="DH14" s="630"/>
      <c r="DI14" s="630"/>
      <c r="DJ14" s="630"/>
      <c r="DK14" s="630"/>
      <c r="DL14" s="630"/>
      <c r="DM14" s="630"/>
      <c r="DN14" s="630"/>
      <c r="DO14" s="630"/>
      <c r="DP14" s="631"/>
      <c r="DQ14" s="638">
        <v>1979974</v>
      </c>
      <c r="DR14" s="630"/>
      <c r="DS14" s="630"/>
      <c r="DT14" s="630"/>
      <c r="DU14" s="630"/>
      <c r="DV14" s="630"/>
      <c r="DW14" s="630"/>
      <c r="DX14" s="630"/>
      <c r="DY14" s="630"/>
      <c r="DZ14" s="630"/>
      <c r="EA14" s="630"/>
      <c r="EB14" s="630"/>
      <c r="EC14" s="639"/>
    </row>
    <row r="15" spans="2:143" ht="11.25" customHeight="1" x14ac:dyDescent="0.15">
      <c r="B15" s="626" t="s">
        <v>242</v>
      </c>
      <c r="C15" s="627"/>
      <c r="D15" s="627"/>
      <c r="E15" s="627"/>
      <c r="F15" s="627"/>
      <c r="G15" s="627"/>
      <c r="H15" s="627"/>
      <c r="I15" s="627"/>
      <c r="J15" s="627"/>
      <c r="K15" s="627"/>
      <c r="L15" s="627"/>
      <c r="M15" s="627"/>
      <c r="N15" s="627"/>
      <c r="O15" s="627"/>
      <c r="P15" s="627"/>
      <c r="Q15" s="628"/>
      <c r="R15" s="629" t="s">
        <v>536</v>
      </c>
      <c r="S15" s="630"/>
      <c r="T15" s="630"/>
      <c r="U15" s="630"/>
      <c r="V15" s="630"/>
      <c r="W15" s="630"/>
      <c r="X15" s="630"/>
      <c r="Y15" s="631"/>
      <c r="Z15" s="632" t="s">
        <v>542</v>
      </c>
      <c r="AA15" s="632"/>
      <c r="AB15" s="632"/>
      <c r="AC15" s="632"/>
      <c r="AD15" s="633" t="s">
        <v>541</v>
      </c>
      <c r="AE15" s="633"/>
      <c r="AF15" s="633"/>
      <c r="AG15" s="633"/>
      <c r="AH15" s="633"/>
      <c r="AI15" s="633"/>
      <c r="AJ15" s="633"/>
      <c r="AK15" s="633"/>
      <c r="AL15" s="634" t="s">
        <v>532</v>
      </c>
      <c r="AM15" s="635"/>
      <c r="AN15" s="635"/>
      <c r="AO15" s="636"/>
      <c r="AP15" s="626" t="s">
        <v>546</v>
      </c>
      <c r="AQ15" s="627"/>
      <c r="AR15" s="627"/>
      <c r="AS15" s="627"/>
      <c r="AT15" s="627"/>
      <c r="AU15" s="627"/>
      <c r="AV15" s="627"/>
      <c r="AW15" s="627"/>
      <c r="AX15" s="627"/>
      <c r="AY15" s="627"/>
      <c r="AZ15" s="627"/>
      <c r="BA15" s="627"/>
      <c r="BB15" s="627"/>
      <c r="BC15" s="627"/>
      <c r="BD15" s="627"/>
      <c r="BE15" s="627"/>
      <c r="BF15" s="628"/>
      <c r="BG15" s="629">
        <v>771836</v>
      </c>
      <c r="BH15" s="630"/>
      <c r="BI15" s="630"/>
      <c r="BJ15" s="630"/>
      <c r="BK15" s="630"/>
      <c r="BL15" s="630"/>
      <c r="BM15" s="630"/>
      <c r="BN15" s="631"/>
      <c r="BO15" s="632">
        <v>4.5999999999999996</v>
      </c>
      <c r="BP15" s="632"/>
      <c r="BQ15" s="632"/>
      <c r="BR15" s="632"/>
      <c r="BS15" s="633" t="s">
        <v>542</v>
      </c>
      <c r="BT15" s="633"/>
      <c r="BU15" s="633"/>
      <c r="BV15" s="633"/>
      <c r="BW15" s="633"/>
      <c r="BX15" s="633"/>
      <c r="BY15" s="633"/>
      <c r="BZ15" s="633"/>
      <c r="CA15" s="633"/>
      <c r="CB15" s="637"/>
      <c r="CD15" s="644" t="s">
        <v>243</v>
      </c>
      <c r="CE15" s="645"/>
      <c r="CF15" s="645"/>
      <c r="CG15" s="645"/>
      <c r="CH15" s="645"/>
      <c r="CI15" s="645"/>
      <c r="CJ15" s="645"/>
      <c r="CK15" s="645"/>
      <c r="CL15" s="645"/>
      <c r="CM15" s="645"/>
      <c r="CN15" s="645"/>
      <c r="CO15" s="645"/>
      <c r="CP15" s="645"/>
      <c r="CQ15" s="646"/>
      <c r="CR15" s="629">
        <v>6080372</v>
      </c>
      <c r="CS15" s="630"/>
      <c r="CT15" s="630"/>
      <c r="CU15" s="630"/>
      <c r="CV15" s="630"/>
      <c r="CW15" s="630"/>
      <c r="CX15" s="630"/>
      <c r="CY15" s="631"/>
      <c r="CZ15" s="632">
        <v>10.4</v>
      </c>
      <c r="DA15" s="632"/>
      <c r="DB15" s="632"/>
      <c r="DC15" s="632"/>
      <c r="DD15" s="638">
        <v>565538</v>
      </c>
      <c r="DE15" s="630"/>
      <c r="DF15" s="630"/>
      <c r="DG15" s="630"/>
      <c r="DH15" s="630"/>
      <c r="DI15" s="630"/>
      <c r="DJ15" s="630"/>
      <c r="DK15" s="630"/>
      <c r="DL15" s="630"/>
      <c r="DM15" s="630"/>
      <c r="DN15" s="630"/>
      <c r="DO15" s="630"/>
      <c r="DP15" s="631"/>
      <c r="DQ15" s="638">
        <v>4993970</v>
      </c>
      <c r="DR15" s="630"/>
      <c r="DS15" s="630"/>
      <c r="DT15" s="630"/>
      <c r="DU15" s="630"/>
      <c r="DV15" s="630"/>
      <c r="DW15" s="630"/>
      <c r="DX15" s="630"/>
      <c r="DY15" s="630"/>
      <c r="DZ15" s="630"/>
      <c r="EA15" s="630"/>
      <c r="EB15" s="630"/>
      <c r="EC15" s="639"/>
    </row>
    <row r="16" spans="2:143" ht="11.25" customHeight="1" x14ac:dyDescent="0.15">
      <c r="B16" s="626" t="s">
        <v>244</v>
      </c>
      <c r="C16" s="627"/>
      <c r="D16" s="627"/>
      <c r="E16" s="627"/>
      <c r="F16" s="627"/>
      <c r="G16" s="627"/>
      <c r="H16" s="627"/>
      <c r="I16" s="627"/>
      <c r="J16" s="627"/>
      <c r="K16" s="627"/>
      <c r="L16" s="627"/>
      <c r="M16" s="627"/>
      <c r="N16" s="627"/>
      <c r="O16" s="627"/>
      <c r="P16" s="627"/>
      <c r="Q16" s="628"/>
      <c r="R16" s="629">
        <v>55097</v>
      </c>
      <c r="S16" s="630"/>
      <c r="T16" s="630"/>
      <c r="U16" s="630"/>
      <c r="V16" s="630"/>
      <c r="W16" s="630"/>
      <c r="X16" s="630"/>
      <c r="Y16" s="631"/>
      <c r="Z16" s="632">
        <v>0.1</v>
      </c>
      <c r="AA16" s="632"/>
      <c r="AB16" s="632"/>
      <c r="AC16" s="632"/>
      <c r="AD16" s="633">
        <v>55097</v>
      </c>
      <c r="AE16" s="633"/>
      <c r="AF16" s="633"/>
      <c r="AG16" s="633"/>
      <c r="AH16" s="633"/>
      <c r="AI16" s="633"/>
      <c r="AJ16" s="633"/>
      <c r="AK16" s="633"/>
      <c r="AL16" s="634">
        <v>0.2</v>
      </c>
      <c r="AM16" s="635"/>
      <c r="AN16" s="635"/>
      <c r="AO16" s="636"/>
      <c r="AP16" s="626" t="s">
        <v>547</v>
      </c>
      <c r="AQ16" s="627"/>
      <c r="AR16" s="627"/>
      <c r="AS16" s="627"/>
      <c r="AT16" s="627"/>
      <c r="AU16" s="627"/>
      <c r="AV16" s="627"/>
      <c r="AW16" s="627"/>
      <c r="AX16" s="627"/>
      <c r="AY16" s="627"/>
      <c r="AZ16" s="627"/>
      <c r="BA16" s="627"/>
      <c r="BB16" s="627"/>
      <c r="BC16" s="627"/>
      <c r="BD16" s="627"/>
      <c r="BE16" s="627"/>
      <c r="BF16" s="628"/>
      <c r="BG16" s="629" t="s">
        <v>542</v>
      </c>
      <c r="BH16" s="630"/>
      <c r="BI16" s="630"/>
      <c r="BJ16" s="630"/>
      <c r="BK16" s="630"/>
      <c r="BL16" s="630"/>
      <c r="BM16" s="630"/>
      <c r="BN16" s="631"/>
      <c r="BO16" s="632" t="s">
        <v>542</v>
      </c>
      <c r="BP16" s="632"/>
      <c r="BQ16" s="632"/>
      <c r="BR16" s="632"/>
      <c r="BS16" s="633" t="s">
        <v>128</v>
      </c>
      <c r="BT16" s="633"/>
      <c r="BU16" s="633"/>
      <c r="BV16" s="633"/>
      <c r="BW16" s="633"/>
      <c r="BX16" s="633"/>
      <c r="BY16" s="633"/>
      <c r="BZ16" s="633"/>
      <c r="CA16" s="633"/>
      <c r="CB16" s="637"/>
      <c r="CD16" s="644" t="s">
        <v>245</v>
      </c>
      <c r="CE16" s="645"/>
      <c r="CF16" s="645"/>
      <c r="CG16" s="645"/>
      <c r="CH16" s="645"/>
      <c r="CI16" s="645"/>
      <c r="CJ16" s="645"/>
      <c r="CK16" s="645"/>
      <c r="CL16" s="645"/>
      <c r="CM16" s="645"/>
      <c r="CN16" s="645"/>
      <c r="CO16" s="645"/>
      <c r="CP16" s="645"/>
      <c r="CQ16" s="646"/>
      <c r="CR16" s="629">
        <v>33554</v>
      </c>
      <c r="CS16" s="630"/>
      <c r="CT16" s="630"/>
      <c r="CU16" s="630"/>
      <c r="CV16" s="630"/>
      <c r="CW16" s="630"/>
      <c r="CX16" s="630"/>
      <c r="CY16" s="631"/>
      <c r="CZ16" s="632">
        <v>0.1</v>
      </c>
      <c r="DA16" s="632"/>
      <c r="DB16" s="632"/>
      <c r="DC16" s="632"/>
      <c r="DD16" s="638" t="s">
        <v>542</v>
      </c>
      <c r="DE16" s="630"/>
      <c r="DF16" s="630"/>
      <c r="DG16" s="630"/>
      <c r="DH16" s="630"/>
      <c r="DI16" s="630"/>
      <c r="DJ16" s="630"/>
      <c r="DK16" s="630"/>
      <c r="DL16" s="630"/>
      <c r="DM16" s="630"/>
      <c r="DN16" s="630"/>
      <c r="DO16" s="630"/>
      <c r="DP16" s="631"/>
      <c r="DQ16" s="638">
        <v>26606</v>
      </c>
      <c r="DR16" s="630"/>
      <c r="DS16" s="630"/>
      <c r="DT16" s="630"/>
      <c r="DU16" s="630"/>
      <c r="DV16" s="630"/>
      <c r="DW16" s="630"/>
      <c r="DX16" s="630"/>
      <c r="DY16" s="630"/>
      <c r="DZ16" s="630"/>
      <c r="EA16" s="630"/>
      <c r="EB16" s="630"/>
      <c r="EC16" s="639"/>
    </row>
    <row r="17" spans="2:133" ht="11.25" customHeight="1" x14ac:dyDescent="0.15">
      <c r="B17" s="626" t="s">
        <v>548</v>
      </c>
      <c r="C17" s="627"/>
      <c r="D17" s="627"/>
      <c r="E17" s="627"/>
      <c r="F17" s="627"/>
      <c r="G17" s="627"/>
      <c r="H17" s="627"/>
      <c r="I17" s="627"/>
      <c r="J17" s="627"/>
      <c r="K17" s="627"/>
      <c r="L17" s="627"/>
      <c r="M17" s="627"/>
      <c r="N17" s="627"/>
      <c r="O17" s="627"/>
      <c r="P17" s="627"/>
      <c r="Q17" s="628"/>
      <c r="R17" s="629">
        <v>212954</v>
      </c>
      <c r="S17" s="630"/>
      <c r="T17" s="630"/>
      <c r="U17" s="630"/>
      <c r="V17" s="630"/>
      <c r="W17" s="630"/>
      <c r="X17" s="630"/>
      <c r="Y17" s="631"/>
      <c r="Z17" s="632">
        <v>0.4</v>
      </c>
      <c r="AA17" s="632"/>
      <c r="AB17" s="632"/>
      <c r="AC17" s="632"/>
      <c r="AD17" s="633">
        <v>212954</v>
      </c>
      <c r="AE17" s="633"/>
      <c r="AF17" s="633"/>
      <c r="AG17" s="633"/>
      <c r="AH17" s="633"/>
      <c r="AI17" s="633"/>
      <c r="AJ17" s="633"/>
      <c r="AK17" s="633"/>
      <c r="AL17" s="634">
        <v>0.6</v>
      </c>
      <c r="AM17" s="635"/>
      <c r="AN17" s="635"/>
      <c r="AO17" s="636"/>
      <c r="AP17" s="626" t="s">
        <v>549</v>
      </c>
      <c r="AQ17" s="627"/>
      <c r="AR17" s="627"/>
      <c r="AS17" s="627"/>
      <c r="AT17" s="627"/>
      <c r="AU17" s="627"/>
      <c r="AV17" s="627"/>
      <c r="AW17" s="627"/>
      <c r="AX17" s="627"/>
      <c r="AY17" s="627"/>
      <c r="AZ17" s="627"/>
      <c r="BA17" s="627"/>
      <c r="BB17" s="627"/>
      <c r="BC17" s="627"/>
      <c r="BD17" s="627"/>
      <c r="BE17" s="627"/>
      <c r="BF17" s="628"/>
      <c r="BG17" s="629" t="s">
        <v>532</v>
      </c>
      <c r="BH17" s="630"/>
      <c r="BI17" s="630"/>
      <c r="BJ17" s="630"/>
      <c r="BK17" s="630"/>
      <c r="BL17" s="630"/>
      <c r="BM17" s="630"/>
      <c r="BN17" s="631"/>
      <c r="BO17" s="632" t="s">
        <v>128</v>
      </c>
      <c r="BP17" s="632"/>
      <c r="BQ17" s="632"/>
      <c r="BR17" s="632"/>
      <c r="BS17" s="633" t="s">
        <v>542</v>
      </c>
      <c r="BT17" s="633"/>
      <c r="BU17" s="633"/>
      <c r="BV17" s="633"/>
      <c r="BW17" s="633"/>
      <c r="BX17" s="633"/>
      <c r="BY17" s="633"/>
      <c r="BZ17" s="633"/>
      <c r="CA17" s="633"/>
      <c r="CB17" s="637"/>
      <c r="CD17" s="644" t="s">
        <v>246</v>
      </c>
      <c r="CE17" s="645"/>
      <c r="CF17" s="645"/>
      <c r="CG17" s="645"/>
      <c r="CH17" s="645"/>
      <c r="CI17" s="645"/>
      <c r="CJ17" s="645"/>
      <c r="CK17" s="645"/>
      <c r="CL17" s="645"/>
      <c r="CM17" s="645"/>
      <c r="CN17" s="645"/>
      <c r="CO17" s="645"/>
      <c r="CP17" s="645"/>
      <c r="CQ17" s="646"/>
      <c r="CR17" s="629">
        <v>4536761</v>
      </c>
      <c r="CS17" s="630"/>
      <c r="CT17" s="630"/>
      <c r="CU17" s="630"/>
      <c r="CV17" s="630"/>
      <c r="CW17" s="630"/>
      <c r="CX17" s="630"/>
      <c r="CY17" s="631"/>
      <c r="CZ17" s="632">
        <v>7.8</v>
      </c>
      <c r="DA17" s="632"/>
      <c r="DB17" s="632"/>
      <c r="DC17" s="632"/>
      <c r="DD17" s="638" t="s">
        <v>532</v>
      </c>
      <c r="DE17" s="630"/>
      <c r="DF17" s="630"/>
      <c r="DG17" s="630"/>
      <c r="DH17" s="630"/>
      <c r="DI17" s="630"/>
      <c r="DJ17" s="630"/>
      <c r="DK17" s="630"/>
      <c r="DL17" s="630"/>
      <c r="DM17" s="630"/>
      <c r="DN17" s="630"/>
      <c r="DO17" s="630"/>
      <c r="DP17" s="631"/>
      <c r="DQ17" s="638">
        <v>4531183</v>
      </c>
      <c r="DR17" s="630"/>
      <c r="DS17" s="630"/>
      <c r="DT17" s="630"/>
      <c r="DU17" s="630"/>
      <c r="DV17" s="630"/>
      <c r="DW17" s="630"/>
      <c r="DX17" s="630"/>
      <c r="DY17" s="630"/>
      <c r="DZ17" s="630"/>
      <c r="EA17" s="630"/>
      <c r="EB17" s="630"/>
      <c r="EC17" s="639"/>
    </row>
    <row r="18" spans="2:133" ht="11.25" customHeight="1" x14ac:dyDescent="0.15">
      <c r="B18" s="626" t="s">
        <v>247</v>
      </c>
      <c r="C18" s="627"/>
      <c r="D18" s="627"/>
      <c r="E18" s="627"/>
      <c r="F18" s="627"/>
      <c r="G18" s="627"/>
      <c r="H18" s="627"/>
      <c r="I18" s="627"/>
      <c r="J18" s="627"/>
      <c r="K18" s="627"/>
      <c r="L18" s="627"/>
      <c r="M18" s="627"/>
      <c r="N18" s="627"/>
      <c r="O18" s="627"/>
      <c r="P18" s="627"/>
      <c r="Q18" s="628"/>
      <c r="R18" s="629">
        <v>578005</v>
      </c>
      <c r="S18" s="630"/>
      <c r="T18" s="630"/>
      <c r="U18" s="630"/>
      <c r="V18" s="630"/>
      <c r="W18" s="630"/>
      <c r="X18" s="630"/>
      <c r="Y18" s="631"/>
      <c r="Z18" s="632">
        <v>1</v>
      </c>
      <c r="AA18" s="632"/>
      <c r="AB18" s="632"/>
      <c r="AC18" s="632"/>
      <c r="AD18" s="633">
        <v>548855</v>
      </c>
      <c r="AE18" s="633"/>
      <c r="AF18" s="633"/>
      <c r="AG18" s="633"/>
      <c r="AH18" s="633"/>
      <c r="AI18" s="633"/>
      <c r="AJ18" s="633"/>
      <c r="AK18" s="633"/>
      <c r="AL18" s="634">
        <v>1.6000000238418579</v>
      </c>
      <c r="AM18" s="635"/>
      <c r="AN18" s="635"/>
      <c r="AO18" s="636"/>
      <c r="AP18" s="626" t="s">
        <v>550</v>
      </c>
      <c r="AQ18" s="627"/>
      <c r="AR18" s="627"/>
      <c r="AS18" s="627"/>
      <c r="AT18" s="627"/>
      <c r="AU18" s="627"/>
      <c r="AV18" s="627"/>
      <c r="AW18" s="627"/>
      <c r="AX18" s="627"/>
      <c r="AY18" s="627"/>
      <c r="AZ18" s="627"/>
      <c r="BA18" s="627"/>
      <c r="BB18" s="627"/>
      <c r="BC18" s="627"/>
      <c r="BD18" s="627"/>
      <c r="BE18" s="627"/>
      <c r="BF18" s="628"/>
      <c r="BG18" s="629" t="s">
        <v>542</v>
      </c>
      <c r="BH18" s="630"/>
      <c r="BI18" s="630"/>
      <c r="BJ18" s="630"/>
      <c r="BK18" s="630"/>
      <c r="BL18" s="630"/>
      <c r="BM18" s="630"/>
      <c r="BN18" s="631"/>
      <c r="BO18" s="632" t="s">
        <v>542</v>
      </c>
      <c r="BP18" s="632"/>
      <c r="BQ18" s="632"/>
      <c r="BR18" s="632"/>
      <c r="BS18" s="633" t="s">
        <v>536</v>
      </c>
      <c r="BT18" s="633"/>
      <c r="BU18" s="633"/>
      <c r="BV18" s="633"/>
      <c r="BW18" s="633"/>
      <c r="BX18" s="633"/>
      <c r="BY18" s="633"/>
      <c r="BZ18" s="633"/>
      <c r="CA18" s="633"/>
      <c r="CB18" s="637"/>
      <c r="CD18" s="644" t="s">
        <v>248</v>
      </c>
      <c r="CE18" s="645"/>
      <c r="CF18" s="645"/>
      <c r="CG18" s="645"/>
      <c r="CH18" s="645"/>
      <c r="CI18" s="645"/>
      <c r="CJ18" s="645"/>
      <c r="CK18" s="645"/>
      <c r="CL18" s="645"/>
      <c r="CM18" s="645"/>
      <c r="CN18" s="645"/>
      <c r="CO18" s="645"/>
      <c r="CP18" s="645"/>
      <c r="CQ18" s="646"/>
      <c r="CR18" s="629" t="s">
        <v>542</v>
      </c>
      <c r="CS18" s="630"/>
      <c r="CT18" s="630"/>
      <c r="CU18" s="630"/>
      <c r="CV18" s="630"/>
      <c r="CW18" s="630"/>
      <c r="CX18" s="630"/>
      <c r="CY18" s="631"/>
      <c r="CZ18" s="632" t="s">
        <v>542</v>
      </c>
      <c r="DA18" s="632"/>
      <c r="DB18" s="632"/>
      <c r="DC18" s="632"/>
      <c r="DD18" s="638" t="s">
        <v>551</v>
      </c>
      <c r="DE18" s="630"/>
      <c r="DF18" s="630"/>
      <c r="DG18" s="630"/>
      <c r="DH18" s="630"/>
      <c r="DI18" s="630"/>
      <c r="DJ18" s="630"/>
      <c r="DK18" s="630"/>
      <c r="DL18" s="630"/>
      <c r="DM18" s="630"/>
      <c r="DN18" s="630"/>
      <c r="DO18" s="630"/>
      <c r="DP18" s="631"/>
      <c r="DQ18" s="638" t="s">
        <v>542</v>
      </c>
      <c r="DR18" s="630"/>
      <c r="DS18" s="630"/>
      <c r="DT18" s="630"/>
      <c r="DU18" s="630"/>
      <c r="DV18" s="630"/>
      <c r="DW18" s="630"/>
      <c r="DX18" s="630"/>
      <c r="DY18" s="630"/>
      <c r="DZ18" s="630"/>
      <c r="EA18" s="630"/>
      <c r="EB18" s="630"/>
      <c r="EC18" s="639"/>
    </row>
    <row r="19" spans="2:133" ht="11.25" customHeight="1" x14ac:dyDescent="0.15">
      <c r="B19" s="626" t="s">
        <v>552</v>
      </c>
      <c r="C19" s="627"/>
      <c r="D19" s="627"/>
      <c r="E19" s="627"/>
      <c r="F19" s="627"/>
      <c r="G19" s="627"/>
      <c r="H19" s="627"/>
      <c r="I19" s="627"/>
      <c r="J19" s="627"/>
      <c r="K19" s="627"/>
      <c r="L19" s="627"/>
      <c r="M19" s="627"/>
      <c r="N19" s="627"/>
      <c r="O19" s="627"/>
      <c r="P19" s="627"/>
      <c r="Q19" s="628"/>
      <c r="R19" s="629">
        <v>105009</v>
      </c>
      <c r="S19" s="630"/>
      <c r="T19" s="630"/>
      <c r="U19" s="630"/>
      <c r="V19" s="630"/>
      <c r="W19" s="630"/>
      <c r="X19" s="630"/>
      <c r="Y19" s="631"/>
      <c r="Z19" s="632">
        <v>0.2</v>
      </c>
      <c r="AA19" s="632"/>
      <c r="AB19" s="632"/>
      <c r="AC19" s="632"/>
      <c r="AD19" s="633">
        <v>105009</v>
      </c>
      <c r="AE19" s="633"/>
      <c r="AF19" s="633"/>
      <c r="AG19" s="633"/>
      <c r="AH19" s="633"/>
      <c r="AI19" s="633"/>
      <c r="AJ19" s="633"/>
      <c r="AK19" s="633"/>
      <c r="AL19" s="634">
        <v>0.3</v>
      </c>
      <c r="AM19" s="635"/>
      <c r="AN19" s="635"/>
      <c r="AO19" s="636"/>
      <c r="AP19" s="626" t="s">
        <v>249</v>
      </c>
      <c r="AQ19" s="627"/>
      <c r="AR19" s="627"/>
      <c r="AS19" s="627"/>
      <c r="AT19" s="627"/>
      <c r="AU19" s="627"/>
      <c r="AV19" s="627"/>
      <c r="AW19" s="627"/>
      <c r="AX19" s="627"/>
      <c r="AY19" s="627"/>
      <c r="AZ19" s="627"/>
      <c r="BA19" s="627"/>
      <c r="BB19" s="627"/>
      <c r="BC19" s="627"/>
      <c r="BD19" s="627"/>
      <c r="BE19" s="627"/>
      <c r="BF19" s="628"/>
      <c r="BG19" s="629">
        <v>739341</v>
      </c>
      <c r="BH19" s="630"/>
      <c r="BI19" s="630"/>
      <c r="BJ19" s="630"/>
      <c r="BK19" s="630"/>
      <c r="BL19" s="630"/>
      <c r="BM19" s="630"/>
      <c r="BN19" s="631"/>
      <c r="BO19" s="632">
        <v>4.4000000000000004</v>
      </c>
      <c r="BP19" s="632"/>
      <c r="BQ19" s="632"/>
      <c r="BR19" s="632"/>
      <c r="BS19" s="633" t="s">
        <v>542</v>
      </c>
      <c r="BT19" s="633"/>
      <c r="BU19" s="633"/>
      <c r="BV19" s="633"/>
      <c r="BW19" s="633"/>
      <c r="BX19" s="633"/>
      <c r="BY19" s="633"/>
      <c r="BZ19" s="633"/>
      <c r="CA19" s="633"/>
      <c r="CB19" s="637"/>
      <c r="CD19" s="644" t="s">
        <v>553</v>
      </c>
      <c r="CE19" s="645"/>
      <c r="CF19" s="645"/>
      <c r="CG19" s="645"/>
      <c r="CH19" s="645"/>
      <c r="CI19" s="645"/>
      <c r="CJ19" s="645"/>
      <c r="CK19" s="645"/>
      <c r="CL19" s="645"/>
      <c r="CM19" s="645"/>
      <c r="CN19" s="645"/>
      <c r="CO19" s="645"/>
      <c r="CP19" s="645"/>
      <c r="CQ19" s="646"/>
      <c r="CR19" s="629" t="s">
        <v>532</v>
      </c>
      <c r="CS19" s="630"/>
      <c r="CT19" s="630"/>
      <c r="CU19" s="630"/>
      <c r="CV19" s="630"/>
      <c r="CW19" s="630"/>
      <c r="CX19" s="630"/>
      <c r="CY19" s="631"/>
      <c r="CZ19" s="632" t="s">
        <v>542</v>
      </c>
      <c r="DA19" s="632"/>
      <c r="DB19" s="632"/>
      <c r="DC19" s="632"/>
      <c r="DD19" s="638" t="s">
        <v>542</v>
      </c>
      <c r="DE19" s="630"/>
      <c r="DF19" s="630"/>
      <c r="DG19" s="630"/>
      <c r="DH19" s="630"/>
      <c r="DI19" s="630"/>
      <c r="DJ19" s="630"/>
      <c r="DK19" s="630"/>
      <c r="DL19" s="630"/>
      <c r="DM19" s="630"/>
      <c r="DN19" s="630"/>
      <c r="DO19" s="630"/>
      <c r="DP19" s="631"/>
      <c r="DQ19" s="638" t="s">
        <v>542</v>
      </c>
      <c r="DR19" s="630"/>
      <c r="DS19" s="630"/>
      <c r="DT19" s="630"/>
      <c r="DU19" s="630"/>
      <c r="DV19" s="630"/>
      <c r="DW19" s="630"/>
      <c r="DX19" s="630"/>
      <c r="DY19" s="630"/>
      <c r="DZ19" s="630"/>
      <c r="EA19" s="630"/>
      <c r="EB19" s="630"/>
      <c r="EC19" s="639"/>
    </row>
    <row r="20" spans="2:133" ht="11.25" customHeight="1" x14ac:dyDescent="0.15">
      <c r="B20" s="626" t="s">
        <v>250</v>
      </c>
      <c r="C20" s="627"/>
      <c r="D20" s="627"/>
      <c r="E20" s="627"/>
      <c r="F20" s="627"/>
      <c r="G20" s="627"/>
      <c r="H20" s="627"/>
      <c r="I20" s="627"/>
      <c r="J20" s="627"/>
      <c r="K20" s="627"/>
      <c r="L20" s="627"/>
      <c r="M20" s="627"/>
      <c r="N20" s="627"/>
      <c r="O20" s="627"/>
      <c r="P20" s="627"/>
      <c r="Q20" s="628"/>
      <c r="R20" s="629">
        <v>17213</v>
      </c>
      <c r="S20" s="630"/>
      <c r="T20" s="630"/>
      <c r="U20" s="630"/>
      <c r="V20" s="630"/>
      <c r="W20" s="630"/>
      <c r="X20" s="630"/>
      <c r="Y20" s="631"/>
      <c r="Z20" s="632">
        <v>0</v>
      </c>
      <c r="AA20" s="632"/>
      <c r="AB20" s="632"/>
      <c r="AC20" s="632"/>
      <c r="AD20" s="633">
        <v>17213</v>
      </c>
      <c r="AE20" s="633"/>
      <c r="AF20" s="633"/>
      <c r="AG20" s="633"/>
      <c r="AH20" s="633"/>
      <c r="AI20" s="633"/>
      <c r="AJ20" s="633"/>
      <c r="AK20" s="633"/>
      <c r="AL20" s="634">
        <v>0.1</v>
      </c>
      <c r="AM20" s="635"/>
      <c r="AN20" s="635"/>
      <c r="AO20" s="636"/>
      <c r="AP20" s="626" t="s">
        <v>554</v>
      </c>
      <c r="AQ20" s="627"/>
      <c r="AR20" s="627"/>
      <c r="AS20" s="627"/>
      <c r="AT20" s="627"/>
      <c r="AU20" s="627"/>
      <c r="AV20" s="627"/>
      <c r="AW20" s="627"/>
      <c r="AX20" s="627"/>
      <c r="AY20" s="627"/>
      <c r="AZ20" s="627"/>
      <c r="BA20" s="627"/>
      <c r="BB20" s="627"/>
      <c r="BC20" s="627"/>
      <c r="BD20" s="627"/>
      <c r="BE20" s="627"/>
      <c r="BF20" s="628"/>
      <c r="BG20" s="629">
        <v>739341</v>
      </c>
      <c r="BH20" s="630"/>
      <c r="BI20" s="630"/>
      <c r="BJ20" s="630"/>
      <c r="BK20" s="630"/>
      <c r="BL20" s="630"/>
      <c r="BM20" s="630"/>
      <c r="BN20" s="631"/>
      <c r="BO20" s="632">
        <v>4.4000000000000004</v>
      </c>
      <c r="BP20" s="632"/>
      <c r="BQ20" s="632"/>
      <c r="BR20" s="632"/>
      <c r="BS20" s="633" t="s">
        <v>542</v>
      </c>
      <c r="BT20" s="633"/>
      <c r="BU20" s="633"/>
      <c r="BV20" s="633"/>
      <c r="BW20" s="633"/>
      <c r="BX20" s="633"/>
      <c r="BY20" s="633"/>
      <c r="BZ20" s="633"/>
      <c r="CA20" s="633"/>
      <c r="CB20" s="637"/>
      <c r="CD20" s="644" t="s">
        <v>251</v>
      </c>
      <c r="CE20" s="645"/>
      <c r="CF20" s="645"/>
      <c r="CG20" s="645"/>
      <c r="CH20" s="645"/>
      <c r="CI20" s="645"/>
      <c r="CJ20" s="645"/>
      <c r="CK20" s="645"/>
      <c r="CL20" s="645"/>
      <c r="CM20" s="645"/>
      <c r="CN20" s="645"/>
      <c r="CO20" s="645"/>
      <c r="CP20" s="645"/>
      <c r="CQ20" s="646"/>
      <c r="CR20" s="629">
        <v>58483666</v>
      </c>
      <c r="CS20" s="630"/>
      <c r="CT20" s="630"/>
      <c r="CU20" s="630"/>
      <c r="CV20" s="630"/>
      <c r="CW20" s="630"/>
      <c r="CX20" s="630"/>
      <c r="CY20" s="631"/>
      <c r="CZ20" s="632">
        <v>100</v>
      </c>
      <c r="DA20" s="632"/>
      <c r="DB20" s="632"/>
      <c r="DC20" s="632"/>
      <c r="DD20" s="638">
        <v>4909926</v>
      </c>
      <c r="DE20" s="630"/>
      <c r="DF20" s="630"/>
      <c r="DG20" s="630"/>
      <c r="DH20" s="630"/>
      <c r="DI20" s="630"/>
      <c r="DJ20" s="630"/>
      <c r="DK20" s="630"/>
      <c r="DL20" s="630"/>
      <c r="DM20" s="630"/>
      <c r="DN20" s="630"/>
      <c r="DO20" s="630"/>
      <c r="DP20" s="631"/>
      <c r="DQ20" s="638">
        <v>39922188</v>
      </c>
      <c r="DR20" s="630"/>
      <c r="DS20" s="630"/>
      <c r="DT20" s="630"/>
      <c r="DU20" s="630"/>
      <c r="DV20" s="630"/>
      <c r="DW20" s="630"/>
      <c r="DX20" s="630"/>
      <c r="DY20" s="630"/>
      <c r="DZ20" s="630"/>
      <c r="EA20" s="630"/>
      <c r="EB20" s="630"/>
      <c r="EC20" s="639"/>
    </row>
    <row r="21" spans="2:133" ht="11.25" customHeight="1" x14ac:dyDescent="0.15">
      <c r="B21" s="626" t="s">
        <v>252</v>
      </c>
      <c r="C21" s="627"/>
      <c r="D21" s="627"/>
      <c r="E21" s="627"/>
      <c r="F21" s="627"/>
      <c r="G21" s="627"/>
      <c r="H21" s="627"/>
      <c r="I21" s="627"/>
      <c r="J21" s="627"/>
      <c r="K21" s="627"/>
      <c r="L21" s="627"/>
      <c r="M21" s="627"/>
      <c r="N21" s="627"/>
      <c r="O21" s="627"/>
      <c r="P21" s="627"/>
      <c r="Q21" s="628"/>
      <c r="R21" s="629">
        <v>7671</v>
      </c>
      <c r="S21" s="630"/>
      <c r="T21" s="630"/>
      <c r="U21" s="630"/>
      <c r="V21" s="630"/>
      <c r="W21" s="630"/>
      <c r="X21" s="630"/>
      <c r="Y21" s="631"/>
      <c r="Z21" s="632">
        <v>0</v>
      </c>
      <c r="AA21" s="632"/>
      <c r="AB21" s="632"/>
      <c r="AC21" s="632"/>
      <c r="AD21" s="633">
        <v>7671</v>
      </c>
      <c r="AE21" s="633"/>
      <c r="AF21" s="633"/>
      <c r="AG21" s="633"/>
      <c r="AH21" s="633"/>
      <c r="AI21" s="633"/>
      <c r="AJ21" s="633"/>
      <c r="AK21" s="633"/>
      <c r="AL21" s="634">
        <v>0</v>
      </c>
      <c r="AM21" s="635"/>
      <c r="AN21" s="635"/>
      <c r="AO21" s="636"/>
      <c r="AP21" s="648" t="s">
        <v>555</v>
      </c>
      <c r="AQ21" s="649"/>
      <c r="AR21" s="649"/>
      <c r="AS21" s="649"/>
      <c r="AT21" s="649"/>
      <c r="AU21" s="649"/>
      <c r="AV21" s="649"/>
      <c r="AW21" s="649"/>
      <c r="AX21" s="649"/>
      <c r="AY21" s="649"/>
      <c r="AZ21" s="649"/>
      <c r="BA21" s="649"/>
      <c r="BB21" s="649"/>
      <c r="BC21" s="649"/>
      <c r="BD21" s="649"/>
      <c r="BE21" s="649"/>
      <c r="BF21" s="650"/>
      <c r="BG21" s="629">
        <v>26049</v>
      </c>
      <c r="BH21" s="630"/>
      <c r="BI21" s="630"/>
      <c r="BJ21" s="630"/>
      <c r="BK21" s="630"/>
      <c r="BL21" s="630"/>
      <c r="BM21" s="630"/>
      <c r="BN21" s="631"/>
      <c r="BO21" s="632">
        <v>0.2</v>
      </c>
      <c r="BP21" s="632"/>
      <c r="BQ21" s="632"/>
      <c r="BR21" s="632"/>
      <c r="BS21" s="633" t="s">
        <v>542</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556</v>
      </c>
      <c r="C22" s="668"/>
      <c r="D22" s="668"/>
      <c r="E22" s="668"/>
      <c r="F22" s="668"/>
      <c r="G22" s="668"/>
      <c r="H22" s="668"/>
      <c r="I22" s="668"/>
      <c r="J22" s="668"/>
      <c r="K22" s="668"/>
      <c r="L22" s="668"/>
      <c r="M22" s="668"/>
      <c r="N22" s="668"/>
      <c r="O22" s="668"/>
      <c r="P22" s="668"/>
      <c r="Q22" s="669"/>
      <c r="R22" s="629">
        <v>448112</v>
      </c>
      <c r="S22" s="630"/>
      <c r="T22" s="630"/>
      <c r="U22" s="630"/>
      <c r="V22" s="630"/>
      <c r="W22" s="630"/>
      <c r="X22" s="630"/>
      <c r="Y22" s="631"/>
      <c r="Z22" s="632">
        <v>0.7</v>
      </c>
      <c r="AA22" s="632"/>
      <c r="AB22" s="632"/>
      <c r="AC22" s="632"/>
      <c r="AD22" s="633">
        <v>418962</v>
      </c>
      <c r="AE22" s="633"/>
      <c r="AF22" s="633"/>
      <c r="AG22" s="633"/>
      <c r="AH22" s="633"/>
      <c r="AI22" s="633"/>
      <c r="AJ22" s="633"/>
      <c r="AK22" s="633"/>
      <c r="AL22" s="634">
        <v>1.2000000476837158</v>
      </c>
      <c r="AM22" s="635"/>
      <c r="AN22" s="635"/>
      <c r="AO22" s="636"/>
      <c r="AP22" s="648" t="s">
        <v>557</v>
      </c>
      <c r="AQ22" s="649"/>
      <c r="AR22" s="649"/>
      <c r="AS22" s="649"/>
      <c r="AT22" s="649"/>
      <c r="AU22" s="649"/>
      <c r="AV22" s="649"/>
      <c r="AW22" s="649"/>
      <c r="AX22" s="649"/>
      <c r="AY22" s="649"/>
      <c r="AZ22" s="649"/>
      <c r="BA22" s="649"/>
      <c r="BB22" s="649"/>
      <c r="BC22" s="649"/>
      <c r="BD22" s="649"/>
      <c r="BE22" s="649"/>
      <c r="BF22" s="650"/>
      <c r="BG22" s="629" t="s">
        <v>538</v>
      </c>
      <c r="BH22" s="630"/>
      <c r="BI22" s="630"/>
      <c r="BJ22" s="630"/>
      <c r="BK22" s="630"/>
      <c r="BL22" s="630"/>
      <c r="BM22" s="630"/>
      <c r="BN22" s="631"/>
      <c r="BO22" s="632" t="s">
        <v>558</v>
      </c>
      <c r="BP22" s="632"/>
      <c r="BQ22" s="632"/>
      <c r="BR22" s="632"/>
      <c r="BS22" s="633" t="s">
        <v>128</v>
      </c>
      <c r="BT22" s="633"/>
      <c r="BU22" s="633"/>
      <c r="BV22" s="633"/>
      <c r="BW22" s="633"/>
      <c r="BX22" s="633"/>
      <c r="BY22" s="633"/>
      <c r="BZ22" s="633"/>
      <c r="CA22" s="633"/>
      <c r="CB22" s="637"/>
      <c r="CD22" s="611" t="s">
        <v>253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254</v>
      </c>
      <c r="C23" s="627"/>
      <c r="D23" s="627"/>
      <c r="E23" s="627"/>
      <c r="F23" s="627"/>
      <c r="G23" s="627"/>
      <c r="H23" s="627"/>
      <c r="I23" s="627"/>
      <c r="J23" s="627"/>
      <c r="K23" s="627"/>
      <c r="L23" s="627"/>
      <c r="M23" s="627"/>
      <c r="N23" s="627"/>
      <c r="O23" s="627"/>
      <c r="P23" s="627"/>
      <c r="Q23" s="628"/>
      <c r="R23" s="629">
        <v>16635684</v>
      </c>
      <c r="S23" s="630"/>
      <c r="T23" s="630"/>
      <c r="U23" s="630"/>
      <c r="V23" s="630"/>
      <c r="W23" s="630"/>
      <c r="X23" s="630"/>
      <c r="Y23" s="631"/>
      <c r="Z23" s="632">
        <v>27.4</v>
      </c>
      <c r="AA23" s="632"/>
      <c r="AB23" s="632"/>
      <c r="AC23" s="632"/>
      <c r="AD23" s="633">
        <v>13915470</v>
      </c>
      <c r="AE23" s="633"/>
      <c r="AF23" s="633"/>
      <c r="AG23" s="633"/>
      <c r="AH23" s="633"/>
      <c r="AI23" s="633"/>
      <c r="AJ23" s="633"/>
      <c r="AK23" s="633"/>
      <c r="AL23" s="634">
        <v>40.700000000000003</v>
      </c>
      <c r="AM23" s="635"/>
      <c r="AN23" s="635"/>
      <c r="AO23" s="636"/>
      <c r="AP23" s="648" t="s">
        <v>559</v>
      </c>
      <c r="AQ23" s="649"/>
      <c r="AR23" s="649"/>
      <c r="AS23" s="649"/>
      <c r="AT23" s="649"/>
      <c r="AU23" s="649"/>
      <c r="AV23" s="649"/>
      <c r="AW23" s="649"/>
      <c r="AX23" s="649"/>
      <c r="AY23" s="649"/>
      <c r="AZ23" s="649"/>
      <c r="BA23" s="649"/>
      <c r="BB23" s="649"/>
      <c r="BC23" s="649"/>
      <c r="BD23" s="649"/>
      <c r="BE23" s="649"/>
      <c r="BF23" s="650"/>
      <c r="BG23" s="629">
        <v>713292</v>
      </c>
      <c r="BH23" s="630"/>
      <c r="BI23" s="630"/>
      <c r="BJ23" s="630"/>
      <c r="BK23" s="630"/>
      <c r="BL23" s="630"/>
      <c r="BM23" s="630"/>
      <c r="BN23" s="631"/>
      <c r="BO23" s="632">
        <v>4.3</v>
      </c>
      <c r="BP23" s="632"/>
      <c r="BQ23" s="632"/>
      <c r="BR23" s="632"/>
      <c r="BS23" s="633" t="s">
        <v>558</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255</v>
      </c>
      <c r="CS23" s="612"/>
      <c r="CT23" s="612"/>
      <c r="CU23" s="612"/>
      <c r="CV23" s="612"/>
      <c r="CW23" s="612"/>
      <c r="CX23" s="612"/>
      <c r="CY23" s="613"/>
      <c r="CZ23" s="611" t="s">
        <v>560</v>
      </c>
      <c r="DA23" s="612"/>
      <c r="DB23" s="612"/>
      <c r="DC23" s="613"/>
      <c r="DD23" s="611" t="s">
        <v>561</v>
      </c>
      <c r="DE23" s="612"/>
      <c r="DF23" s="612"/>
      <c r="DG23" s="612"/>
      <c r="DH23" s="612"/>
      <c r="DI23" s="612"/>
      <c r="DJ23" s="612"/>
      <c r="DK23" s="613"/>
      <c r="DL23" s="660" t="s">
        <v>256</v>
      </c>
      <c r="DM23" s="661"/>
      <c r="DN23" s="661"/>
      <c r="DO23" s="661"/>
      <c r="DP23" s="661"/>
      <c r="DQ23" s="661"/>
      <c r="DR23" s="661"/>
      <c r="DS23" s="661"/>
      <c r="DT23" s="661"/>
      <c r="DU23" s="661"/>
      <c r="DV23" s="662"/>
      <c r="DW23" s="611" t="s">
        <v>257</v>
      </c>
      <c r="DX23" s="612"/>
      <c r="DY23" s="612"/>
      <c r="DZ23" s="612"/>
      <c r="EA23" s="612"/>
      <c r="EB23" s="612"/>
      <c r="EC23" s="613"/>
    </row>
    <row r="24" spans="2:133" ht="11.25" customHeight="1" x14ac:dyDescent="0.15">
      <c r="B24" s="626" t="s">
        <v>562</v>
      </c>
      <c r="C24" s="627"/>
      <c r="D24" s="627"/>
      <c r="E24" s="627"/>
      <c r="F24" s="627"/>
      <c r="G24" s="627"/>
      <c r="H24" s="627"/>
      <c r="I24" s="627"/>
      <c r="J24" s="627"/>
      <c r="K24" s="627"/>
      <c r="L24" s="627"/>
      <c r="M24" s="627"/>
      <c r="N24" s="627"/>
      <c r="O24" s="627"/>
      <c r="P24" s="627"/>
      <c r="Q24" s="628"/>
      <c r="R24" s="629">
        <v>13915470</v>
      </c>
      <c r="S24" s="630"/>
      <c r="T24" s="630"/>
      <c r="U24" s="630"/>
      <c r="V24" s="630"/>
      <c r="W24" s="630"/>
      <c r="X24" s="630"/>
      <c r="Y24" s="631"/>
      <c r="Z24" s="632">
        <v>22.9</v>
      </c>
      <c r="AA24" s="632"/>
      <c r="AB24" s="632"/>
      <c r="AC24" s="632"/>
      <c r="AD24" s="633">
        <v>13915470</v>
      </c>
      <c r="AE24" s="633"/>
      <c r="AF24" s="633"/>
      <c r="AG24" s="633"/>
      <c r="AH24" s="633"/>
      <c r="AI24" s="633"/>
      <c r="AJ24" s="633"/>
      <c r="AK24" s="633"/>
      <c r="AL24" s="634">
        <v>40.700000000000003</v>
      </c>
      <c r="AM24" s="635"/>
      <c r="AN24" s="635"/>
      <c r="AO24" s="636"/>
      <c r="AP24" s="648" t="s">
        <v>563</v>
      </c>
      <c r="AQ24" s="649"/>
      <c r="AR24" s="649"/>
      <c r="AS24" s="649"/>
      <c r="AT24" s="649"/>
      <c r="AU24" s="649"/>
      <c r="AV24" s="649"/>
      <c r="AW24" s="649"/>
      <c r="AX24" s="649"/>
      <c r="AY24" s="649"/>
      <c r="AZ24" s="649"/>
      <c r="BA24" s="649"/>
      <c r="BB24" s="649"/>
      <c r="BC24" s="649"/>
      <c r="BD24" s="649"/>
      <c r="BE24" s="649"/>
      <c r="BF24" s="650"/>
      <c r="BG24" s="629" t="s">
        <v>542</v>
      </c>
      <c r="BH24" s="630"/>
      <c r="BI24" s="630"/>
      <c r="BJ24" s="630"/>
      <c r="BK24" s="630"/>
      <c r="BL24" s="630"/>
      <c r="BM24" s="630"/>
      <c r="BN24" s="631"/>
      <c r="BO24" s="632" t="s">
        <v>538</v>
      </c>
      <c r="BP24" s="632"/>
      <c r="BQ24" s="632"/>
      <c r="BR24" s="632"/>
      <c r="BS24" s="633" t="s">
        <v>542</v>
      </c>
      <c r="BT24" s="633"/>
      <c r="BU24" s="633"/>
      <c r="BV24" s="633"/>
      <c r="BW24" s="633"/>
      <c r="BX24" s="633"/>
      <c r="BY24" s="633"/>
      <c r="BZ24" s="633"/>
      <c r="CA24" s="633"/>
      <c r="CB24" s="637"/>
      <c r="CD24" s="640" t="s">
        <v>258</v>
      </c>
      <c r="CE24" s="641"/>
      <c r="CF24" s="641"/>
      <c r="CG24" s="641"/>
      <c r="CH24" s="641"/>
      <c r="CI24" s="641"/>
      <c r="CJ24" s="641"/>
      <c r="CK24" s="641"/>
      <c r="CL24" s="641"/>
      <c r="CM24" s="641"/>
      <c r="CN24" s="641"/>
      <c r="CO24" s="641"/>
      <c r="CP24" s="641"/>
      <c r="CQ24" s="642"/>
      <c r="CR24" s="618">
        <v>28129805</v>
      </c>
      <c r="CS24" s="619"/>
      <c r="CT24" s="619"/>
      <c r="CU24" s="619"/>
      <c r="CV24" s="619"/>
      <c r="CW24" s="619"/>
      <c r="CX24" s="619"/>
      <c r="CY24" s="620"/>
      <c r="CZ24" s="623">
        <v>48.1</v>
      </c>
      <c r="DA24" s="624"/>
      <c r="DB24" s="624"/>
      <c r="DC24" s="643"/>
      <c r="DD24" s="670">
        <v>17241610</v>
      </c>
      <c r="DE24" s="619"/>
      <c r="DF24" s="619"/>
      <c r="DG24" s="619"/>
      <c r="DH24" s="619"/>
      <c r="DI24" s="619"/>
      <c r="DJ24" s="619"/>
      <c r="DK24" s="620"/>
      <c r="DL24" s="670">
        <v>15758457</v>
      </c>
      <c r="DM24" s="619"/>
      <c r="DN24" s="619"/>
      <c r="DO24" s="619"/>
      <c r="DP24" s="619"/>
      <c r="DQ24" s="619"/>
      <c r="DR24" s="619"/>
      <c r="DS24" s="619"/>
      <c r="DT24" s="619"/>
      <c r="DU24" s="619"/>
      <c r="DV24" s="620"/>
      <c r="DW24" s="623">
        <v>44.2</v>
      </c>
      <c r="DX24" s="624"/>
      <c r="DY24" s="624"/>
      <c r="DZ24" s="624"/>
      <c r="EA24" s="624"/>
      <c r="EB24" s="624"/>
      <c r="EC24" s="625"/>
    </row>
    <row r="25" spans="2:133" ht="11.25" customHeight="1" x14ac:dyDescent="0.15">
      <c r="B25" s="626" t="s">
        <v>564</v>
      </c>
      <c r="C25" s="627"/>
      <c r="D25" s="627"/>
      <c r="E25" s="627"/>
      <c r="F25" s="627"/>
      <c r="G25" s="627"/>
      <c r="H25" s="627"/>
      <c r="I25" s="627"/>
      <c r="J25" s="627"/>
      <c r="K25" s="627"/>
      <c r="L25" s="627"/>
      <c r="M25" s="627"/>
      <c r="N25" s="627"/>
      <c r="O25" s="627"/>
      <c r="P25" s="627"/>
      <c r="Q25" s="628"/>
      <c r="R25" s="629">
        <v>2720214</v>
      </c>
      <c r="S25" s="630"/>
      <c r="T25" s="630"/>
      <c r="U25" s="630"/>
      <c r="V25" s="630"/>
      <c r="W25" s="630"/>
      <c r="X25" s="630"/>
      <c r="Y25" s="631"/>
      <c r="Z25" s="632">
        <v>4.5</v>
      </c>
      <c r="AA25" s="632"/>
      <c r="AB25" s="632"/>
      <c r="AC25" s="632"/>
      <c r="AD25" s="633" t="s">
        <v>542</v>
      </c>
      <c r="AE25" s="633"/>
      <c r="AF25" s="633"/>
      <c r="AG25" s="633"/>
      <c r="AH25" s="633"/>
      <c r="AI25" s="633"/>
      <c r="AJ25" s="633"/>
      <c r="AK25" s="633"/>
      <c r="AL25" s="634" t="s">
        <v>532</v>
      </c>
      <c r="AM25" s="635"/>
      <c r="AN25" s="635"/>
      <c r="AO25" s="636"/>
      <c r="AP25" s="648" t="s">
        <v>565</v>
      </c>
      <c r="AQ25" s="649"/>
      <c r="AR25" s="649"/>
      <c r="AS25" s="649"/>
      <c r="AT25" s="649"/>
      <c r="AU25" s="649"/>
      <c r="AV25" s="649"/>
      <c r="AW25" s="649"/>
      <c r="AX25" s="649"/>
      <c r="AY25" s="649"/>
      <c r="AZ25" s="649"/>
      <c r="BA25" s="649"/>
      <c r="BB25" s="649"/>
      <c r="BC25" s="649"/>
      <c r="BD25" s="649"/>
      <c r="BE25" s="649"/>
      <c r="BF25" s="650"/>
      <c r="BG25" s="629" t="s">
        <v>558</v>
      </c>
      <c r="BH25" s="630"/>
      <c r="BI25" s="630"/>
      <c r="BJ25" s="630"/>
      <c r="BK25" s="630"/>
      <c r="BL25" s="630"/>
      <c r="BM25" s="630"/>
      <c r="BN25" s="631"/>
      <c r="BO25" s="632" t="s">
        <v>566</v>
      </c>
      <c r="BP25" s="632"/>
      <c r="BQ25" s="632"/>
      <c r="BR25" s="632"/>
      <c r="BS25" s="633" t="s">
        <v>542</v>
      </c>
      <c r="BT25" s="633"/>
      <c r="BU25" s="633"/>
      <c r="BV25" s="633"/>
      <c r="BW25" s="633"/>
      <c r="BX25" s="633"/>
      <c r="BY25" s="633"/>
      <c r="BZ25" s="633"/>
      <c r="CA25" s="633"/>
      <c r="CB25" s="637"/>
      <c r="CD25" s="644" t="s">
        <v>567</v>
      </c>
      <c r="CE25" s="645"/>
      <c r="CF25" s="645"/>
      <c r="CG25" s="645"/>
      <c r="CH25" s="645"/>
      <c r="CI25" s="645"/>
      <c r="CJ25" s="645"/>
      <c r="CK25" s="645"/>
      <c r="CL25" s="645"/>
      <c r="CM25" s="645"/>
      <c r="CN25" s="645"/>
      <c r="CO25" s="645"/>
      <c r="CP25" s="645"/>
      <c r="CQ25" s="646"/>
      <c r="CR25" s="629">
        <v>10547075</v>
      </c>
      <c r="CS25" s="663"/>
      <c r="CT25" s="663"/>
      <c r="CU25" s="663"/>
      <c r="CV25" s="663"/>
      <c r="CW25" s="663"/>
      <c r="CX25" s="663"/>
      <c r="CY25" s="664"/>
      <c r="CZ25" s="634">
        <v>18</v>
      </c>
      <c r="DA25" s="665"/>
      <c r="DB25" s="665"/>
      <c r="DC25" s="671"/>
      <c r="DD25" s="638">
        <v>9526428</v>
      </c>
      <c r="DE25" s="663"/>
      <c r="DF25" s="663"/>
      <c r="DG25" s="663"/>
      <c r="DH25" s="663"/>
      <c r="DI25" s="663"/>
      <c r="DJ25" s="663"/>
      <c r="DK25" s="664"/>
      <c r="DL25" s="638">
        <v>9377552</v>
      </c>
      <c r="DM25" s="663"/>
      <c r="DN25" s="663"/>
      <c r="DO25" s="663"/>
      <c r="DP25" s="663"/>
      <c r="DQ25" s="663"/>
      <c r="DR25" s="663"/>
      <c r="DS25" s="663"/>
      <c r="DT25" s="663"/>
      <c r="DU25" s="663"/>
      <c r="DV25" s="664"/>
      <c r="DW25" s="634">
        <v>26.3</v>
      </c>
      <c r="DX25" s="665"/>
      <c r="DY25" s="665"/>
      <c r="DZ25" s="665"/>
      <c r="EA25" s="665"/>
      <c r="EB25" s="665"/>
      <c r="EC25" s="666"/>
    </row>
    <row r="26" spans="2:133" ht="11.25" customHeight="1" x14ac:dyDescent="0.15">
      <c r="B26" s="626" t="s">
        <v>568</v>
      </c>
      <c r="C26" s="627"/>
      <c r="D26" s="627"/>
      <c r="E26" s="627"/>
      <c r="F26" s="627"/>
      <c r="G26" s="627"/>
      <c r="H26" s="627"/>
      <c r="I26" s="627"/>
      <c r="J26" s="627"/>
      <c r="K26" s="627"/>
      <c r="L26" s="627"/>
      <c r="M26" s="627"/>
      <c r="N26" s="627"/>
      <c r="O26" s="627"/>
      <c r="P26" s="627"/>
      <c r="Q26" s="628"/>
      <c r="R26" s="629" t="s">
        <v>541</v>
      </c>
      <c r="S26" s="630"/>
      <c r="T26" s="630"/>
      <c r="U26" s="630"/>
      <c r="V26" s="630"/>
      <c r="W26" s="630"/>
      <c r="X26" s="630"/>
      <c r="Y26" s="631"/>
      <c r="Z26" s="632" t="s">
        <v>542</v>
      </c>
      <c r="AA26" s="632"/>
      <c r="AB26" s="632"/>
      <c r="AC26" s="632"/>
      <c r="AD26" s="633" t="s">
        <v>542</v>
      </c>
      <c r="AE26" s="633"/>
      <c r="AF26" s="633"/>
      <c r="AG26" s="633"/>
      <c r="AH26" s="633"/>
      <c r="AI26" s="633"/>
      <c r="AJ26" s="633"/>
      <c r="AK26" s="633"/>
      <c r="AL26" s="634" t="s">
        <v>542</v>
      </c>
      <c r="AM26" s="635"/>
      <c r="AN26" s="635"/>
      <c r="AO26" s="636"/>
      <c r="AP26" s="648" t="s">
        <v>259</v>
      </c>
      <c r="AQ26" s="672"/>
      <c r="AR26" s="672"/>
      <c r="AS26" s="672"/>
      <c r="AT26" s="672"/>
      <c r="AU26" s="672"/>
      <c r="AV26" s="672"/>
      <c r="AW26" s="672"/>
      <c r="AX26" s="672"/>
      <c r="AY26" s="672"/>
      <c r="AZ26" s="672"/>
      <c r="BA26" s="672"/>
      <c r="BB26" s="672"/>
      <c r="BC26" s="672"/>
      <c r="BD26" s="672"/>
      <c r="BE26" s="672"/>
      <c r="BF26" s="650"/>
      <c r="BG26" s="629" t="s">
        <v>542</v>
      </c>
      <c r="BH26" s="630"/>
      <c r="BI26" s="630"/>
      <c r="BJ26" s="630"/>
      <c r="BK26" s="630"/>
      <c r="BL26" s="630"/>
      <c r="BM26" s="630"/>
      <c r="BN26" s="631"/>
      <c r="BO26" s="632" t="s">
        <v>542</v>
      </c>
      <c r="BP26" s="632"/>
      <c r="BQ26" s="632"/>
      <c r="BR26" s="632"/>
      <c r="BS26" s="633" t="s">
        <v>542</v>
      </c>
      <c r="BT26" s="633"/>
      <c r="BU26" s="633"/>
      <c r="BV26" s="633"/>
      <c r="BW26" s="633"/>
      <c r="BX26" s="633"/>
      <c r="BY26" s="633"/>
      <c r="BZ26" s="633"/>
      <c r="CA26" s="633"/>
      <c r="CB26" s="637"/>
      <c r="CD26" s="644" t="s">
        <v>260</v>
      </c>
      <c r="CE26" s="645"/>
      <c r="CF26" s="645"/>
      <c r="CG26" s="645"/>
      <c r="CH26" s="645"/>
      <c r="CI26" s="645"/>
      <c r="CJ26" s="645"/>
      <c r="CK26" s="645"/>
      <c r="CL26" s="645"/>
      <c r="CM26" s="645"/>
      <c r="CN26" s="645"/>
      <c r="CO26" s="645"/>
      <c r="CP26" s="645"/>
      <c r="CQ26" s="646"/>
      <c r="CR26" s="629">
        <v>7108091</v>
      </c>
      <c r="CS26" s="630"/>
      <c r="CT26" s="630"/>
      <c r="CU26" s="630"/>
      <c r="CV26" s="630"/>
      <c r="CW26" s="630"/>
      <c r="CX26" s="630"/>
      <c r="CY26" s="631"/>
      <c r="CZ26" s="634">
        <v>12.2</v>
      </c>
      <c r="DA26" s="665"/>
      <c r="DB26" s="665"/>
      <c r="DC26" s="671"/>
      <c r="DD26" s="638">
        <v>6465869</v>
      </c>
      <c r="DE26" s="630"/>
      <c r="DF26" s="630"/>
      <c r="DG26" s="630"/>
      <c r="DH26" s="630"/>
      <c r="DI26" s="630"/>
      <c r="DJ26" s="630"/>
      <c r="DK26" s="631"/>
      <c r="DL26" s="638" t="s">
        <v>542</v>
      </c>
      <c r="DM26" s="630"/>
      <c r="DN26" s="630"/>
      <c r="DO26" s="630"/>
      <c r="DP26" s="630"/>
      <c r="DQ26" s="630"/>
      <c r="DR26" s="630"/>
      <c r="DS26" s="630"/>
      <c r="DT26" s="630"/>
      <c r="DU26" s="630"/>
      <c r="DV26" s="631"/>
      <c r="DW26" s="634" t="s">
        <v>532</v>
      </c>
      <c r="DX26" s="665"/>
      <c r="DY26" s="665"/>
      <c r="DZ26" s="665"/>
      <c r="EA26" s="665"/>
      <c r="EB26" s="665"/>
      <c r="EC26" s="666"/>
    </row>
    <row r="27" spans="2:133" ht="11.25" customHeight="1" x14ac:dyDescent="0.15">
      <c r="B27" s="626" t="s">
        <v>569</v>
      </c>
      <c r="C27" s="627"/>
      <c r="D27" s="627"/>
      <c r="E27" s="627"/>
      <c r="F27" s="627"/>
      <c r="G27" s="627"/>
      <c r="H27" s="627"/>
      <c r="I27" s="627"/>
      <c r="J27" s="627"/>
      <c r="K27" s="627"/>
      <c r="L27" s="627"/>
      <c r="M27" s="627"/>
      <c r="N27" s="627"/>
      <c r="O27" s="627"/>
      <c r="P27" s="627"/>
      <c r="Q27" s="628"/>
      <c r="R27" s="629">
        <v>37593962</v>
      </c>
      <c r="S27" s="630"/>
      <c r="T27" s="630"/>
      <c r="U27" s="630"/>
      <c r="V27" s="630"/>
      <c r="W27" s="630"/>
      <c r="X27" s="630"/>
      <c r="Y27" s="631"/>
      <c r="Z27" s="632">
        <v>61.9</v>
      </c>
      <c r="AA27" s="632"/>
      <c r="AB27" s="632"/>
      <c r="AC27" s="632"/>
      <c r="AD27" s="633">
        <v>34131306</v>
      </c>
      <c r="AE27" s="633"/>
      <c r="AF27" s="633"/>
      <c r="AG27" s="633"/>
      <c r="AH27" s="633"/>
      <c r="AI27" s="633"/>
      <c r="AJ27" s="633"/>
      <c r="AK27" s="633"/>
      <c r="AL27" s="634">
        <v>99.699996948242188</v>
      </c>
      <c r="AM27" s="635"/>
      <c r="AN27" s="635"/>
      <c r="AO27" s="636"/>
      <c r="AP27" s="626" t="s">
        <v>261</v>
      </c>
      <c r="AQ27" s="627"/>
      <c r="AR27" s="627"/>
      <c r="AS27" s="627"/>
      <c r="AT27" s="627"/>
      <c r="AU27" s="627"/>
      <c r="AV27" s="627"/>
      <c r="AW27" s="627"/>
      <c r="AX27" s="627"/>
      <c r="AY27" s="627"/>
      <c r="AZ27" s="627"/>
      <c r="BA27" s="627"/>
      <c r="BB27" s="627"/>
      <c r="BC27" s="627"/>
      <c r="BD27" s="627"/>
      <c r="BE27" s="627"/>
      <c r="BF27" s="628"/>
      <c r="BG27" s="629">
        <v>16744235</v>
      </c>
      <c r="BH27" s="630"/>
      <c r="BI27" s="630"/>
      <c r="BJ27" s="630"/>
      <c r="BK27" s="630"/>
      <c r="BL27" s="630"/>
      <c r="BM27" s="630"/>
      <c r="BN27" s="631"/>
      <c r="BO27" s="632">
        <v>100</v>
      </c>
      <c r="BP27" s="632"/>
      <c r="BQ27" s="632"/>
      <c r="BR27" s="632"/>
      <c r="BS27" s="633">
        <v>233453</v>
      </c>
      <c r="BT27" s="633"/>
      <c r="BU27" s="633"/>
      <c r="BV27" s="633"/>
      <c r="BW27" s="633"/>
      <c r="BX27" s="633"/>
      <c r="BY27" s="633"/>
      <c r="BZ27" s="633"/>
      <c r="CA27" s="633"/>
      <c r="CB27" s="637"/>
      <c r="CD27" s="644" t="s">
        <v>570</v>
      </c>
      <c r="CE27" s="645"/>
      <c r="CF27" s="645"/>
      <c r="CG27" s="645"/>
      <c r="CH27" s="645"/>
      <c r="CI27" s="645"/>
      <c r="CJ27" s="645"/>
      <c r="CK27" s="645"/>
      <c r="CL27" s="645"/>
      <c r="CM27" s="645"/>
      <c r="CN27" s="645"/>
      <c r="CO27" s="645"/>
      <c r="CP27" s="645"/>
      <c r="CQ27" s="646"/>
      <c r="CR27" s="629">
        <v>13045969</v>
      </c>
      <c r="CS27" s="663"/>
      <c r="CT27" s="663"/>
      <c r="CU27" s="663"/>
      <c r="CV27" s="663"/>
      <c r="CW27" s="663"/>
      <c r="CX27" s="663"/>
      <c r="CY27" s="664"/>
      <c r="CZ27" s="634">
        <v>22.3</v>
      </c>
      <c r="DA27" s="665"/>
      <c r="DB27" s="665"/>
      <c r="DC27" s="671"/>
      <c r="DD27" s="638">
        <v>3183999</v>
      </c>
      <c r="DE27" s="663"/>
      <c r="DF27" s="663"/>
      <c r="DG27" s="663"/>
      <c r="DH27" s="663"/>
      <c r="DI27" s="663"/>
      <c r="DJ27" s="663"/>
      <c r="DK27" s="664"/>
      <c r="DL27" s="638">
        <v>2956071</v>
      </c>
      <c r="DM27" s="663"/>
      <c r="DN27" s="663"/>
      <c r="DO27" s="663"/>
      <c r="DP27" s="663"/>
      <c r="DQ27" s="663"/>
      <c r="DR27" s="663"/>
      <c r="DS27" s="663"/>
      <c r="DT27" s="663"/>
      <c r="DU27" s="663"/>
      <c r="DV27" s="664"/>
      <c r="DW27" s="634">
        <v>8.3000000000000007</v>
      </c>
      <c r="DX27" s="665"/>
      <c r="DY27" s="665"/>
      <c r="DZ27" s="665"/>
      <c r="EA27" s="665"/>
      <c r="EB27" s="665"/>
      <c r="EC27" s="666"/>
    </row>
    <row r="28" spans="2:133" ht="11.25" customHeight="1" x14ac:dyDescent="0.15">
      <c r="B28" s="626" t="s">
        <v>571</v>
      </c>
      <c r="C28" s="627"/>
      <c r="D28" s="627"/>
      <c r="E28" s="627"/>
      <c r="F28" s="627"/>
      <c r="G28" s="627"/>
      <c r="H28" s="627"/>
      <c r="I28" s="627"/>
      <c r="J28" s="627"/>
      <c r="K28" s="627"/>
      <c r="L28" s="627"/>
      <c r="M28" s="627"/>
      <c r="N28" s="627"/>
      <c r="O28" s="627"/>
      <c r="P28" s="627"/>
      <c r="Q28" s="628"/>
      <c r="R28" s="629">
        <v>12995</v>
      </c>
      <c r="S28" s="630"/>
      <c r="T28" s="630"/>
      <c r="U28" s="630"/>
      <c r="V28" s="630"/>
      <c r="W28" s="630"/>
      <c r="X28" s="630"/>
      <c r="Y28" s="631"/>
      <c r="Z28" s="632">
        <v>0</v>
      </c>
      <c r="AA28" s="632"/>
      <c r="AB28" s="632"/>
      <c r="AC28" s="632"/>
      <c r="AD28" s="633">
        <v>12995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572</v>
      </c>
      <c r="CE28" s="645"/>
      <c r="CF28" s="645"/>
      <c r="CG28" s="645"/>
      <c r="CH28" s="645"/>
      <c r="CI28" s="645"/>
      <c r="CJ28" s="645"/>
      <c r="CK28" s="645"/>
      <c r="CL28" s="645"/>
      <c r="CM28" s="645"/>
      <c r="CN28" s="645"/>
      <c r="CO28" s="645"/>
      <c r="CP28" s="645"/>
      <c r="CQ28" s="646"/>
      <c r="CR28" s="629">
        <v>4536761</v>
      </c>
      <c r="CS28" s="630"/>
      <c r="CT28" s="630"/>
      <c r="CU28" s="630"/>
      <c r="CV28" s="630"/>
      <c r="CW28" s="630"/>
      <c r="CX28" s="630"/>
      <c r="CY28" s="631"/>
      <c r="CZ28" s="634">
        <v>7.8</v>
      </c>
      <c r="DA28" s="665"/>
      <c r="DB28" s="665"/>
      <c r="DC28" s="671"/>
      <c r="DD28" s="638">
        <v>4531183</v>
      </c>
      <c r="DE28" s="630"/>
      <c r="DF28" s="630"/>
      <c r="DG28" s="630"/>
      <c r="DH28" s="630"/>
      <c r="DI28" s="630"/>
      <c r="DJ28" s="630"/>
      <c r="DK28" s="631"/>
      <c r="DL28" s="638">
        <v>3424834</v>
      </c>
      <c r="DM28" s="630"/>
      <c r="DN28" s="630"/>
      <c r="DO28" s="630"/>
      <c r="DP28" s="630"/>
      <c r="DQ28" s="630"/>
      <c r="DR28" s="630"/>
      <c r="DS28" s="630"/>
      <c r="DT28" s="630"/>
      <c r="DU28" s="630"/>
      <c r="DV28" s="631"/>
      <c r="DW28" s="634">
        <v>9.6</v>
      </c>
      <c r="DX28" s="665"/>
      <c r="DY28" s="665"/>
      <c r="DZ28" s="665"/>
      <c r="EA28" s="665"/>
      <c r="EB28" s="665"/>
      <c r="EC28" s="666"/>
    </row>
    <row r="29" spans="2:133" ht="11.25" customHeight="1" x14ac:dyDescent="0.15">
      <c r="B29" s="626" t="s">
        <v>262</v>
      </c>
      <c r="C29" s="627"/>
      <c r="D29" s="627"/>
      <c r="E29" s="627"/>
      <c r="F29" s="627"/>
      <c r="G29" s="627"/>
      <c r="H29" s="627"/>
      <c r="I29" s="627"/>
      <c r="J29" s="627"/>
      <c r="K29" s="627"/>
      <c r="L29" s="627"/>
      <c r="M29" s="627"/>
      <c r="N29" s="627"/>
      <c r="O29" s="627"/>
      <c r="P29" s="627"/>
      <c r="Q29" s="628"/>
      <c r="R29" s="629">
        <v>257058</v>
      </c>
      <c r="S29" s="630"/>
      <c r="T29" s="630"/>
      <c r="U29" s="630"/>
      <c r="V29" s="630"/>
      <c r="W29" s="630"/>
      <c r="X29" s="630"/>
      <c r="Y29" s="631"/>
      <c r="Z29" s="632">
        <v>0.4</v>
      </c>
      <c r="AA29" s="632"/>
      <c r="AB29" s="632"/>
      <c r="AC29" s="632"/>
      <c r="AD29" s="633" t="s">
        <v>542</v>
      </c>
      <c r="AE29" s="633"/>
      <c r="AF29" s="633"/>
      <c r="AG29" s="633"/>
      <c r="AH29" s="633"/>
      <c r="AI29" s="633"/>
      <c r="AJ29" s="633"/>
      <c r="AK29" s="633"/>
      <c r="AL29" s="634" t="s">
        <v>542</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263</v>
      </c>
      <c r="CE29" s="679"/>
      <c r="CF29" s="644" t="s">
        <v>573</v>
      </c>
      <c r="CG29" s="645"/>
      <c r="CH29" s="645"/>
      <c r="CI29" s="645"/>
      <c r="CJ29" s="645"/>
      <c r="CK29" s="645"/>
      <c r="CL29" s="645"/>
      <c r="CM29" s="645"/>
      <c r="CN29" s="645"/>
      <c r="CO29" s="645"/>
      <c r="CP29" s="645"/>
      <c r="CQ29" s="646"/>
      <c r="CR29" s="629">
        <v>4536755</v>
      </c>
      <c r="CS29" s="663"/>
      <c r="CT29" s="663"/>
      <c r="CU29" s="663"/>
      <c r="CV29" s="663"/>
      <c r="CW29" s="663"/>
      <c r="CX29" s="663"/>
      <c r="CY29" s="664"/>
      <c r="CZ29" s="634">
        <v>7.8</v>
      </c>
      <c r="DA29" s="665"/>
      <c r="DB29" s="665"/>
      <c r="DC29" s="671"/>
      <c r="DD29" s="638">
        <v>4531177</v>
      </c>
      <c r="DE29" s="663"/>
      <c r="DF29" s="663"/>
      <c r="DG29" s="663"/>
      <c r="DH29" s="663"/>
      <c r="DI29" s="663"/>
      <c r="DJ29" s="663"/>
      <c r="DK29" s="664"/>
      <c r="DL29" s="638">
        <v>3424828</v>
      </c>
      <c r="DM29" s="663"/>
      <c r="DN29" s="663"/>
      <c r="DO29" s="663"/>
      <c r="DP29" s="663"/>
      <c r="DQ29" s="663"/>
      <c r="DR29" s="663"/>
      <c r="DS29" s="663"/>
      <c r="DT29" s="663"/>
      <c r="DU29" s="663"/>
      <c r="DV29" s="664"/>
      <c r="DW29" s="634">
        <v>9.6</v>
      </c>
      <c r="DX29" s="665"/>
      <c r="DY29" s="665"/>
      <c r="DZ29" s="665"/>
      <c r="EA29" s="665"/>
      <c r="EB29" s="665"/>
      <c r="EC29" s="666"/>
    </row>
    <row r="30" spans="2:133" ht="11.25" customHeight="1" x14ac:dyDescent="0.15">
      <c r="B30" s="626" t="s">
        <v>264</v>
      </c>
      <c r="C30" s="627"/>
      <c r="D30" s="627"/>
      <c r="E30" s="627"/>
      <c r="F30" s="627"/>
      <c r="G30" s="627"/>
      <c r="H30" s="627"/>
      <c r="I30" s="627"/>
      <c r="J30" s="627"/>
      <c r="K30" s="627"/>
      <c r="L30" s="627"/>
      <c r="M30" s="627"/>
      <c r="N30" s="627"/>
      <c r="O30" s="627"/>
      <c r="P30" s="627"/>
      <c r="Q30" s="628"/>
      <c r="R30" s="629">
        <v>250725</v>
      </c>
      <c r="S30" s="630"/>
      <c r="T30" s="630"/>
      <c r="U30" s="630"/>
      <c r="V30" s="630"/>
      <c r="W30" s="630"/>
      <c r="X30" s="630"/>
      <c r="Y30" s="631"/>
      <c r="Z30" s="632">
        <v>0.4</v>
      </c>
      <c r="AA30" s="632"/>
      <c r="AB30" s="632"/>
      <c r="AC30" s="632"/>
      <c r="AD30" s="633">
        <v>35152</v>
      </c>
      <c r="AE30" s="633"/>
      <c r="AF30" s="633"/>
      <c r="AG30" s="633"/>
      <c r="AH30" s="633"/>
      <c r="AI30" s="633"/>
      <c r="AJ30" s="633"/>
      <c r="AK30" s="633"/>
      <c r="AL30" s="634">
        <v>0.1</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265</v>
      </c>
      <c r="BH30" s="676"/>
      <c r="BI30" s="676"/>
      <c r="BJ30" s="676"/>
      <c r="BK30" s="676"/>
      <c r="BL30" s="676"/>
      <c r="BM30" s="676"/>
      <c r="BN30" s="676"/>
      <c r="BO30" s="676"/>
      <c r="BP30" s="676"/>
      <c r="BQ30" s="677"/>
      <c r="BR30" s="608" t="s">
        <v>266</v>
      </c>
      <c r="BS30" s="676"/>
      <c r="BT30" s="676"/>
      <c r="BU30" s="676"/>
      <c r="BV30" s="676"/>
      <c r="BW30" s="676"/>
      <c r="BX30" s="676"/>
      <c r="BY30" s="676"/>
      <c r="BZ30" s="676"/>
      <c r="CA30" s="676"/>
      <c r="CB30" s="677"/>
      <c r="CD30" s="680"/>
      <c r="CE30" s="681"/>
      <c r="CF30" s="644" t="s">
        <v>574</v>
      </c>
      <c r="CG30" s="645"/>
      <c r="CH30" s="645"/>
      <c r="CI30" s="645"/>
      <c r="CJ30" s="645"/>
      <c r="CK30" s="645"/>
      <c r="CL30" s="645"/>
      <c r="CM30" s="645"/>
      <c r="CN30" s="645"/>
      <c r="CO30" s="645"/>
      <c r="CP30" s="645"/>
      <c r="CQ30" s="646"/>
      <c r="CR30" s="629">
        <v>4261349</v>
      </c>
      <c r="CS30" s="630"/>
      <c r="CT30" s="630"/>
      <c r="CU30" s="630"/>
      <c r="CV30" s="630"/>
      <c r="CW30" s="630"/>
      <c r="CX30" s="630"/>
      <c r="CY30" s="631"/>
      <c r="CZ30" s="634">
        <v>7.3</v>
      </c>
      <c r="DA30" s="665"/>
      <c r="DB30" s="665"/>
      <c r="DC30" s="671"/>
      <c r="DD30" s="638">
        <v>4256604</v>
      </c>
      <c r="DE30" s="630"/>
      <c r="DF30" s="630"/>
      <c r="DG30" s="630"/>
      <c r="DH30" s="630"/>
      <c r="DI30" s="630"/>
      <c r="DJ30" s="630"/>
      <c r="DK30" s="631"/>
      <c r="DL30" s="638">
        <v>3150255</v>
      </c>
      <c r="DM30" s="630"/>
      <c r="DN30" s="630"/>
      <c r="DO30" s="630"/>
      <c r="DP30" s="630"/>
      <c r="DQ30" s="630"/>
      <c r="DR30" s="630"/>
      <c r="DS30" s="630"/>
      <c r="DT30" s="630"/>
      <c r="DU30" s="630"/>
      <c r="DV30" s="631"/>
      <c r="DW30" s="634">
        <v>8.8000000000000007</v>
      </c>
      <c r="DX30" s="665"/>
      <c r="DY30" s="665"/>
      <c r="DZ30" s="665"/>
      <c r="EA30" s="665"/>
      <c r="EB30" s="665"/>
      <c r="EC30" s="666"/>
    </row>
    <row r="31" spans="2:133" ht="11.25" customHeight="1" x14ac:dyDescent="0.15">
      <c r="B31" s="626" t="s">
        <v>267</v>
      </c>
      <c r="C31" s="627"/>
      <c r="D31" s="627"/>
      <c r="E31" s="627"/>
      <c r="F31" s="627"/>
      <c r="G31" s="627"/>
      <c r="H31" s="627"/>
      <c r="I31" s="627"/>
      <c r="J31" s="627"/>
      <c r="K31" s="627"/>
      <c r="L31" s="627"/>
      <c r="M31" s="627"/>
      <c r="N31" s="627"/>
      <c r="O31" s="627"/>
      <c r="P31" s="627"/>
      <c r="Q31" s="628"/>
      <c r="R31" s="629">
        <v>69661</v>
      </c>
      <c r="S31" s="630"/>
      <c r="T31" s="630"/>
      <c r="U31" s="630"/>
      <c r="V31" s="630"/>
      <c r="W31" s="630"/>
      <c r="X31" s="630"/>
      <c r="Y31" s="631"/>
      <c r="Z31" s="632">
        <v>0.1</v>
      </c>
      <c r="AA31" s="632"/>
      <c r="AB31" s="632"/>
      <c r="AC31" s="632"/>
      <c r="AD31" s="633" t="s">
        <v>542</v>
      </c>
      <c r="AE31" s="633"/>
      <c r="AF31" s="633"/>
      <c r="AG31" s="633"/>
      <c r="AH31" s="633"/>
      <c r="AI31" s="633"/>
      <c r="AJ31" s="633"/>
      <c r="AK31" s="633"/>
      <c r="AL31" s="634" t="s">
        <v>566</v>
      </c>
      <c r="AM31" s="635"/>
      <c r="AN31" s="635"/>
      <c r="AO31" s="636"/>
      <c r="AP31" s="689" t="s">
        <v>268</v>
      </c>
      <c r="AQ31" s="690"/>
      <c r="AR31" s="690"/>
      <c r="AS31" s="690"/>
      <c r="AT31" s="695" t="s">
        <v>269</v>
      </c>
      <c r="AU31" s="366"/>
      <c r="AV31" s="366"/>
      <c r="AW31" s="366"/>
      <c r="AX31" s="615" t="s">
        <v>186</v>
      </c>
      <c r="AY31" s="616"/>
      <c r="AZ31" s="616"/>
      <c r="BA31" s="616"/>
      <c r="BB31" s="616"/>
      <c r="BC31" s="616"/>
      <c r="BD31" s="616"/>
      <c r="BE31" s="616"/>
      <c r="BF31" s="617"/>
      <c r="BG31" s="688">
        <v>99.4</v>
      </c>
      <c r="BH31" s="684"/>
      <c r="BI31" s="684"/>
      <c r="BJ31" s="684"/>
      <c r="BK31" s="684"/>
      <c r="BL31" s="684"/>
      <c r="BM31" s="624">
        <v>97.6</v>
      </c>
      <c r="BN31" s="684"/>
      <c r="BO31" s="684"/>
      <c r="BP31" s="684"/>
      <c r="BQ31" s="685"/>
      <c r="BR31" s="688">
        <v>97.6</v>
      </c>
      <c r="BS31" s="684"/>
      <c r="BT31" s="684"/>
      <c r="BU31" s="684"/>
      <c r="BV31" s="684"/>
      <c r="BW31" s="684"/>
      <c r="BX31" s="624">
        <v>95.7</v>
      </c>
      <c r="BY31" s="684"/>
      <c r="BZ31" s="684"/>
      <c r="CA31" s="684"/>
      <c r="CB31" s="685"/>
      <c r="CD31" s="680"/>
      <c r="CE31" s="681"/>
      <c r="CF31" s="644" t="s">
        <v>575</v>
      </c>
      <c r="CG31" s="645"/>
      <c r="CH31" s="645"/>
      <c r="CI31" s="645"/>
      <c r="CJ31" s="645"/>
      <c r="CK31" s="645"/>
      <c r="CL31" s="645"/>
      <c r="CM31" s="645"/>
      <c r="CN31" s="645"/>
      <c r="CO31" s="645"/>
      <c r="CP31" s="645"/>
      <c r="CQ31" s="646"/>
      <c r="CR31" s="629">
        <v>275406</v>
      </c>
      <c r="CS31" s="663"/>
      <c r="CT31" s="663"/>
      <c r="CU31" s="663"/>
      <c r="CV31" s="663"/>
      <c r="CW31" s="663"/>
      <c r="CX31" s="663"/>
      <c r="CY31" s="664"/>
      <c r="CZ31" s="634">
        <v>0.5</v>
      </c>
      <c r="DA31" s="665"/>
      <c r="DB31" s="665"/>
      <c r="DC31" s="671"/>
      <c r="DD31" s="638">
        <v>274573</v>
      </c>
      <c r="DE31" s="663"/>
      <c r="DF31" s="663"/>
      <c r="DG31" s="663"/>
      <c r="DH31" s="663"/>
      <c r="DI31" s="663"/>
      <c r="DJ31" s="663"/>
      <c r="DK31" s="664"/>
      <c r="DL31" s="638">
        <v>274573</v>
      </c>
      <c r="DM31" s="663"/>
      <c r="DN31" s="663"/>
      <c r="DO31" s="663"/>
      <c r="DP31" s="663"/>
      <c r="DQ31" s="663"/>
      <c r="DR31" s="663"/>
      <c r="DS31" s="663"/>
      <c r="DT31" s="663"/>
      <c r="DU31" s="663"/>
      <c r="DV31" s="664"/>
      <c r="DW31" s="634">
        <v>0.8</v>
      </c>
      <c r="DX31" s="665"/>
      <c r="DY31" s="665"/>
      <c r="DZ31" s="665"/>
      <c r="EA31" s="665"/>
      <c r="EB31" s="665"/>
      <c r="EC31" s="666"/>
    </row>
    <row r="32" spans="2:133" ht="11.25" customHeight="1" x14ac:dyDescent="0.15">
      <c r="B32" s="626" t="s">
        <v>270</v>
      </c>
      <c r="C32" s="627"/>
      <c r="D32" s="627"/>
      <c r="E32" s="627"/>
      <c r="F32" s="627"/>
      <c r="G32" s="627"/>
      <c r="H32" s="627"/>
      <c r="I32" s="627"/>
      <c r="J32" s="627"/>
      <c r="K32" s="627"/>
      <c r="L32" s="627"/>
      <c r="M32" s="627"/>
      <c r="N32" s="627"/>
      <c r="O32" s="627"/>
      <c r="P32" s="627"/>
      <c r="Q32" s="628"/>
      <c r="R32" s="629">
        <v>11758895</v>
      </c>
      <c r="S32" s="630"/>
      <c r="T32" s="630"/>
      <c r="U32" s="630"/>
      <c r="V32" s="630"/>
      <c r="W32" s="630"/>
      <c r="X32" s="630"/>
      <c r="Y32" s="631"/>
      <c r="Z32" s="632">
        <v>19.399999999999999</v>
      </c>
      <c r="AA32" s="632"/>
      <c r="AB32" s="632"/>
      <c r="AC32" s="632"/>
      <c r="AD32" s="633" t="s">
        <v>576</v>
      </c>
      <c r="AE32" s="633"/>
      <c r="AF32" s="633"/>
      <c r="AG32" s="633"/>
      <c r="AH32" s="633"/>
      <c r="AI32" s="633"/>
      <c r="AJ32" s="633"/>
      <c r="AK32" s="633"/>
      <c r="AL32" s="634" t="s">
        <v>542</v>
      </c>
      <c r="AM32" s="635"/>
      <c r="AN32" s="635"/>
      <c r="AO32" s="636"/>
      <c r="AP32" s="691"/>
      <c r="AQ32" s="692"/>
      <c r="AR32" s="692"/>
      <c r="AS32" s="692"/>
      <c r="AT32" s="696"/>
      <c r="AU32" s="362" t="s">
        <v>577</v>
      </c>
      <c r="AV32" s="362"/>
      <c r="AW32" s="362"/>
      <c r="AX32" s="626" t="s">
        <v>271</v>
      </c>
      <c r="AY32" s="627"/>
      <c r="AZ32" s="627"/>
      <c r="BA32" s="627"/>
      <c r="BB32" s="627"/>
      <c r="BC32" s="627"/>
      <c r="BD32" s="627"/>
      <c r="BE32" s="627"/>
      <c r="BF32" s="628"/>
      <c r="BG32" s="698">
        <v>99.3</v>
      </c>
      <c r="BH32" s="663"/>
      <c r="BI32" s="663"/>
      <c r="BJ32" s="663"/>
      <c r="BK32" s="663"/>
      <c r="BL32" s="663"/>
      <c r="BM32" s="635">
        <v>97.2</v>
      </c>
      <c r="BN32" s="686"/>
      <c r="BO32" s="686"/>
      <c r="BP32" s="686"/>
      <c r="BQ32" s="687"/>
      <c r="BR32" s="698">
        <v>98.9</v>
      </c>
      <c r="BS32" s="663"/>
      <c r="BT32" s="663"/>
      <c r="BU32" s="663"/>
      <c r="BV32" s="663"/>
      <c r="BW32" s="663"/>
      <c r="BX32" s="635">
        <v>96.6</v>
      </c>
      <c r="BY32" s="686"/>
      <c r="BZ32" s="686"/>
      <c r="CA32" s="686"/>
      <c r="CB32" s="687"/>
      <c r="CD32" s="682"/>
      <c r="CE32" s="683"/>
      <c r="CF32" s="644" t="s">
        <v>578</v>
      </c>
      <c r="CG32" s="645"/>
      <c r="CH32" s="645"/>
      <c r="CI32" s="645"/>
      <c r="CJ32" s="645"/>
      <c r="CK32" s="645"/>
      <c r="CL32" s="645"/>
      <c r="CM32" s="645"/>
      <c r="CN32" s="645"/>
      <c r="CO32" s="645"/>
      <c r="CP32" s="645"/>
      <c r="CQ32" s="646"/>
      <c r="CR32" s="629">
        <v>6</v>
      </c>
      <c r="CS32" s="630"/>
      <c r="CT32" s="630"/>
      <c r="CU32" s="630"/>
      <c r="CV32" s="630"/>
      <c r="CW32" s="630"/>
      <c r="CX32" s="630"/>
      <c r="CY32" s="631"/>
      <c r="CZ32" s="634">
        <v>0</v>
      </c>
      <c r="DA32" s="665"/>
      <c r="DB32" s="665"/>
      <c r="DC32" s="671"/>
      <c r="DD32" s="638">
        <v>6</v>
      </c>
      <c r="DE32" s="630"/>
      <c r="DF32" s="630"/>
      <c r="DG32" s="630"/>
      <c r="DH32" s="630"/>
      <c r="DI32" s="630"/>
      <c r="DJ32" s="630"/>
      <c r="DK32" s="631"/>
      <c r="DL32" s="638">
        <v>6</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272</v>
      </c>
      <c r="C33" s="668"/>
      <c r="D33" s="668"/>
      <c r="E33" s="668"/>
      <c r="F33" s="668"/>
      <c r="G33" s="668"/>
      <c r="H33" s="668"/>
      <c r="I33" s="668"/>
      <c r="J33" s="668"/>
      <c r="K33" s="668"/>
      <c r="L33" s="668"/>
      <c r="M33" s="668"/>
      <c r="N33" s="668"/>
      <c r="O33" s="668"/>
      <c r="P33" s="668"/>
      <c r="Q33" s="669"/>
      <c r="R33" s="629" t="s">
        <v>566</v>
      </c>
      <c r="S33" s="630"/>
      <c r="T33" s="630"/>
      <c r="U33" s="630"/>
      <c r="V33" s="630"/>
      <c r="W33" s="630"/>
      <c r="X33" s="630"/>
      <c r="Y33" s="631"/>
      <c r="Z33" s="632" t="s">
        <v>542</v>
      </c>
      <c r="AA33" s="632"/>
      <c r="AB33" s="632"/>
      <c r="AC33" s="632"/>
      <c r="AD33" s="633" t="s">
        <v>542</v>
      </c>
      <c r="AE33" s="633"/>
      <c r="AF33" s="633"/>
      <c r="AG33" s="633"/>
      <c r="AH33" s="633"/>
      <c r="AI33" s="633"/>
      <c r="AJ33" s="633"/>
      <c r="AK33" s="633"/>
      <c r="AL33" s="634" t="s">
        <v>542</v>
      </c>
      <c r="AM33" s="635"/>
      <c r="AN33" s="635"/>
      <c r="AO33" s="636"/>
      <c r="AP33" s="693"/>
      <c r="AQ33" s="694"/>
      <c r="AR33" s="694"/>
      <c r="AS33" s="694"/>
      <c r="AT33" s="697"/>
      <c r="AU33" s="360"/>
      <c r="AV33" s="360"/>
      <c r="AW33" s="360"/>
      <c r="AX33" s="673" t="s">
        <v>273</v>
      </c>
      <c r="AY33" s="674"/>
      <c r="AZ33" s="674"/>
      <c r="BA33" s="674"/>
      <c r="BB33" s="674"/>
      <c r="BC33" s="674"/>
      <c r="BD33" s="674"/>
      <c r="BE33" s="674"/>
      <c r="BF33" s="675"/>
      <c r="BG33" s="699">
        <v>99.4</v>
      </c>
      <c r="BH33" s="700"/>
      <c r="BI33" s="700"/>
      <c r="BJ33" s="700"/>
      <c r="BK33" s="700"/>
      <c r="BL33" s="700"/>
      <c r="BM33" s="701">
        <v>97.6</v>
      </c>
      <c r="BN33" s="700"/>
      <c r="BO33" s="700"/>
      <c r="BP33" s="700"/>
      <c r="BQ33" s="702"/>
      <c r="BR33" s="699">
        <v>96.3</v>
      </c>
      <c r="BS33" s="700"/>
      <c r="BT33" s="700"/>
      <c r="BU33" s="700"/>
      <c r="BV33" s="700"/>
      <c r="BW33" s="700"/>
      <c r="BX33" s="701">
        <v>94.5</v>
      </c>
      <c r="BY33" s="700"/>
      <c r="BZ33" s="700"/>
      <c r="CA33" s="700"/>
      <c r="CB33" s="702"/>
      <c r="CD33" s="644" t="s">
        <v>274</v>
      </c>
      <c r="CE33" s="645"/>
      <c r="CF33" s="645"/>
      <c r="CG33" s="645"/>
      <c r="CH33" s="645"/>
      <c r="CI33" s="645"/>
      <c r="CJ33" s="645"/>
      <c r="CK33" s="645"/>
      <c r="CL33" s="645"/>
      <c r="CM33" s="645"/>
      <c r="CN33" s="645"/>
      <c r="CO33" s="645"/>
      <c r="CP33" s="645"/>
      <c r="CQ33" s="646"/>
      <c r="CR33" s="629">
        <v>25410381</v>
      </c>
      <c r="CS33" s="663"/>
      <c r="CT33" s="663"/>
      <c r="CU33" s="663"/>
      <c r="CV33" s="663"/>
      <c r="CW33" s="663"/>
      <c r="CX33" s="663"/>
      <c r="CY33" s="664"/>
      <c r="CZ33" s="634">
        <v>43.4</v>
      </c>
      <c r="DA33" s="665"/>
      <c r="DB33" s="665"/>
      <c r="DC33" s="671"/>
      <c r="DD33" s="638">
        <v>20785317</v>
      </c>
      <c r="DE33" s="663"/>
      <c r="DF33" s="663"/>
      <c r="DG33" s="663"/>
      <c r="DH33" s="663"/>
      <c r="DI33" s="663"/>
      <c r="DJ33" s="663"/>
      <c r="DK33" s="664"/>
      <c r="DL33" s="638">
        <v>15995591</v>
      </c>
      <c r="DM33" s="663"/>
      <c r="DN33" s="663"/>
      <c r="DO33" s="663"/>
      <c r="DP33" s="663"/>
      <c r="DQ33" s="663"/>
      <c r="DR33" s="663"/>
      <c r="DS33" s="663"/>
      <c r="DT33" s="663"/>
      <c r="DU33" s="663"/>
      <c r="DV33" s="664"/>
      <c r="DW33" s="634">
        <v>44.8</v>
      </c>
      <c r="DX33" s="665"/>
      <c r="DY33" s="665"/>
      <c r="DZ33" s="665"/>
      <c r="EA33" s="665"/>
      <c r="EB33" s="665"/>
      <c r="EC33" s="666"/>
    </row>
    <row r="34" spans="2:133" ht="11.25" customHeight="1" x14ac:dyDescent="0.15">
      <c r="B34" s="626" t="s">
        <v>275</v>
      </c>
      <c r="C34" s="627"/>
      <c r="D34" s="627"/>
      <c r="E34" s="627"/>
      <c r="F34" s="627"/>
      <c r="G34" s="627"/>
      <c r="H34" s="627"/>
      <c r="I34" s="627"/>
      <c r="J34" s="627"/>
      <c r="K34" s="627"/>
      <c r="L34" s="627"/>
      <c r="M34" s="627"/>
      <c r="N34" s="627"/>
      <c r="O34" s="627"/>
      <c r="P34" s="627"/>
      <c r="Q34" s="628"/>
      <c r="R34" s="629">
        <v>3807973</v>
      </c>
      <c r="S34" s="630"/>
      <c r="T34" s="630"/>
      <c r="U34" s="630"/>
      <c r="V34" s="630"/>
      <c r="W34" s="630"/>
      <c r="X34" s="630"/>
      <c r="Y34" s="631"/>
      <c r="Z34" s="632">
        <v>6.3</v>
      </c>
      <c r="AA34" s="632"/>
      <c r="AB34" s="632"/>
      <c r="AC34" s="632"/>
      <c r="AD34" s="633" t="s">
        <v>576</v>
      </c>
      <c r="AE34" s="633"/>
      <c r="AF34" s="633"/>
      <c r="AG34" s="633"/>
      <c r="AH34" s="633"/>
      <c r="AI34" s="633"/>
      <c r="AJ34" s="633"/>
      <c r="AK34" s="633"/>
      <c r="AL34" s="634" t="s">
        <v>542</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579</v>
      </c>
      <c r="CE34" s="645"/>
      <c r="CF34" s="645"/>
      <c r="CG34" s="645"/>
      <c r="CH34" s="645"/>
      <c r="CI34" s="645"/>
      <c r="CJ34" s="645"/>
      <c r="CK34" s="645"/>
      <c r="CL34" s="645"/>
      <c r="CM34" s="645"/>
      <c r="CN34" s="645"/>
      <c r="CO34" s="645"/>
      <c r="CP34" s="645"/>
      <c r="CQ34" s="646"/>
      <c r="CR34" s="629">
        <v>7715726</v>
      </c>
      <c r="CS34" s="630"/>
      <c r="CT34" s="630"/>
      <c r="CU34" s="630"/>
      <c r="CV34" s="630"/>
      <c r="CW34" s="630"/>
      <c r="CX34" s="630"/>
      <c r="CY34" s="631"/>
      <c r="CZ34" s="634">
        <v>13.2</v>
      </c>
      <c r="DA34" s="665"/>
      <c r="DB34" s="665"/>
      <c r="DC34" s="671"/>
      <c r="DD34" s="638">
        <v>5150191</v>
      </c>
      <c r="DE34" s="630"/>
      <c r="DF34" s="630"/>
      <c r="DG34" s="630"/>
      <c r="DH34" s="630"/>
      <c r="DI34" s="630"/>
      <c r="DJ34" s="630"/>
      <c r="DK34" s="631"/>
      <c r="DL34" s="638">
        <v>4571687</v>
      </c>
      <c r="DM34" s="630"/>
      <c r="DN34" s="630"/>
      <c r="DO34" s="630"/>
      <c r="DP34" s="630"/>
      <c r="DQ34" s="630"/>
      <c r="DR34" s="630"/>
      <c r="DS34" s="630"/>
      <c r="DT34" s="630"/>
      <c r="DU34" s="630"/>
      <c r="DV34" s="631"/>
      <c r="DW34" s="634">
        <v>12.8</v>
      </c>
      <c r="DX34" s="665"/>
      <c r="DY34" s="665"/>
      <c r="DZ34" s="665"/>
      <c r="EA34" s="665"/>
      <c r="EB34" s="665"/>
      <c r="EC34" s="666"/>
    </row>
    <row r="35" spans="2:133" ht="11.25" customHeight="1" x14ac:dyDescent="0.15">
      <c r="B35" s="626" t="s">
        <v>276</v>
      </c>
      <c r="C35" s="627"/>
      <c r="D35" s="627"/>
      <c r="E35" s="627"/>
      <c r="F35" s="627"/>
      <c r="G35" s="627"/>
      <c r="H35" s="627"/>
      <c r="I35" s="627"/>
      <c r="J35" s="627"/>
      <c r="K35" s="627"/>
      <c r="L35" s="627"/>
      <c r="M35" s="627"/>
      <c r="N35" s="627"/>
      <c r="O35" s="627"/>
      <c r="P35" s="627"/>
      <c r="Q35" s="628"/>
      <c r="R35" s="629">
        <v>428587</v>
      </c>
      <c r="S35" s="630"/>
      <c r="T35" s="630"/>
      <c r="U35" s="630"/>
      <c r="V35" s="630"/>
      <c r="W35" s="630"/>
      <c r="X35" s="630"/>
      <c r="Y35" s="631"/>
      <c r="Z35" s="632">
        <v>0.7</v>
      </c>
      <c r="AA35" s="632"/>
      <c r="AB35" s="632"/>
      <c r="AC35" s="632"/>
      <c r="AD35" s="633">
        <v>45102</v>
      </c>
      <c r="AE35" s="633"/>
      <c r="AF35" s="633"/>
      <c r="AG35" s="633"/>
      <c r="AH35" s="633"/>
      <c r="AI35" s="633"/>
      <c r="AJ35" s="633"/>
      <c r="AK35" s="633"/>
      <c r="AL35" s="634">
        <v>0.1</v>
      </c>
      <c r="AM35" s="635"/>
      <c r="AN35" s="635"/>
      <c r="AO35" s="636"/>
      <c r="AP35" s="218"/>
      <c r="AQ35" s="608" t="s">
        <v>277</v>
      </c>
      <c r="AR35" s="609"/>
      <c r="AS35" s="609"/>
      <c r="AT35" s="609"/>
      <c r="AU35" s="609"/>
      <c r="AV35" s="609"/>
      <c r="AW35" s="609"/>
      <c r="AX35" s="609"/>
      <c r="AY35" s="609"/>
      <c r="AZ35" s="609"/>
      <c r="BA35" s="609"/>
      <c r="BB35" s="609"/>
      <c r="BC35" s="609"/>
      <c r="BD35" s="609"/>
      <c r="BE35" s="609"/>
      <c r="BF35" s="610"/>
      <c r="BG35" s="608" t="s">
        <v>278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580</v>
      </c>
      <c r="CE35" s="645"/>
      <c r="CF35" s="645"/>
      <c r="CG35" s="645"/>
      <c r="CH35" s="645"/>
      <c r="CI35" s="645"/>
      <c r="CJ35" s="645"/>
      <c r="CK35" s="645"/>
      <c r="CL35" s="645"/>
      <c r="CM35" s="645"/>
      <c r="CN35" s="645"/>
      <c r="CO35" s="645"/>
      <c r="CP35" s="645"/>
      <c r="CQ35" s="646"/>
      <c r="CR35" s="629">
        <v>706917</v>
      </c>
      <c r="CS35" s="663"/>
      <c r="CT35" s="663"/>
      <c r="CU35" s="663"/>
      <c r="CV35" s="663"/>
      <c r="CW35" s="663"/>
      <c r="CX35" s="663"/>
      <c r="CY35" s="664"/>
      <c r="CZ35" s="634">
        <v>1.2</v>
      </c>
      <c r="DA35" s="665"/>
      <c r="DB35" s="665"/>
      <c r="DC35" s="671"/>
      <c r="DD35" s="638">
        <v>659295</v>
      </c>
      <c r="DE35" s="663"/>
      <c r="DF35" s="663"/>
      <c r="DG35" s="663"/>
      <c r="DH35" s="663"/>
      <c r="DI35" s="663"/>
      <c r="DJ35" s="663"/>
      <c r="DK35" s="664"/>
      <c r="DL35" s="638">
        <v>659295</v>
      </c>
      <c r="DM35" s="663"/>
      <c r="DN35" s="663"/>
      <c r="DO35" s="663"/>
      <c r="DP35" s="663"/>
      <c r="DQ35" s="663"/>
      <c r="DR35" s="663"/>
      <c r="DS35" s="663"/>
      <c r="DT35" s="663"/>
      <c r="DU35" s="663"/>
      <c r="DV35" s="664"/>
      <c r="DW35" s="634">
        <v>1.8</v>
      </c>
      <c r="DX35" s="665"/>
      <c r="DY35" s="665"/>
      <c r="DZ35" s="665"/>
      <c r="EA35" s="665"/>
      <c r="EB35" s="665"/>
      <c r="EC35" s="666"/>
    </row>
    <row r="36" spans="2:133" ht="11.25" customHeight="1" x14ac:dyDescent="0.15">
      <c r="B36" s="626" t="s">
        <v>279</v>
      </c>
      <c r="C36" s="627"/>
      <c r="D36" s="627"/>
      <c r="E36" s="627"/>
      <c r="F36" s="627"/>
      <c r="G36" s="627"/>
      <c r="H36" s="627"/>
      <c r="I36" s="627"/>
      <c r="J36" s="627"/>
      <c r="K36" s="627"/>
      <c r="L36" s="627"/>
      <c r="M36" s="627"/>
      <c r="N36" s="627"/>
      <c r="O36" s="627"/>
      <c r="P36" s="627"/>
      <c r="Q36" s="628"/>
      <c r="R36" s="629">
        <v>376093</v>
      </c>
      <c r="S36" s="630"/>
      <c r="T36" s="630"/>
      <c r="U36" s="630"/>
      <c r="V36" s="630"/>
      <c r="W36" s="630"/>
      <c r="X36" s="630"/>
      <c r="Y36" s="631"/>
      <c r="Z36" s="632">
        <v>0.6</v>
      </c>
      <c r="AA36" s="632"/>
      <c r="AB36" s="632"/>
      <c r="AC36" s="632"/>
      <c r="AD36" s="633" t="s">
        <v>542</v>
      </c>
      <c r="AE36" s="633"/>
      <c r="AF36" s="633"/>
      <c r="AG36" s="633"/>
      <c r="AH36" s="633"/>
      <c r="AI36" s="633"/>
      <c r="AJ36" s="633"/>
      <c r="AK36" s="633"/>
      <c r="AL36" s="634" t="s">
        <v>542</v>
      </c>
      <c r="AM36" s="635"/>
      <c r="AN36" s="635"/>
      <c r="AO36" s="636"/>
      <c r="AP36" s="218"/>
      <c r="AQ36" s="703" t="s">
        <v>581</v>
      </c>
      <c r="AR36" s="704"/>
      <c r="AS36" s="704"/>
      <c r="AT36" s="704"/>
      <c r="AU36" s="704"/>
      <c r="AV36" s="704"/>
      <c r="AW36" s="704"/>
      <c r="AX36" s="704"/>
      <c r="AY36" s="705"/>
      <c r="AZ36" s="618">
        <v>8876246</v>
      </c>
      <c r="BA36" s="619"/>
      <c r="BB36" s="619"/>
      <c r="BC36" s="619"/>
      <c r="BD36" s="619"/>
      <c r="BE36" s="619"/>
      <c r="BF36" s="706"/>
      <c r="BG36" s="640" t="s">
        <v>280</v>
      </c>
      <c r="BH36" s="641"/>
      <c r="BI36" s="641"/>
      <c r="BJ36" s="641"/>
      <c r="BK36" s="641"/>
      <c r="BL36" s="641"/>
      <c r="BM36" s="641"/>
      <c r="BN36" s="641"/>
      <c r="BO36" s="641"/>
      <c r="BP36" s="641"/>
      <c r="BQ36" s="641"/>
      <c r="BR36" s="641"/>
      <c r="BS36" s="641"/>
      <c r="BT36" s="641"/>
      <c r="BU36" s="642"/>
      <c r="BV36" s="618">
        <v>22110</v>
      </c>
      <c r="BW36" s="619"/>
      <c r="BX36" s="619"/>
      <c r="BY36" s="619"/>
      <c r="BZ36" s="619"/>
      <c r="CA36" s="619"/>
      <c r="CB36" s="706"/>
      <c r="CD36" s="644" t="s">
        <v>281</v>
      </c>
      <c r="CE36" s="645"/>
      <c r="CF36" s="645"/>
      <c r="CG36" s="645"/>
      <c r="CH36" s="645"/>
      <c r="CI36" s="645"/>
      <c r="CJ36" s="645"/>
      <c r="CK36" s="645"/>
      <c r="CL36" s="645"/>
      <c r="CM36" s="645"/>
      <c r="CN36" s="645"/>
      <c r="CO36" s="645"/>
      <c r="CP36" s="645"/>
      <c r="CQ36" s="646"/>
      <c r="CR36" s="629">
        <v>9250249</v>
      </c>
      <c r="CS36" s="630"/>
      <c r="CT36" s="630"/>
      <c r="CU36" s="630"/>
      <c r="CV36" s="630"/>
      <c r="CW36" s="630"/>
      <c r="CX36" s="630"/>
      <c r="CY36" s="631"/>
      <c r="CZ36" s="634">
        <v>15.8</v>
      </c>
      <c r="DA36" s="665"/>
      <c r="DB36" s="665"/>
      <c r="DC36" s="671"/>
      <c r="DD36" s="638">
        <v>8183105</v>
      </c>
      <c r="DE36" s="630"/>
      <c r="DF36" s="630"/>
      <c r="DG36" s="630"/>
      <c r="DH36" s="630"/>
      <c r="DI36" s="630"/>
      <c r="DJ36" s="630"/>
      <c r="DK36" s="631"/>
      <c r="DL36" s="638">
        <v>6327256</v>
      </c>
      <c r="DM36" s="630"/>
      <c r="DN36" s="630"/>
      <c r="DO36" s="630"/>
      <c r="DP36" s="630"/>
      <c r="DQ36" s="630"/>
      <c r="DR36" s="630"/>
      <c r="DS36" s="630"/>
      <c r="DT36" s="630"/>
      <c r="DU36" s="630"/>
      <c r="DV36" s="631"/>
      <c r="DW36" s="634">
        <v>17.7</v>
      </c>
      <c r="DX36" s="665"/>
      <c r="DY36" s="665"/>
      <c r="DZ36" s="665"/>
      <c r="EA36" s="665"/>
      <c r="EB36" s="665"/>
      <c r="EC36" s="666"/>
    </row>
    <row r="37" spans="2:133" ht="11.25" customHeight="1" x14ac:dyDescent="0.15">
      <c r="B37" s="626" t="s">
        <v>282</v>
      </c>
      <c r="C37" s="627"/>
      <c r="D37" s="627"/>
      <c r="E37" s="627"/>
      <c r="F37" s="627"/>
      <c r="G37" s="627"/>
      <c r="H37" s="627"/>
      <c r="I37" s="627"/>
      <c r="J37" s="627"/>
      <c r="K37" s="627"/>
      <c r="L37" s="627"/>
      <c r="M37" s="627"/>
      <c r="N37" s="627"/>
      <c r="O37" s="627"/>
      <c r="P37" s="627"/>
      <c r="Q37" s="628"/>
      <c r="R37" s="629">
        <v>753229</v>
      </c>
      <c r="S37" s="630"/>
      <c r="T37" s="630"/>
      <c r="U37" s="630"/>
      <c r="V37" s="630"/>
      <c r="W37" s="630"/>
      <c r="X37" s="630"/>
      <c r="Y37" s="631"/>
      <c r="Z37" s="632">
        <v>1.2</v>
      </c>
      <c r="AA37" s="632"/>
      <c r="AB37" s="632"/>
      <c r="AC37" s="632"/>
      <c r="AD37" s="633" t="s">
        <v>582</v>
      </c>
      <c r="AE37" s="633"/>
      <c r="AF37" s="633"/>
      <c r="AG37" s="633"/>
      <c r="AH37" s="633"/>
      <c r="AI37" s="633"/>
      <c r="AJ37" s="633"/>
      <c r="AK37" s="633"/>
      <c r="AL37" s="634" t="s">
        <v>542</v>
      </c>
      <c r="AM37" s="635"/>
      <c r="AN37" s="635"/>
      <c r="AO37" s="636"/>
      <c r="AQ37" s="707" t="s">
        <v>583</v>
      </c>
      <c r="AR37" s="708"/>
      <c r="AS37" s="708"/>
      <c r="AT37" s="708"/>
      <c r="AU37" s="708"/>
      <c r="AV37" s="708"/>
      <c r="AW37" s="708"/>
      <c r="AX37" s="708"/>
      <c r="AY37" s="709"/>
      <c r="AZ37" s="629">
        <v>2785423</v>
      </c>
      <c r="BA37" s="630"/>
      <c r="BB37" s="630"/>
      <c r="BC37" s="630"/>
      <c r="BD37" s="663"/>
      <c r="BE37" s="663"/>
      <c r="BF37" s="687"/>
      <c r="BG37" s="644" t="s">
        <v>283</v>
      </c>
      <c r="BH37" s="645"/>
      <c r="BI37" s="645"/>
      <c r="BJ37" s="645"/>
      <c r="BK37" s="645"/>
      <c r="BL37" s="645"/>
      <c r="BM37" s="645"/>
      <c r="BN37" s="645"/>
      <c r="BO37" s="645"/>
      <c r="BP37" s="645"/>
      <c r="BQ37" s="645"/>
      <c r="BR37" s="645"/>
      <c r="BS37" s="645"/>
      <c r="BT37" s="645"/>
      <c r="BU37" s="646"/>
      <c r="BV37" s="629">
        <v>-30306</v>
      </c>
      <c r="BW37" s="630"/>
      <c r="BX37" s="630"/>
      <c r="BY37" s="630"/>
      <c r="BZ37" s="630"/>
      <c r="CA37" s="630"/>
      <c r="CB37" s="639"/>
      <c r="CD37" s="644" t="s">
        <v>584</v>
      </c>
      <c r="CE37" s="645"/>
      <c r="CF37" s="645"/>
      <c r="CG37" s="645"/>
      <c r="CH37" s="645"/>
      <c r="CI37" s="645"/>
      <c r="CJ37" s="645"/>
      <c r="CK37" s="645"/>
      <c r="CL37" s="645"/>
      <c r="CM37" s="645"/>
      <c r="CN37" s="645"/>
      <c r="CO37" s="645"/>
      <c r="CP37" s="645"/>
      <c r="CQ37" s="646"/>
      <c r="CR37" s="629">
        <v>3303880</v>
      </c>
      <c r="CS37" s="663"/>
      <c r="CT37" s="663"/>
      <c r="CU37" s="663"/>
      <c r="CV37" s="663"/>
      <c r="CW37" s="663"/>
      <c r="CX37" s="663"/>
      <c r="CY37" s="664"/>
      <c r="CZ37" s="634">
        <v>5.6</v>
      </c>
      <c r="DA37" s="665"/>
      <c r="DB37" s="665"/>
      <c r="DC37" s="671"/>
      <c r="DD37" s="638">
        <v>3177209</v>
      </c>
      <c r="DE37" s="663"/>
      <c r="DF37" s="663"/>
      <c r="DG37" s="663"/>
      <c r="DH37" s="663"/>
      <c r="DI37" s="663"/>
      <c r="DJ37" s="663"/>
      <c r="DK37" s="664"/>
      <c r="DL37" s="638">
        <v>3040519</v>
      </c>
      <c r="DM37" s="663"/>
      <c r="DN37" s="663"/>
      <c r="DO37" s="663"/>
      <c r="DP37" s="663"/>
      <c r="DQ37" s="663"/>
      <c r="DR37" s="663"/>
      <c r="DS37" s="663"/>
      <c r="DT37" s="663"/>
      <c r="DU37" s="663"/>
      <c r="DV37" s="664"/>
      <c r="DW37" s="634">
        <v>8.5</v>
      </c>
      <c r="DX37" s="665"/>
      <c r="DY37" s="665"/>
      <c r="DZ37" s="665"/>
      <c r="EA37" s="665"/>
      <c r="EB37" s="665"/>
      <c r="EC37" s="666"/>
    </row>
    <row r="38" spans="2:133" ht="11.25" customHeight="1" x14ac:dyDescent="0.15">
      <c r="B38" s="626" t="s">
        <v>284</v>
      </c>
      <c r="C38" s="627"/>
      <c r="D38" s="627"/>
      <c r="E38" s="627"/>
      <c r="F38" s="627"/>
      <c r="G38" s="627"/>
      <c r="H38" s="627"/>
      <c r="I38" s="627"/>
      <c r="J38" s="627"/>
      <c r="K38" s="627"/>
      <c r="L38" s="627"/>
      <c r="M38" s="627"/>
      <c r="N38" s="627"/>
      <c r="O38" s="627"/>
      <c r="P38" s="627"/>
      <c r="Q38" s="628"/>
      <c r="R38" s="629">
        <v>1834305</v>
      </c>
      <c r="S38" s="630"/>
      <c r="T38" s="630"/>
      <c r="U38" s="630"/>
      <c r="V38" s="630"/>
      <c r="W38" s="630"/>
      <c r="X38" s="630"/>
      <c r="Y38" s="631"/>
      <c r="Z38" s="632">
        <v>3</v>
      </c>
      <c r="AA38" s="632"/>
      <c r="AB38" s="632"/>
      <c r="AC38" s="632"/>
      <c r="AD38" s="633" t="s">
        <v>542</v>
      </c>
      <c r="AE38" s="633"/>
      <c r="AF38" s="633"/>
      <c r="AG38" s="633"/>
      <c r="AH38" s="633"/>
      <c r="AI38" s="633"/>
      <c r="AJ38" s="633"/>
      <c r="AK38" s="633"/>
      <c r="AL38" s="634" t="s">
        <v>542</v>
      </c>
      <c r="AM38" s="635"/>
      <c r="AN38" s="635"/>
      <c r="AO38" s="636"/>
      <c r="AQ38" s="707" t="s">
        <v>585</v>
      </c>
      <c r="AR38" s="708"/>
      <c r="AS38" s="708"/>
      <c r="AT38" s="708"/>
      <c r="AU38" s="708"/>
      <c r="AV38" s="708"/>
      <c r="AW38" s="708"/>
      <c r="AX38" s="708"/>
      <c r="AY38" s="709"/>
      <c r="AZ38" s="629">
        <v>1783954</v>
      </c>
      <c r="BA38" s="630"/>
      <c r="BB38" s="630"/>
      <c r="BC38" s="630"/>
      <c r="BD38" s="663"/>
      <c r="BE38" s="663"/>
      <c r="BF38" s="687"/>
      <c r="BG38" s="644" t="s">
        <v>285</v>
      </c>
      <c r="BH38" s="645"/>
      <c r="BI38" s="645"/>
      <c r="BJ38" s="645"/>
      <c r="BK38" s="645"/>
      <c r="BL38" s="645"/>
      <c r="BM38" s="645"/>
      <c r="BN38" s="645"/>
      <c r="BO38" s="645"/>
      <c r="BP38" s="645"/>
      <c r="BQ38" s="645"/>
      <c r="BR38" s="645"/>
      <c r="BS38" s="645"/>
      <c r="BT38" s="645"/>
      <c r="BU38" s="646"/>
      <c r="BV38" s="629">
        <v>14402</v>
      </c>
      <c r="BW38" s="630"/>
      <c r="BX38" s="630"/>
      <c r="BY38" s="630"/>
      <c r="BZ38" s="630"/>
      <c r="CA38" s="630"/>
      <c r="CB38" s="639"/>
      <c r="CD38" s="644" t="s">
        <v>586</v>
      </c>
      <c r="CE38" s="645"/>
      <c r="CF38" s="645"/>
      <c r="CG38" s="645"/>
      <c r="CH38" s="645"/>
      <c r="CI38" s="645"/>
      <c r="CJ38" s="645"/>
      <c r="CK38" s="645"/>
      <c r="CL38" s="645"/>
      <c r="CM38" s="645"/>
      <c r="CN38" s="645"/>
      <c r="CO38" s="645"/>
      <c r="CP38" s="645"/>
      <c r="CQ38" s="646"/>
      <c r="CR38" s="629">
        <v>4897277</v>
      </c>
      <c r="CS38" s="630"/>
      <c r="CT38" s="630"/>
      <c r="CU38" s="630"/>
      <c r="CV38" s="630"/>
      <c r="CW38" s="630"/>
      <c r="CX38" s="630"/>
      <c r="CY38" s="631"/>
      <c r="CZ38" s="634">
        <v>8.4</v>
      </c>
      <c r="DA38" s="665"/>
      <c r="DB38" s="665"/>
      <c r="DC38" s="671"/>
      <c r="DD38" s="638">
        <v>4180808</v>
      </c>
      <c r="DE38" s="630"/>
      <c r="DF38" s="630"/>
      <c r="DG38" s="630"/>
      <c r="DH38" s="630"/>
      <c r="DI38" s="630"/>
      <c r="DJ38" s="630"/>
      <c r="DK38" s="631"/>
      <c r="DL38" s="638">
        <v>3662026</v>
      </c>
      <c r="DM38" s="630"/>
      <c r="DN38" s="630"/>
      <c r="DO38" s="630"/>
      <c r="DP38" s="630"/>
      <c r="DQ38" s="630"/>
      <c r="DR38" s="630"/>
      <c r="DS38" s="630"/>
      <c r="DT38" s="630"/>
      <c r="DU38" s="630"/>
      <c r="DV38" s="631"/>
      <c r="DW38" s="634">
        <v>10.3</v>
      </c>
      <c r="DX38" s="665"/>
      <c r="DY38" s="665"/>
      <c r="DZ38" s="665"/>
      <c r="EA38" s="665"/>
      <c r="EB38" s="665"/>
      <c r="EC38" s="666"/>
    </row>
    <row r="39" spans="2:133" ht="11.25" customHeight="1" x14ac:dyDescent="0.15">
      <c r="B39" s="626" t="s">
        <v>286</v>
      </c>
      <c r="C39" s="627"/>
      <c r="D39" s="627"/>
      <c r="E39" s="627"/>
      <c r="F39" s="627"/>
      <c r="G39" s="627"/>
      <c r="H39" s="627"/>
      <c r="I39" s="627"/>
      <c r="J39" s="627"/>
      <c r="K39" s="627"/>
      <c r="L39" s="627"/>
      <c r="M39" s="627"/>
      <c r="N39" s="627"/>
      <c r="O39" s="627"/>
      <c r="P39" s="627"/>
      <c r="Q39" s="628"/>
      <c r="R39" s="629">
        <v>1227476</v>
      </c>
      <c r="S39" s="630"/>
      <c r="T39" s="630"/>
      <c r="U39" s="630"/>
      <c r="V39" s="630"/>
      <c r="W39" s="630"/>
      <c r="X39" s="630"/>
      <c r="Y39" s="631"/>
      <c r="Z39" s="632">
        <v>2</v>
      </c>
      <c r="AA39" s="632"/>
      <c r="AB39" s="632"/>
      <c r="AC39" s="632"/>
      <c r="AD39" s="633">
        <v>3</v>
      </c>
      <c r="AE39" s="633"/>
      <c r="AF39" s="633"/>
      <c r="AG39" s="633"/>
      <c r="AH39" s="633"/>
      <c r="AI39" s="633"/>
      <c r="AJ39" s="633"/>
      <c r="AK39" s="633"/>
      <c r="AL39" s="634">
        <v>0</v>
      </c>
      <c r="AM39" s="635"/>
      <c r="AN39" s="635"/>
      <c r="AO39" s="636"/>
      <c r="AQ39" s="707" t="s">
        <v>587</v>
      </c>
      <c r="AR39" s="708"/>
      <c r="AS39" s="708"/>
      <c r="AT39" s="708"/>
      <c r="AU39" s="708"/>
      <c r="AV39" s="708"/>
      <c r="AW39" s="708"/>
      <c r="AX39" s="708"/>
      <c r="AY39" s="709"/>
      <c r="AZ39" s="629">
        <v>184955</v>
      </c>
      <c r="BA39" s="630"/>
      <c r="BB39" s="630"/>
      <c r="BC39" s="630"/>
      <c r="BD39" s="663"/>
      <c r="BE39" s="663"/>
      <c r="BF39" s="687"/>
      <c r="BG39" s="644" t="s">
        <v>287</v>
      </c>
      <c r="BH39" s="645"/>
      <c r="BI39" s="645"/>
      <c r="BJ39" s="645"/>
      <c r="BK39" s="645"/>
      <c r="BL39" s="645"/>
      <c r="BM39" s="645"/>
      <c r="BN39" s="645"/>
      <c r="BO39" s="645"/>
      <c r="BP39" s="645"/>
      <c r="BQ39" s="645"/>
      <c r="BR39" s="645"/>
      <c r="BS39" s="645"/>
      <c r="BT39" s="645"/>
      <c r="BU39" s="646"/>
      <c r="BV39" s="629">
        <v>22780</v>
      </c>
      <c r="BW39" s="630"/>
      <c r="BX39" s="630"/>
      <c r="BY39" s="630"/>
      <c r="BZ39" s="630"/>
      <c r="CA39" s="630"/>
      <c r="CB39" s="639"/>
      <c r="CD39" s="644" t="s">
        <v>588</v>
      </c>
      <c r="CE39" s="645"/>
      <c r="CF39" s="645"/>
      <c r="CG39" s="645"/>
      <c r="CH39" s="645"/>
      <c r="CI39" s="645"/>
      <c r="CJ39" s="645"/>
      <c r="CK39" s="645"/>
      <c r="CL39" s="645"/>
      <c r="CM39" s="645"/>
      <c r="CN39" s="645"/>
      <c r="CO39" s="645"/>
      <c r="CP39" s="645"/>
      <c r="CQ39" s="646"/>
      <c r="CR39" s="629">
        <v>1916552</v>
      </c>
      <c r="CS39" s="663"/>
      <c r="CT39" s="663"/>
      <c r="CU39" s="663"/>
      <c r="CV39" s="663"/>
      <c r="CW39" s="663"/>
      <c r="CX39" s="663"/>
      <c r="CY39" s="664"/>
      <c r="CZ39" s="634">
        <v>3.3</v>
      </c>
      <c r="DA39" s="665"/>
      <c r="DB39" s="665"/>
      <c r="DC39" s="671"/>
      <c r="DD39" s="638">
        <v>1830670</v>
      </c>
      <c r="DE39" s="663"/>
      <c r="DF39" s="663"/>
      <c r="DG39" s="663"/>
      <c r="DH39" s="663"/>
      <c r="DI39" s="663"/>
      <c r="DJ39" s="663"/>
      <c r="DK39" s="664"/>
      <c r="DL39" s="638" t="s">
        <v>542</v>
      </c>
      <c r="DM39" s="663"/>
      <c r="DN39" s="663"/>
      <c r="DO39" s="663"/>
      <c r="DP39" s="663"/>
      <c r="DQ39" s="663"/>
      <c r="DR39" s="663"/>
      <c r="DS39" s="663"/>
      <c r="DT39" s="663"/>
      <c r="DU39" s="663"/>
      <c r="DV39" s="664"/>
      <c r="DW39" s="634" t="s">
        <v>542</v>
      </c>
      <c r="DX39" s="665"/>
      <c r="DY39" s="665"/>
      <c r="DZ39" s="665"/>
      <c r="EA39" s="665"/>
      <c r="EB39" s="665"/>
      <c r="EC39" s="666"/>
    </row>
    <row r="40" spans="2:133" ht="11.25" customHeight="1" x14ac:dyDescent="0.15">
      <c r="B40" s="626" t="s">
        <v>288</v>
      </c>
      <c r="C40" s="627"/>
      <c r="D40" s="627"/>
      <c r="E40" s="627"/>
      <c r="F40" s="627"/>
      <c r="G40" s="627"/>
      <c r="H40" s="627"/>
      <c r="I40" s="627"/>
      <c r="J40" s="627"/>
      <c r="K40" s="627"/>
      <c r="L40" s="627"/>
      <c r="M40" s="627"/>
      <c r="N40" s="627"/>
      <c r="O40" s="627"/>
      <c r="P40" s="627"/>
      <c r="Q40" s="628"/>
      <c r="R40" s="629">
        <v>2391929</v>
      </c>
      <c r="S40" s="630"/>
      <c r="T40" s="630"/>
      <c r="U40" s="630"/>
      <c r="V40" s="630"/>
      <c r="W40" s="630"/>
      <c r="X40" s="630"/>
      <c r="Y40" s="631"/>
      <c r="Z40" s="632">
        <v>3.9</v>
      </c>
      <c r="AA40" s="632"/>
      <c r="AB40" s="632"/>
      <c r="AC40" s="632"/>
      <c r="AD40" s="633" t="s">
        <v>542</v>
      </c>
      <c r="AE40" s="633"/>
      <c r="AF40" s="633"/>
      <c r="AG40" s="633"/>
      <c r="AH40" s="633"/>
      <c r="AI40" s="633"/>
      <c r="AJ40" s="633"/>
      <c r="AK40" s="633"/>
      <c r="AL40" s="634" t="s">
        <v>542</v>
      </c>
      <c r="AM40" s="635"/>
      <c r="AN40" s="635"/>
      <c r="AO40" s="636"/>
      <c r="AQ40" s="707" t="s">
        <v>589</v>
      </c>
      <c r="AR40" s="708"/>
      <c r="AS40" s="708"/>
      <c r="AT40" s="708"/>
      <c r="AU40" s="708"/>
      <c r="AV40" s="708"/>
      <c r="AW40" s="708"/>
      <c r="AX40" s="708"/>
      <c r="AY40" s="709"/>
      <c r="AZ40" s="629">
        <v>3664</v>
      </c>
      <c r="BA40" s="630"/>
      <c r="BB40" s="630"/>
      <c r="BC40" s="630"/>
      <c r="BD40" s="663"/>
      <c r="BE40" s="663"/>
      <c r="BF40" s="687"/>
      <c r="BG40" s="710" t="s">
        <v>590</v>
      </c>
      <c r="BH40" s="711"/>
      <c r="BI40" s="711"/>
      <c r="BJ40" s="711"/>
      <c r="BK40" s="711"/>
      <c r="BL40" s="364"/>
      <c r="BM40" s="645" t="s">
        <v>591</v>
      </c>
      <c r="BN40" s="645"/>
      <c r="BO40" s="645"/>
      <c r="BP40" s="645"/>
      <c r="BQ40" s="645"/>
      <c r="BR40" s="645"/>
      <c r="BS40" s="645"/>
      <c r="BT40" s="645"/>
      <c r="BU40" s="646"/>
      <c r="BV40" s="629">
        <v>91</v>
      </c>
      <c r="BW40" s="630"/>
      <c r="BX40" s="630"/>
      <c r="BY40" s="630"/>
      <c r="BZ40" s="630"/>
      <c r="CA40" s="630"/>
      <c r="CB40" s="639"/>
      <c r="CD40" s="644" t="s">
        <v>592</v>
      </c>
      <c r="CE40" s="645"/>
      <c r="CF40" s="645"/>
      <c r="CG40" s="645"/>
      <c r="CH40" s="645"/>
      <c r="CI40" s="645"/>
      <c r="CJ40" s="645"/>
      <c r="CK40" s="645"/>
      <c r="CL40" s="645"/>
      <c r="CM40" s="645"/>
      <c r="CN40" s="645"/>
      <c r="CO40" s="645"/>
      <c r="CP40" s="645"/>
      <c r="CQ40" s="646"/>
      <c r="CR40" s="629">
        <v>923660</v>
      </c>
      <c r="CS40" s="630"/>
      <c r="CT40" s="630"/>
      <c r="CU40" s="630"/>
      <c r="CV40" s="630"/>
      <c r="CW40" s="630"/>
      <c r="CX40" s="630"/>
      <c r="CY40" s="631"/>
      <c r="CZ40" s="634">
        <v>1.6</v>
      </c>
      <c r="DA40" s="665"/>
      <c r="DB40" s="665"/>
      <c r="DC40" s="671"/>
      <c r="DD40" s="638">
        <v>781248</v>
      </c>
      <c r="DE40" s="630"/>
      <c r="DF40" s="630"/>
      <c r="DG40" s="630"/>
      <c r="DH40" s="630"/>
      <c r="DI40" s="630"/>
      <c r="DJ40" s="630"/>
      <c r="DK40" s="631"/>
      <c r="DL40" s="638">
        <v>775327</v>
      </c>
      <c r="DM40" s="630"/>
      <c r="DN40" s="630"/>
      <c r="DO40" s="630"/>
      <c r="DP40" s="630"/>
      <c r="DQ40" s="630"/>
      <c r="DR40" s="630"/>
      <c r="DS40" s="630"/>
      <c r="DT40" s="630"/>
      <c r="DU40" s="630"/>
      <c r="DV40" s="631"/>
      <c r="DW40" s="634">
        <v>2.2000000000000002</v>
      </c>
      <c r="DX40" s="665"/>
      <c r="DY40" s="665"/>
      <c r="DZ40" s="665"/>
      <c r="EA40" s="665"/>
      <c r="EB40" s="665"/>
      <c r="EC40" s="666"/>
    </row>
    <row r="41" spans="2:133" ht="11.25" customHeight="1" x14ac:dyDescent="0.15">
      <c r="B41" s="626" t="s">
        <v>289</v>
      </c>
      <c r="C41" s="627"/>
      <c r="D41" s="627"/>
      <c r="E41" s="627"/>
      <c r="F41" s="627"/>
      <c r="G41" s="627"/>
      <c r="H41" s="627"/>
      <c r="I41" s="627"/>
      <c r="J41" s="627"/>
      <c r="K41" s="627"/>
      <c r="L41" s="627"/>
      <c r="M41" s="627"/>
      <c r="N41" s="627"/>
      <c r="O41" s="627"/>
      <c r="P41" s="627"/>
      <c r="Q41" s="628"/>
      <c r="R41" s="629" t="s">
        <v>542</v>
      </c>
      <c r="S41" s="630"/>
      <c r="T41" s="630"/>
      <c r="U41" s="630"/>
      <c r="V41" s="630"/>
      <c r="W41" s="630"/>
      <c r="X41" s="630"/>
      <c r="Y41" s="631"/>
      <c r="Z41" s="632" t="s">
        <v>542</v>
      </c>
      <c r="AA41" s="632"/>
      <c r="AB41" s="632"/>
      <c r="AC41" s="632"/>
      <c r="AD41" s="633" t="s">
        <v>542</v>
      </c>
      <c r="AE41" s="633"/>
      <c r="AF41" s="633"/>
      <c r="AG41" s="633"/>
      <c r="AH41" s="633"/>
      <c r="AI41" s="633"/>
      <c r="AJ41" s="633"/>
      <c r="AK41" s="633"/>
      <c r="AL41" s="634" t="s">
        <v>542</v>
      </c>
      <c r="AM41" s="635"/>
      <c r="AN41" s="635"/>
      <c r="AO41" s="636"/>
      <c r="AQ41" s="707" t="s">
        <v>593</v>
      </c>
      <c r="AR41" s="708"/>
      <c r="AS41" s="708"/>
      <c r="AT41" s="708"/>
      <c r="AU41" s="708"/>
      <c r="AV41" s="708"/>
      <c r="AW41" s="708"/>
      <c r="AX41" s="708"/>
      <c r="AY41" s="709"/>
      <c r="AZ41" s="629">
        <v>853750</v>
      </c>
      <c r="BA41" s="630"/>
      <c r="BB41" s="630"/>
      <c r="BC41" s="630"/>
      <c r="BD41" s="663"/>
      <c r="BE41" s="663"/>
      <c r="BF41" s="687"/>
      <c r="BG41" s="710"/>
      <c r="BH41" s="711"/>
      <c r="BI41" s="711"/>
      <c r="BJ41" s="711"/>
      <c r="BK41" s="711"/>
      <c r="BL41" s="364"/>
      <c r="BM41" s="645" t="s">
        <v>594</v>
      </c>
      <c r="BN41" s="645"/>
      <c r="BO41" s="645"/>
      <c r="BP41" s="645"/>
      <c r="BQ41" s="645"/>
      <c r="BR41" s="645"/>
      <c r="BS41" s="645"/>
      <c r="BT41" s="645"/>
      <c r="BU41" s="646"/>
      <c r="BV41" s="629" t="s">
        <v>542</v>
      </c>
      <c r="BW41" s="630"/>
      <c r="BX41" s="630"/>
      <c r="BY41" s="630"/>
      <c r="BZ41" s="630"/>
      <c r="CA41" s="630"/>
      <c r="CB41" s="639"/>
      <c r="CD41" s="644" t="s">
        <v>595</v>
      </c>
      <c r="CE41" s="645"/>
      <c r="CF41" s="645"/>
      <c r="CG41" s="645"/>
      <c r="CH41" s="645"/>
      <c r="CI41" s="645"/>
      <c r="CJ41" s="645"/>
      <c r="CK41" s="645"/>
      <c r="CL41" s="645"/>
      <c r="CM41" s="645"/>
      <c r="CN41" s="645"/>
      <c r="CO41" s="645"/>
      <c r="CP41" s="645"/>
      <c r="CQ41" s="646"/>
      <c r="CR41" s="629" t="s">
        <v>582</v>
      </c>
      <c r="CS41" s="663"/>
      <c r="CT41" s="663"/>
      <c r="CU41" s="663"/>
      <c r="CV41" s="663"/>
      <c r="CW41" s="663"/>
      <c r="CX41" s="663"/>
      <c r="CY41" s="664"/>
      <c r="CZ41" s="634" t="s">
        <v>532</v>
      </c>
      <c r="DA41" s="665"/>
      <c r="DB41" s="665"/>
      <c r="DC41" s="671"/>
      <c r="DD41" s="638" t="s">
        <v>542</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596</v>
      </c>
      <c r="C42" s="627"/>
      <c r="D42" s="627"/>
      <c r="E42" s="627"/>
      <c r="F42" s="627"/>
      <c r="G42" s="627"/>
      <c r="H42" s="627"/>
      <c r="I42" s="627"/>
      <c r="J42" s="627"/>
      <c r="K42" s="627"/>
      <c r="L42" s="627"/>
      <c r="M42" s="627"/>
      <c r="N42" s="627"/>
      <c r="O42" s="627"/>
      <c r="P42" s="627"/>
      <c r="Q42" s="628"/>
      <c r="R42" s="629" t="s">
        <v>542</v>
      </c>
      <c r="S42" s="630"/>
      <c r="T42" s="630"/>
      <c r="U42" s="630"/>
      <c r="V42" s="630"/>
      <c r="W42" s="630"/>
      <c r="X42" s="630"/>
      <c r="Y42" s="631"/>
      <c r="Z42" s="632" t="s">
        <v>542</v>
      </c>
      <c r="AA42" s="632"/>
      <c r="AB42" s="632"/>
      <c r="AC42" s="632"/>
      <c r="AD42" s="633" t="s">
        <v>542</v>
      </c>
      <c r="AE42" s="633"/>
      <c r="AF42" s="633"/>
      <c r="AG42" s="633"/>
      <c r="AH42" s="633"/>
      <c r="AI42" s="633"/>
      <c r="AJ42" s="633"/>
      <c r="AK42" s="633"/>
      <c r="AL42" s="634" t="s">
        <v>542</v>
      </c>
      <c r="AM42" s="635"/>
      <c r="AN42" s="635"/>
      <c r="AO42" s="636"/>
      <c r="AQ42" s="717" t="s">
        <v>597</v>
      </c>
      <c r="AR42" s="718"/>
      <c r="AS42" s="718"/>
      <c r="AT42" s="718"/>
      <c r="AU42" s="718"/>
      <c r="AV42" s="718"/>
      <c r="AW42" s="718"/>
      <c r="AX42" s="718"/>
      <c r="AY42" s="719"/>
      <c r="AZ42" s="723">
        <v>3264500</v>
      </c>
      <c r="BA42" s="724"/>
      <c r="BB42" s="724"/>
      <c r="BC42" s="724"/>
      <c r="BD42" s="700"/>
      <c r="BE42" s="700"/>
      <c r="BF42" s="702"/>
      <c r="BG42" s="712"/>
      <c r="BH42" s="713"/>
      <c r="BI42" s="713"/>
      <c r="BJ42" s="713"/>
      <c r="BK42" s="713"/>
      <c r="BL42" s="365"/>
      <c r="BM42" s="655" t="s">
        <v>598</v>
      </c>
      <c r="BN42" s="655"/>
      <c r="BO42" s="655"/>
      <c r="BP42" s="655"/>
      <c r="BQ42" s="655"/>
      <c r="BR42" s="655"/>
      <c r="BS42" s="655"/>
      <c r="BT42" s="655"/>
      <c r="BU42" s="656"/>
      <c r="BV42" s="723">
        <v>348</v>
      </c>
      <c r="BW42" s="724"/>
      <c r="BX42" s="724"/>
      <c r="BY42" s="724"/>
      <c r="BZ42" s="724"/>
      <c r="CA42" s="724"/>
      <c r="CB42" s="736"/>
      <c r="CD42" s="626" t="s">
        <v>290</v>
      </c>
      <c r="CE42" s="627"/>
      <c r="CF42" s="627"/>
      <c r="CG42" s="627"/>
      <c r="CH42" s="627"/>
      <c r="CI42" s="627"/>
      <c r="CJ42" s="627"/>
      <c r="CK42" s="627"/>
      <c r="CL42" s="627"/>
      <c r="CM42" s="627"/>
      <c r="CN42" s="627"/>
      <c r="CO42" s="627"/>
      <c r="CP42" s="627"/>
      <c r="CQ42" s="628"/>
      <c r="CR42" s="629">
        <v>4943480</v>
      </c>
      <c r="CS42" s="663"/>
      <c r="CT42" s="663"/>
      <c r="CU42" s="663"/>
      <c r="CV42" s="663"/>
      <c r="CW42" s="663"/>
      <c r="CX42" s="663"/>
      <c r="CY42" s="664"/>
      <c r="CZ42" s="634">
        <v>8.5</v>
      </c>
      <c r="DA42" s="665"/>
      <c r="DB42" s="665"/>
      <c r="DC42" s="671"/>
      <c r="DD42" s="638">
        <v>1895261</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599</v>
      </c>
      <c r="C43" s="627"/>
      <c r="D43" s="627"/>
      <c r="E43" s="627"/>
      <c r="F43" s="627"/>
      <c r="G43" s="627"/>
      <c r="H43" s="627"/>
      <c r="I43" s="627"/>
      <c r="J43" s="627"/>
      <c r="K43" s="627"/>
      <c r="L43" s="627"/>
      <c r="M43" s="627"/>
      <c r="N43" s="627"/>
      <c r="O43" s="627"/>
      <c r="P43" s="627"/>
      <c r="Q43" s="628"/>
      <c r="R43" s="629">
        <v>1451429</v>
      </c>
      <c r="S43" s="630"/>
      <c r="T43" s="630"/>
      <c r="U43" s="630"/>
      <c r="V43" s="630"/>
      <c r="W43" s="630"/>
      <c r="X43" s="630"/>
      <c r="Y43" s="631"/>
      <c r="Z43" s="632">
        <v>2.4</v>
      </c>
      <c r="AA43" s="632"/>
      <c r="AB43" s="632"/>
      <c r="AC43" s="632"/>
      <c r="AD43" s="633" t="s">
        <v>542</v>
      </c>
      <c r="AE43" s="633"/>
      <c r="AF43" s="633"/>
      <c r="AG43" s="633"/>
      <c r="AH43" s="633"/>
      <c r="AI43" s="633"/>
      <c r="AJ43" s="633"/>
      <c r="AK43" s="633"/>
      <c r="AL43" s="634" t="s">
        <v>600</v>
      </c>
      <c r="AM43" s="635"/>
      <c r="AN43" s="635"/>
      <c r="AO43" s="636"/>
      <c r="BV43" s="219"/>
      <c r="BW43" s="219"/>
      <c r="BX43" s="219"/>
      <c r="BY43" s="219"/>
      <c r="BZ43" s="219"/>
      <c r="CA43" s="219"/>
      <c r="CB43" s="219"/>
      <c r="CD43" s="626" t="s">
        <v>601</v>
      </c>
      <c r="CE43" s="627"/>
      <c r="CF43" s="627"/>
      <c r="CG43" s="627"/>
      <c r="CH43" s="627"/>
      <c r="CI43" s="627"/>
      <c r="CJ43" s="627"/>
      <c r="CK43" s="627"/>
      <c r="CL43" s="627"/>
      <c r="CM43" s="627"/>
      <c r="CN43" s="627"/>
      <c r="CO43" s="627"/>
      <c r="CP43" s="627"/>
      <c r="CQ43" s="628"/>
      <c r="CR43" s="629">
        <v>44850</v>
      </c>
      <c r="CS43" s="663"/>
      <c r="CT43" s="663"/>
      <c r="CU43" s="663"/>
      <c r="CV43" s="663"/>
      <c r="CW43" s="663"/>
      <c r="CX43" s="663"/>
      <c r="CY43" s="664"/>
      <c r="CZ43" s="634">
        <v>0.1</v>
      </c>
      <c r="DA43" s="665"/>
      <c r="DB43" s="665"/>
      <c r="DC43" s="671"/>
      <c r="DD43" s="638">
        <v>44850</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602</v>
      </c>
      <c r="C44" s="674"/>
      <c r="D44" s="674"/>
      <c r="E44" s="674"/>
      <c r="F44" s="674"/>
      <c r="G44" s="674"/>
      <c r="H44" s="674"/>
      <c r="I44" s="674"/>
      <c r="J44" s="674"/>
      <c r="K44" s="674"/>
      <c r="L44" s="674"/>
      <c r="M44" s="674"/>
      <c r="N44" s="674"/>
      <c r="O44" s="674"/>
      <c r="P44" s="674"/>
      <c r="Q44" s="675"/>
      <c r="R44" s="723">
        <v>60762888</v>
      </c>
      <c r="S44" s="724"/>
      <c r="T44" s="724"/>
      <c r="U44" s="724"/>
      <c r="V44" s="724"/>
      <c r="W44" s="724"/>
      <c r="X44" s="724"/>
      <c r="Y44" s="725"/>
      <c r="Z44" s="726">
        <v>100</v>
      </c>
      <c r="AA44" s="726"/>
      <c r="AB44" s="726"/>
      <c r="AC44" s="726"/>
      <c r="AD44" s="727">
        <v>34224558</v>
      </c>
      <c r="AE44" s="727"/>
      <c r="AF44" s="727"/>
      <c r="AG44" s="727"/>
      <c r="AH44" s="727"/>
      <c r="AI44" s="727"/>
      <c r="AJ44" s="727"/>
      <c r="AK44" s="727"/>
      <c r="AL44" s="728">
        <v>100</v>
      </c>
      <c r="AM44" s="701"/>
      <c r="AN44" s="701"/>
      <c r="AO44" s="729"/>
      <c r="CD44" s="730" t="s">
        <v>263</v>
      </c>
      <c r="CE44" s="731"/>
      <c r="CF44" s="626" t="s">
        <v>603</v>
      </c>
      <c r="CG44" s="627"/>
      <c r="CH44" s="627"/>
      <c r="CI44" s="627"/>
      <c r="CJ44" s="627"/>
      <c r="CK44" s="627"/>
      <c r="CL44" s="627"/>
      <c r="CM44" s="627"/>
      <c r="CN44" s="627"/>
      <c r="CO44" s="627"/>
      <c r="CP44" s="627"/>
      <c r="CQ44" s="628"/>
      <c r="CR44" s="629">
        <v>4909926</v>
      </c>
      <c r="CS44" s="630"/>
      <c r="CT44" s="630"/>
      <c r="CU44" s="630"/>
      <c r="CV44" s="630"/>
      <c r="CW44" s="630"/>
      <c r="CX44" s="630"/>
      <c r="CY44" s="631"/>
      <c r="CZ44" s="634">
        <v>8.4</v>
      </c>
      <c r="DA44" s="635"/>
      <c r="DB44" s="635"/>
      <c r="DC44" s="647"/>
      <c r="DD44" s="638">
        <v>1868655</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604</v>
      </c>
      <c r="CG45" s="627"/>
      <c r="CH45" s="627"/>
      <c r="CI45" s="627"/>
      <c r="CJ45" s="627"/>
      <c r="CK45" s="627"/>
      <c r="CL45" s="627"/>
      <c r="CM45" s="627"/>
      <c r="CN45" s="627"/>
      <c r="CO45" s="627"/>
      <c r="CP45" s="627"/>
      <c r="CQ45" s="628"/>
      <c r="CR45" s="629">
        <v>2650887</v>
      </c>
      <c r="CS45" s="663"/>
      <c r="CT45" s="663"/>
      <c r="CU45" s="663"/>
      <c r="CV45" s="663"/>
      <c r="CW45" s="663"/>
      <c r="CX45" s="663"/>
      <c r="CY45" s="664"/>
      <c r="CZ45" s="634">
        <v>4.5</v>
      </c>
      <c r="DA45" s="665"/>
      <c r="DB45" s="665"/>
      <c r="DC45" s="671"/>
      <c r="DD45" s="638">
        <v>716019</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605</v>
      </c>
      <c r="CG46" s="627"/>
      <c r="CH46" s="627"/>
      <c r="CI46" s="627"/>
      <c r="CJ46" s="627"/>
      <c r="CK46" s="627"/>
      <c r="CL46" s="627"/>
      <c r="CM46" s="627"/>
      <c r="CN46" s="627"/>
      <c r="CO46" s="627"/>
      <c r="CP46" s="627"/>
      <c r="CQ46" s="628"/>
      <c r="CR46" s="629">
        <v>2127401</v>
      </c>
      <c r="CS46" s="630"/>
      <c r="CT46" s="630"/>
      <c r="CU46" s="630"/>
      <c r="CV46" s="630"/>
      <c r="CW46" s="630"/>
      <c r="CX46" s="630"/>
      <c r="CY46" s="631"/>
      <c r="CZ46" s="634">
        <v>3.6</v>
      </c>
      <c r="DA46" s="635"/>
      <c r="DB46" s="635"/>
      <c r="DC46" s="647"/>
      <c r="DD46" s="638">
        <v>1063973</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292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606</v>
      </c>
      <c r="CG47" s="627"/>
      <c r="CH47" s="627"/>
      <c r="CI47" s="627"/>
      <c r="CJ47" s="627"/>
      <c r="CK47" s="627"/>
      <c r="CL47" s="627"/>
      <c r="CM47" s="627"/>
      <c r="CN47" s="627"/>
      <c r="CO47" s="627"/>
      <c r="CP47" s="627"/>
      <c r="CQ47" s="628"/>
      <c r="CR47" s="629">
        <v>33554</v>
      </c>
      <c r="CS47" s="663"/>
      <c r="CT47" s="663"/>
      <c r="CU47" s="663"/>
      <c r="CV47" s="663"/>
      <c r="CW47" s="663"/>
      <c r="CX47" s="663"/>
      <c r="CY47" s="664"/>
      <c r="CZ47" s="634">
        <v>0.1</v>
      </c>
      <c r="DA47" s="665"/>
      <c r="DB47" s="665"/>
      <c r="DC47" s="671"/>
      <c r="DD47" s="638">
        <v>26606</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293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607</v>
      </c>
      <c r="CG48" s="627"/>
      <c r="CH48" s="627"/>
      <c r="CI48" s="627"/>
      <c r="CJ48" s="627"/>
      <c r="CK48" s="627"/>
      <c r="CL48" s="627"/>
      <c r="CM48" s="627"/>
      <c r="CN48" s="627"/>
      <c r="CO48" s="627"/>
      <c r="CP48" s="627"/>
      <c r="CQ48" s="628"/>
      <c r="CR48" s="629" t="s">
        <v>542</v>
      </c>
      <c r="CS48" s="630"/>
      <c r="CT48" s="630"/>
      <c r="CU48" s="630"/>
      <c r="CV48" s="630"/>
      <c r="CW48" s="630"/>
      <c r="CX48" s="630"/>
      <c r="CY48" s="631"/>
      <c r="CZ48" s="634" t="s">
        <v>542</v>
      </c>
      <c r="DA48" s="635"/>
      <c r="DB48" s="635"/>
      <c r="DC48" s="647"/>
      <c r="DD48" s="638" t="s">
        <v>542</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608</v>
      </c>
      <c r="CE49" s="674"/>
      <c r="CF49" s="674"/>
      <c r="CG49" s="674"/>
      <c r="CH49" s="674"/>
      <c r="CI49" s="674"/>
      <c r="CJ49" s="674"/>
      <c r="CK49" s="674"/>
      <c r="CL49" s="674"/>
      <c r="CM49" s="674"/>
      <c r="CN49" s="674"/>
      <c r="CO49" s="674"/>
      <c r="CP49" s="674"/>
      <c r="CQ49" s="675"/>
      <c r="CR49" s="723">
        <v>58483666</v>
      </c>
      <c r="CS49" s="700"/>
      <c r="CT49" s="700"/>
      <c r="CU49" s="700"/>
      <c r="CV49" s="700"/>
      <c r="CW49" s="700"/>
      <c r="CX49" s="700"/>
      <c r="CY49" s="737"/>
      <c r="CZ49" s="728">
        <v>100</v>
      </c>
      <c r="DA49" s="738"/>
      <c r="DB49" s="738"/>
      <c r="DC49" s="739"/>
      <c r="DD49" s="740">
        <v>39922188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294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295</v>
      </c>
      <c r="DK2" s="751"/>
      <c r="DL2" s="751"/>
      <c r="DM2" s="751"/>
      <c r="DN2" s="751"/>
      <c r="DO2" s="752"/>
      <c r="DP2" s="224"/>
      <c r="DQ2" s="750" t="s">
        <v>296</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297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299</v>
      </c>
      <c r="B5" s="756"/>
      <c r="C5" s="756"/>
      <c r="D5" s="756"/>
      <c r="E5" s="756"/>
      <c r="F5" s="756"/>
      <c r="G5" s="756"/>
      <c r="H5" s="756"/>
      <c r="I5" s="756"/>
      <c r="J5" s="756"/>
      <c r="K5" s="756"/>
      <c r="L5" s="756"/>
      <c r="M5" s="756"/>
      <c r="N5" s="756"/>
      <c r="O5" s="756"/>
      <c r="P5" s="757"/>
      <c r="Q5" s="761" t="s">
        <v>300</v>
      </c>
      <c r="R5" s="762"/>
      <c r="S5" s="762"/>
      <c r="T5" s="762"/>
      <c r="U5" s="763"/>
      <c r="V5" s="761" t="s">
        <v>301</v>
      </c>
      <c r="W5" s="762"/>
      <c r="X5" s="762"/>
      <c r="Y5" s="762"/>
      <c r="Z5" s="763"/>
      <c r="AA5" s="761" t="s">
        <v>302</v>
      </c>
      <c r="AB5" s="762"/>
      <c r="AC5" s="762"/>
      <c r="AD5" s="762"/>
      <c r="AE5" s="762"/>
      <c r="AF5" s="767" t="s">
        <v>303</v>
      </c>
      <c r="AG5" s="762"/>
      <c r="AH5" s="762"/>
      <c r="AI5" s="762"/>
      <c r="AJ5" s="768"/>
      <c r="AK5" s="762" t="s">
        <v>304</v>
      </c>
      <c r="AL5" s="762"/>
      <c r="AM5" s="762"/>
      <c r="AN5" s="762"/>
      <c r="AO5" s="763"/>
      <c r="AP5" s="761" t="s">
        <v>305</v>
      </c>
      <c r="AQ5" s="762"/>
      <c r="AR5" s="762"/>
      <c r="AS5" s="762"/>
      <c r="AT5" s="763"/>
      <c r="AU5" s="761" t="s">
        <v>306</v>
      </c>
      <c r="AV5" s="762"/>
      <c r="AW5" s="762"/>
      <c r="AX5" s="762"/>
      <c r="AY5" s="768"/>
      <c r="AZ5" s="228"/>
      <c r="BA5" s="228"/>
      <c r="BB5" s="228"/>
      <c r="BC5" s="228"/>
      <c r="BD5" s="228"/>
      <c r="BE5" s="229"/>
      <c r="BF5" s="229"/>
      <c r="BG5" s="229"/>
      <c r="BH5" s="229"/>
      <c r="BI5" s="229"/>
      <c r="BJ5" s="229"/>
      <c r="BK5" s="229"/>
      <c r="BL5" s="229"/>
      <c r="BM5" s="229"/>
      <c r="BN5" s="229"/>
      <c r="BO5" s="229"/>
      <c r="BP5" s="229"/>
      <c r="BQ5" s="755" t="s">
        <v>307</v>
      </c>
      <c r="BR5" s="756"/>
      <c r="BS5" s="756"/>
      <c r="BT5" s="756"/>
      <c r="BU5" s="756"/>
      <c r="BV5" s="756"/>
      <c r="BW5" s="756"/>
      <c r="BX5" s="756"/>
      <c r="BY5" s="756"/>
      <c r="BZ5" s="756"/>
      <c r="CA5" s="756"/>
      <c r="CB5" s="756"/>
      <c r="CC5" s="756"/>
      <c r="CD5" s="756"/>
      <c r="CE5" s="756"/>
      <c r="CF5" s="756"/>
      <c r="CG5" s="757"/>
      <c r="CH5" s="761" t="s">
        <v>308</v>
      </c>
      <c r="CI5" s="762"/>
      <c r="CJ5" s="762"/>
      <c r="CK5" s="762"/>
      <c r="CL5" s="763"/>
      <c r="CM5" s="761" t="s">
        <v>309</v>
      </c>
      <c r="CN5" s="762"/>
      <c r="CO5" s="762"/>
      <c r="CP5" s="762"/>
      <c r="CQ5" s="763"/>
      <c r="CR5" s="761" t="s">
        <v>310</v>
      </c>
      <c r="CS5" s="762"/>
      <c r="CT5" s="762"/>
      <c r="CU5" s="762"/>
      <c r="CV5" s="763"/>
      <c r="CW5" s="761" t="s">
        <v>311</v>
      </c>
      <c r="CX5" s="762"/>
      <c r="CY5" s="762"/>
      <c r="CZ5" s="762"/>
      <c r="DA5" s="763"/>
      <c r="DB5" s="761" t="s">
        <v>312</v>
      </c>
      <c r="DC5" s="762"/>
      <c r="DD5" s="762"/>
      <c r="DE5" s="762"/>
      <c r="DF5" s="763"/>
      <c r="DG5" s="791" t="s">
        <v>313</v>
      </c>
      <c r="DH5" s="792"/>
      <c r="DI5" s="792"/>
      <c r="DJ5" s="792"/>
      <c r="DK5" s="793"/>
      <c r="DL5" s="791" t="s">
        <v>314</v>
      </c>
      <c r="DM5" s="792"/>
      <c r="DN5" s="792"/>
      <c r="DO5" s="792"/>
      <c r="DP5" s="793"/>
      <c r="DQ5" s="761" t="s">
        <v>315</v>
      </c>
      <c r="DR5" s="762"/>
      <c r="DS5" s="762"/>
      <c r="DT5" s="762"/>
      <c r="DU5" s="763"/>
      <c r="DV5" s="761" t="s">
        <v>306</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316</v>
      </c>
      <c r="C7" s="778"/>
      <c r="D7" s="778"/>
      <c r="E7" s="778"/>
      <c r="F7" s="778"/>
      <c r="G7" s="778"/>
      <c r="H7" s="778"/>
      <c r="I7" s="778"/>
      <c r="J7" s="778"/>
      <c r="K7" s="778"/>
      <c r="L7" s="778"/>
      <c r="M7" s="778"/>
      <c r="N7" s="778"/>
      <c r="O7" s="778"/>
      <c r="P7" s="779"/>
      <c r="Q7" s="780">
        <v>60745</v>
      </c>
      <c r="R7" s="781"/>
      <c r="S7" s="781"/>
      <c r="T7" s="781"/>
      <c r="U7" s="781"/>
      <c r="V7" s="781">
        <v>58466</v>
      </c>
      <c r="W7" s="781"/>
      <c r="X7" s="781"/>
      <c r="Y7" s="781"/>
      <c r="Z7" s="781"/>
      <c r="AA7" s="781">
        <v>2279</v>
      </c>
      <c r="AB7" s="781"/>
      <c r="AC7" s="781"/>
      <c r="AD7" s="781"/>
      <c r="AE7" s="782"/>
      <c r="AF7" s="783">
        <v>1239</v>
      </c>
      <c r="AG7" s="784"/>
      <c r="AH7" s="784"/>
      <c r="AI7" s="784"/>
      <c r="AJ7" s="785"/>
      <c r="AK7" s="786">
        <v>753</v>
      </c>
      <c r="AL7" s="787"/>
      <c r="AM7" s="787"/>
      <c r="AN7" s="787"/>
      <c r="AO7" s="787"/>
      <c r="AP7" s="787">
        <v>44817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506</v>
      </c>
      <c r="BT7" s="775"/>
      <c r="BU7" s="775"/>
      <c r="BV7" s="775"/>
      <c r="BW7" s="775"/>
      <c r="BX7" s="775"/>
      <c r="BY7" s="775"/>
      <c r="BZ7" s="775"/>
      <c r="CA7" s="775"/>
      <c r="CB7" s="775"/>
      <c r="CC7" s="775"/>
      <c r="CD7" s="775"/>
      <c r="CE7" s="775"/>
      <c r="CF7" s="775"/>
      <c r="CG7" s="790"/>
      <c r="CH7" s="771">
        <v>13</v>
      </c>
      <c r="CI7" s="772"/>
      <c r="CJ7" s="772"/>
      <c r="CK7" s="772"/>
      <c r="CL7" s="773"/>
      <c r="CM7" s="771">
        <v>1034</v>
      </c>
      <c r="CN7" s="772"/>
      <c r="CO7" s="772"/>
      <c r="CP7" s="772"/>
      <c r="CQ7" s="773"/>
      <c r="CR7" s="771">
        <v>10</v>
      </c>
      <c r="CS7" s="772"/>
      <c r="CT7" s="772"/>
      <c r="CU7" s="772"/>
      <c r="CV7" s="773"/>
      <c r="CW7" s="771" t="s">
        <v>500</v>
      </c>
      <c r="CX7" s="772"/>
      <c r="CY7" s="772"/>
      <c r="CZ7" s="772"/>
      <c r="DA7" s="773"/>
      <c r="DB7" s="771">
        <v>67</v>
      </c>
      <c r="DC7" s="772"/>
      <c r="DD7" s="772"/>
      <c r="DE7" s="772"/>
      <c r="DF7" s="773"/>
      <c r="DG7" s="771" t="s">
        <v>500</v>
      </c>
      <c r="DH7" s="772"/>
      <c r="DI7" s="772"/>
      <c r="DJ7" s="772"/>
      <c r="DK7" s="773"/>
      <c r="DL7" s="771" t="s">
        <v>500</v>
      </c>
      <c r="DM7" s="772"/>
      <c r="DN7" s="772"/>
      <c r="DO7" s="772"/>
      <c r="DP7" s="773"/>
      <c r="DQ7" s="771" t="s">
        <v>500</v>
      </c>
      <c r="DR7" s="772"/>
      <c r="DS7" s="772"/>
      <c r="DT7" s="772"/>
      <c r="DU7" s="773"/>
      <c r="DV7" s="774"/>
      <c r="DW7" s="775"/>
      <c r="DX7" s="775"/>
      <c r="DY7" s="775"/>
      <c r="DZ7" s="776"/>
      <c r="EA7" s="230"/>
    </row>
    <row r="8" spans="1:131" s="231" customFormat="1" ht="26.25" customHeight="1" x14ac:dyDescent="0.15">
      <c r="A8" s="234">
        <v>2</v>
      </c>
      <c r="B8" s="808" t="s">
        <v>317</v>
      </c>
      <c r="C8" s="809"/>
      <c r="D8" s="809"/>
      <c r="E8" s="809"/>
      <c r="F8" s="809"/>
      <c r="G8" s="809"/>
      <c r="H8" s="809"/>
      <c r="I8" s="809"/>
      <c r="J8" s="809"/>
      <c r="K8" s="809"/>
      <c r="L8" s="809"/>
      <c r="M8" s="809"/>
      <c r="N8" s="809"/>
      <c r="O8" s="809"/>
      <c r="P8" s="810"/>
      <c r="Q8" s="811">
        <v>32</v>
      </c>
      <c r="R8" s="812"/>
      <c r="S8" s="812"/>
      <c r="T8" s="812"/>
      <c r="U8" s="812"/>
      <c r="V8" s="812">
        <v>32</v>
      </c>
      <c r="W8" s="812"/>
      <c r="X8" s="812"/>
      <c r="Y8" s="812"/>
      <c r="Z8" s="812"/>
      <c r="AA8" s="812">
        <v>0</v>
      </c>
      <c r="AB8" s="812"/>
      <c r="AC8" s="812"/>
      <c r="AD8" s="812"/>
      <c r="AE8" s="813"/>
      <c r="AF8" s="814">
        <v>0</v>
      </c>
      <c r="AG8" s="815"/>
      <c r="AH8" s="815"/>
      <c r="AI8" s="815"/>
      <c r="AJ8" s="816"/>
      <c r="AK8" s="797">
        <v>14</v>
      </c>
      <c r="AL8" s="798"/>
      <c r="AM8" s="798"/>
      <c r="AN8" s="798"/>
      <c r="AO8" s="798"/>
      <c r="AP8" s="798" t="s">
        <v>500</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507</v>
      </c>
      <c r="BT8" s="802"/>
      <c r="BU8" s="802"/>
      <c r="BV8" s="802"/>
      <c r="BW8" s="802"/>
      <c r="BX8" s="802"/>
      <c r="BY8" s="802"/>
      <c r="BZ8" s="802"/>
      <c r="CA8" s="802"/>
      <c r="CB8" s="802"/>
      <c r="CC8" s="802"/>
      <c r="CD8" s="802"/>
      <c r="CE8" s="802"/>
      <c r="CF8" s="802"/>
      <c r="CG8" s="803"/>
      <c r="CH8" s="804" t="s">
        <v>516</v>
      </c>
      <c r="CI8" s="805"/>
      <c r="CJ8" s="805"/>
      <c r="CK8" s="805"/>
      <c r="CL8" s="806"/>
      <c r="CM8" s="804">
        <v>336</v>
      </c>
      <c r="CN8" s="805"/>
      <c r="CO8" s="805"/>
      <c r="CP8" s="805"/>
      <c r="CQ8" s="806"/>
      <c r="CR8" s="804">
        <v>5</v>
      </c>
      <c r="CS8" s="805"/>
      <c r="CT8" s="805"/>
      <c r="CU8" s="805"/>
      <c r="CV8" s="806"/>
      <c r="CW8" s="804" t="s">
        <v>500</v>
      </c>
      <c r="CX8" s="805"/>
      <c r="CY8" s="805"/>
      <c r="CZ8" s="805"/>
      <c r="DA8" s="806"/>
      <c r="DB8" s="804" t="s">
        <v>500</v>
      </c>
      <c r="DC8" s="805"/>
      <c r="DD8" s="805"/>
      <c r="DE8" s="805"/>
      <c r="DF8" s="806"/>
      <c r="DG8" s="804" t="s">
        <v>500</v>
      </c>
      <c r="DH8" s="805"/>
      <c r="DI8" s="805"/>
      <c r="DJ8" s="805"/>
      <c r="DK8" s="806"/>
      <c r="DL8" s="804" t="s">
        <v>500</v>
      </c>
      <c r="DM8" s="805"/>
      <c r="DN8" s="805"/>
      <c r="DO8" s="805"/>
      <c r="DP8" s="806"/>
      <c r="DQ8" s="804" t="s">
        <v>500</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508</v>
      </c>
      <c r="BT9" s="802"/>
      <c r="BU9" s="802"/>
      <c r="BV9" s="802"/>
      <c r="BW9" s="802"/>
      <c r="BX9" s="802"/>
      <c r="BY9" s="802"/>
      <c r="BZ9" s="802"/>
      <c r="CA9" s="802"/>
      <c r="CB9" s="802"/>
      <c r="CC9" s="802"/>
      <c r="CD9" s="802"/>
      <c r="CE9" s="802"/>
      <c r="CF9" s="802"/>
      <c r="CG9" s="803"/>
      <c r="CH9" s="804">
        <v>2</v>
      </c>
      <c r="CI9" s="805"/>
      <c r="CJ9" s="805"/>
      <c r="CK9" s="805"/>
      <c r="CL9" s="806"/>
      <c r="CM9" s="804">
        <v>53</v>
      </c>
      <c r="CN9" s="805"/>
      <c r="CO9" s="805"/>
      <c r="CP9" s="805"/>
      <c r="CQ9" s="806"/>
      <c r="CR9" s="804">
        <v>50</v>
      </c>
      <c r="CS9" s="805"/>
      <c r="CT9" s="805"/>
      <c r="CU9" s="805"/>
      <c r="CV9" s="806"/>
      <c r="CW9" s="804">
        <v>33</v>
      </c>
      <c r="CX9" s="805"/>
      <c r="CY9" s="805"/>
      <c r="CZ9" s="805"/>
      <c r="DA9" s="806"/>
      <c r="DB9" s="804" t="s">
        <v>500</v>
      </c>
      <c r="DC9" s="805"/>
      <c r="DD9" s="805"/>
      <c r="DE9" s="805"/>
      <c r="DF9" s="806"/>
      <c r="DG9" s="804" t="s">
        <v>500</v>
      </c>
      <c r="DH9" s="805"/>
      <c r="DI9" s="805"/>
      <c r="DJ9" s="805"/>
      <c r="DK9" s="806"/>
      <c r="DL9" s="804" t="s">
        <v>500</v>
      </c>
      <c r="DM9" s="805"/>
      <c r="DN9" s="805"/>
      <c r="DO9" s="805"/>
      <c r="DP9" s="806"/>
      <c r="DQ9" s="804" t="s">
        <v>500</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509</v>
      </c>
      <c r="BT10" s="802"/>
      <c r="BU10" s="802"/>
      <c r="BV10" s="802"/>
      <c r="BW10" s="802"/>
      <c r="BX10" s="802"/>
      <c r="BY10" s="802"/>
      <c r="BZ10" s="802"/>
      <c r="CA10" s="802"/>
      <c r="CB10" s="802"/>
      <c r="CC10" s="802"/>
      <c r="CD10" s="802"/>
      <c r="CE10" s="802"/>
      <c r="CF10" s="802"/>
      <c r="CG10" s="803"/>
      <c r="CH10" s="804">
        <v>1</v>
      </c>
      <c r="CI10" s="805"/>
      <c r="CJ10" s="805"/>
      <c r="CK10" s="805"/>
      <c r="CL10" s="806"/>
      <c r="CM10" s="804">
        <v>16</v>
      </c>
      <c r="CN10" s="805"/>
      <c r="CO10" s="805"/>
      <c r="CP10" s="805"/>
      <c r="CQ10" s="806"/>
      <c r="CR10" s="804">
        <v>3</v>
      </c>
      <c r="CS10" s="805"/>
      <c r="CT10" s="805"/>
      <c r="CU10" s="805"/>
      <c r="CV10" s="806"/>
      <c r="CW10" s="804">
        <v>0</v>
      </c>
      <c r="CX10" s="805"/>
      <c r="CY10" s="805"/>
      <c r="CZ10" s="805"/>
      <c r="DA10" s="806"/>
      <c r="DB10" s="804" t="s">
        <v>500</v>
      </c>
      <c r="DC10" s="805"/>
      <c r="DD10" s="805"/>
      <c r="DE10" s="805"/>
      <c r="DF10" s="806"/>
      <c r="DG10" s="804" t="s">
        <v>500</v>
      </c>
      <c r="DH10" s="805"/>
      <c r="DI10" s="805"/>
      <c r="DJ10" s="805"/>
      <c r="DK10" s="806"/>
      <c r="DL10" s="804" t="s">
        <v>500</v>
      </c>
      <c r="DM10" s="805"/>
      <c r="DN10" s="805"/>
      <c r="DO10" s="805"/>
      <c r="DP10" s="806"/>
      <c r="DQ10" s="804" t="s">
        <v>500</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510</v>
      </c>
      <c r="BT11" s="802"/>
      <c r="BU11" s="802"/>
      <c r="BV11" s="802"/>
      <c r="BW11" s="802"/>
      <c r="BX11" s="802"/>
      <c r="BY11" s="802"/>
      <c r="BZ11" s="802"/>
      <c r="CA11" s="802"/>
      <c r="CB11" s="802"/>
      <c r="CC11" s="802"/>
      <c r="CD11" s="802"/>
      <c r="CE11" s="802"/>
      <c r="CF11" s="802"/>
      <c r="CG11" s="803"/>
      <c r="CH11" s="804">
        <v>0</v>
      </c>
      <c r="CI11" s="805"/>
      <c r="CJ11" s="805"/>
      <c r="CK11" s="805"/>
      <c r="CL11" s="806"/>
      <c r="CM11" s="804">
        <v>426</v>
      </c>
      <c r="CN11" s="805"/>
      <c r="CO11" s="805"/>
      <c r="CP11" s="805"/>
      <c r="CQ11" s="806"/>
      <c r="CR11" s="804">
        <v>204</v>
      </c>
      <c r="CS11" s="805"/>
      <c r="CT11" s="805"/>
      <c r="CU11" s="805"/>
      <c r="CV11" s="806"/>
      <c r="CW11" s="804">
        <v>11</v>
      </c>
      <c r="CX11" s="805"/>
      <c r="CY11" s="805"/>
      <c r="CZ11" s="805"/>
      <c r="DA11" s="806"/>
      <c r="DB11" s="804" t="s">
        <v>500</v>
      </c>
      <c r="DC11" s="805"/>
      <c r="DD11" s="805"/>
      <c r="DE11" s="805"/>
      <c r="DF11" s="806"/>
      <c r="DG11" s="804" t="s">
        <v>500</v>
      </c>
      <c r="DH11" s="805"/>
      <c r="DI11" s="805"/>
      <c r="DJ11" s="805"/>
      <c r="DK11" s="806"/>
      <c r="DL11" s="804" t="s">
        <v>500</v>
      </c>
      <c r="DM11" s="805"/>
      <c r="DN11" s="805"/>
      <c r="DO11" s="805"/>
      <c r="DP11" s="806"/>
      <c r="DQ11" s="804" t="s">
        <v>500</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511</v>
      </c>
      <c r="BT12" s="802"/>
      <c r="BU12" s="802"/>
      <c r="BV12" s="802"/>
      <c r="BW12" s="802"/>
      <c r="BX12" s="802"/>
      <c r="BY12" s="802"/>
      <c r="BZ12" s="802"/>
      <c r="CA12" s="802"/>
      <c r="CB12" s="802"/>
      <c r="CC12" s="802"/>
      <c r="CD12" s="802"/>
      <c r="CE12" s="802"/>
      <c r="CF12" s="802"/>
      <c r="CG12" s="803"/>
      <c r="CH12" s="804" t="s">
        <v>517</v>
      </c>
      <c r="CI12" s="805"/>
      <c r="CJ12" s="805"/>
      <c r="CK12" s="805"/>
      <c r="CL12" s="806"/>
      <c r="CM12" s="804">
        <v>34</v>
      </c>
      <c r="CN12" s="805"/>
      <c r="CO12" s="805"/>
      <c r="CP12" s="805"/>
      <c r="CQ12" s="806"/>
      <c r="CR12" s="804">
        <v>190</v>
      </c>
      <c r="CS12" s="805"/>
      <c r="CT12" s="805"/>
      <c r="CU12" s="805"/>
      <c r="CV12" s="806"/>
      <c r="CW12" s="804">
        <v>0</v>
      </c>
      <c r="CX12" s="805"/>
      <c r="CY12" s="805"/>
      <c r="CZ12" s="805"/>
      <c r="DA12" s="806"/>
      <c r="DB12" s="804" t="s">
        <v>500</v>
      </c>
      <c r="DC12" s="805"/>
      <c r="DD12" s="805"/>
      <c r="DE12" s="805"/>
      <c r="DF12" s="806"/>
      <c r="DG12" s="804" t="s">
        <v>500</v>
      </c>
      <c r="DH12" s="805"/>
      <c r="DI12" s="805"/>
      <c r="DJ12" s="805"/>
      <c r="DK12" s="806"/>
      <c r="DL12" s="804" t="s">
        <v>500</v>
      </c>
      <c r="DM12" s="805"/>
      <c r="DN12" s="805"/>
      <c r="DO12" s="805"/>
      <c r="DP12" s="806"/>
      <c r="DQ12" s="804" t="s">
        <v>500</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t="s">
        <v>512</v>
      </c>
      <c r="BT13" s="802"/>
      <c r="BU13" s="802"/>
      <c r="BV13" s="802"/>
      <c r="BW13" s="802"/>
      <c r="BX13" s="802"/>
      <c r="BY13" s="802"/>
      <c r="BZ13" s="802"/>
      <c r="CA13" s="802"/>
      <c r="CB13" s="802"/>
      <c r="CC13" s="802"/>
      <c r="CD13" s="802"/>
      <c r="CE13" s="802"/>
      <c r="CF13" s="802"/>
      <c r="CG13" s="803"/>
      <c r="CH13" s="804" t="s">
        <v>518</v>
      </c>
      <c r="CI13" s="805"/>
      <c r="CJ13" s="805"/>
      <c r="CK13" s="805"/>
      <c r="CL13" s="806"/>
      <c r="CM13" s="804">
        <v>44</v>
      </c>
      <c r="CN13" s="805"/>
      <c r="CO13" s="805"/>
      <c r="CP13" s="805"/>
      <c r="CQ13" s="806"/>
      <c r="CR13" s="804">
        <v>16</v>
      </c>
      <c r="CS13" s="805"/>
      <c r="CT13" s="805"/>
      <c r="CU13" s="805"/>
      <c r="CV13" s="806"/>
      <c r="CW13" s="804">
        <v>16</v>
      </c>
      <c r="CX13" s="805"/>
      <c r="CY13" s="805"/>
      <c r="CZ13" s="805"/>
      <c r="DA13" s="806"/>
      <c r="DB13" s="804" t="s">
        <v>500</v>
      </c>
      <c r="DC13" s="805"/>
      <c r="DD13" s="805"/>
      <c r="DE13" s="805"/>
      <c r="DF13" s="806"/>
      <c r="DG13" s="804" t="s">
        <v>500</v>
      </c>
      <c r="DH13" s="805"/>
      <c r="DI13" s="805"/>
      <c r="DJ13" s="805"/>
      <c r="DK13" s="806"/>
      <c r="DL13" s="804" t="s">
        <v>500</v>
      </c>
      <c r="DM13" s="805"/>
      <c r="DN13" s="805"/>
      <c r="DO13" s="805"/>
      <c r="DP13" s="806"/>
      <c r="DQ13" s="804" t="s">
        <v>500</v>
      </c>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t="s">
        <v>513</v>
      </c>
      <c r="BT14" s="802"/>
      <c r="BU14" s="802"/>
      <c r="BV14" s="802"/>
      <c r="BW14" s="802"/>
      <c r="BX14" s="802"/>
      <c r="BY14" s="802"/>
      <c r="BZ14" s="802"/>
      <c r="CA14" s="802"/>
      <c r="CB14" s="802"/>
      <c r="CC14" s="802"/>
      <c r="CD14" s="802"/>
      <c r="CE14" s="802"/>
      <c r="CF14" s="802"/>
      <c r="CG14" s="803"/>
      <c r="CH14" s="804">
        <v>19</v>
      </c>
      <c r="CI14" s="805"/>
      <c r="CJ14" s="805"/>
      <c r="CK14" s="805"/>
      <c r="CL14" s="806"/>
      <c r="CM14" s="804">
        <v>81</v>
      </c>
      <c r="CN14" s="805"/>
      <c r="CO14" s="805"/>
      <c r="CP14" s="805"/>
      <c r="CQ14" s="806"/>
      <c r="CR14" s="804">
        <v>34</v>
      </c>
      <c r="CS14" s="805"/>
      <c r="CT14" s="805"/>
      <c r="CU14" s="805"/>
      <c r="CV14" s="806"/>
      <c r="CW14" s="804">
        <v>0</v>
      </c>
      <c r="CX14" s="805"/>
      <c r="CY14" s="805"/>
      <c r="CZ14" s="805"/>
      <c r="DA14" s="806"/>
      <c r="DB14" s="804">
        <v>200</v>
      </c>
      <c r="DC14" s="805"/>
      <c r="DD14" s="805"/>
      <c r="DE14" s="805"/>
      <c r="DF14" s="806"/>
      <c r="DG14" s="804" t="s">
        <v>500</v>
      </c>
      <c r="DH14" s="805"/>
      <c r="DI14" s="805"/>
      <c r="DJ14" s="805"/>
      <c r="DK14" s="806"/>
      <c r="DL14" s="804" t="s">
        <v>500</v>
      </c>
      <c r="DM14" s="805"/>
      <c r="DN14" s="805"/>
      <c r="DO14" s="805"/>
      <c r="DP14" s="806"/>
      <c r="DQ14" s="804" t="s">
        <v>500</v>
      </c>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t="s">
        <v>514</v>
      </c>
      <c r="BT15" s="802"/>
      <c r="BU15" s="802"/>
      <c r="BV15" s="802"/>
      <c r="BW15" s="802"/>
      <c r="BX15" s="802"/>
      <c r="BY15" s="802"/>
      <c r="BZ15" s="802"/>
      <c r="CA15" s="802"/>
      <c r="CB15" s="802"/>
      <c r="CC15" s="802"/>
      <c r="CD15" s="802"/>
      <c r="CE15" s="802"/>
      <c r="CF15" s="802"/>
      <c r="CG15" s="803"/>
      <c r="CH15" s="804">
        <v>0</v>
      </c>
      <c r="CI15" s="805"/>
      <c r="CJ15" s="805"/>
      <c r="CK15" s="805"/>
      <c r="CL15" s="806"/>
      <c r="CM15" s="804">
        <v>15</v>
      </c>
      <c r="CN15" s="805"/>
      <c r="CO15" s="805"/>
      <c r="CP15" s="805"/>
      <c r="CQ15" s="806"/>
      <c r="CR15" s="804">
        <v>9</v>
      </c>
      <c r="CS15" s="805"/>
      <c r="CT15" s="805"/>
      <c r="CU15" s="805"/>
      <c r="CV15" s="806"/>
      <c r="CW15" s="804">
        <v>0</v>
      </c>
      <c r="CX15" s="805"/>
      <c r="CY15" s="805"/>
      <c r="CZ15" s="805"/>
      <c r="DA15" s="806"/>
      <c r="DB15" s="804" t="s">
        <v>500</v>
      </c>
      <c r="DC15" s="805"/>
      <c r="DD15" s="805"/>
      <c r="DE15" s="805"/>
      <c r="DF15" s="806"/>
      <c r="DG15" s="804" t="s">
        <v>500</v>
      </c>
      <c r="DH15" s="805"/>
      <c r="DI15" s="805"/>
      <c r="DJ15" s="805"/>
      <c r="DK15" s="806"/>
      <c r="DL15" s="804" t="s">
        <v>500</v>
      </c>
      <c r="DM15" s="805"/>
      <c r="DN15" s="805"/>
      <c r="DO15" s="805"/>
      <c r="DP15" s="806"/>
      <c r="DQ15" s="804" t="s">
        <v>500</v>
      </c>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t="s">
        <v>515</v>
      </c>
      <c r="BT16" s="802"/>
      <c r="BU16" s="802"/>
      <c r="BV16" s="802"/>
      <c r="BW16" s="802"/>
      <c r="BX16" s="802"/>
      <c r="BY16" s="802"/>
      <c r="BZ16" s="802"/>
      <c r="CA16" s="802"/>
      <c r="CB16" s="802"/>
      <c r="CC16" s="802"/>
      <c r="CD16" s="802"/>
      <c r="CE16" s="802"/>
      <c r="CF16" s="802"/>
      <c r="CG16" s="803"/>
      <c r="CH16" s="804">
        <v>3</v>
      </c>
      <c r="CI16" s="805"/>
      <c r="CJ16" s="805"/>
      <c r="CK16" s="805"/>
      <c r="CL16" s="806"/>
      <c r="CM16" s="804">
        <v>23</v>
      </c>
      <c r="CN16" s="805"/>
      <c r="CO16" s="805"/>
      <c r="CP16" s="805"/>
      <c r="CQ16" s="806"/>
      <c r="CR16" s="804">
        <v>3</v>
      </c>
      <c r="CS16" s="805"/>
      <c r="CT16" s="805"/>
      <c r="CU16" s="805"/>
      <c r="CV16" s="806"/>
      <c r="CW16" s="804">
        <v>0</v>
      </c>
      <c r="CX16" s="805"/>
      <c r="CY16" s="805"/>
      <c r="CZ16" s="805"/>
      <c r="DA16" s="806"/>
      <c r="DB16" s="804" t="s">
        <v>500</v>
      </c>
      <c r="DC16" s="805"/>
      <c r="DD16" s="805"/>
      <c r="DE16" s="805"/>
      <c r="DF16" s="806"/>
      <c r="DG16" s="804" t="s">
        <v>500</v>
      </c>
      <c r="DH16" s="805"/>
      <c r="DI16" s="805"/>
      <c r="DJ16" s="805"/>
      <c r="DK16" s="806"/>
      <c r="DL16" s="804" t="s">
        <v>500</v>
      </c>
      <c r="DM16" s="805"/>
      <c r="DN16" s="805"/>
      <c r="DO16" s="805"/>
      <c r="DP16" s="806"/>
      <c r="DQ16" s="804" t="s">
        <v>500</v>
      </c>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318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319</v>
      </c>
      <c r="B23" s="817" t="s">
        <v>320</v>
      </c>
      <c r="C23" s="818"/>
      <c r="D23" s="818"/>
      <c r="E23" s="818"/>
      <c r="F23" s="818"/>
      <c r="G23" s="818"/>
      <c r="H23" s="818"/>
      <c r="I23" s="818"/>
      <c r="J23" s="818"/>
      <c r="K23" s="818"/>
      <c r="L23" s="818"/>
      <c r="M23" s="818"/>
      <c r="N23" s="818"/>
      <c r="O23" s="818"/>
      <c r="P23" s="819"/>
      <c r="Q23" s="820">
        <v>60763</v>
      </c>
      <c r="R23" s="821"/>
      <c r="S23" s="821"/>
      <c r="T23" s="821"/>
      <c r="U23" s="821"/>
      <c r="V23" s="821">
        <v>58484</v>
      </c>
      <c r="W23" s="821"/>
      <c r="X23" s="821"/>
      <c r="Y23" s="821"/>
      <c r="Z23" s="821"/>
      <c r="AA23" s="821">
        <v>2279</v>
      </c>
      <c r="AB23" s="821"/>
      <c r="AC23" s="821"/>
      <c r="AD23" s="821"/>
      <c r="AE23" s="822"/>
      <c r="AF23" s="823">
        <v>1239</v>
      </c>
      <c r="AG23" s="821"/>
      <c r="AH23" s="821"/>
      <c r="AI23" s="821"/>
      <c r="AJ23" s="824"/>
      <c r="AK23" s="825"/>
      <c r="AL23" s="826"/>
      <c r="AM23" s="826"/>
      <c r="AN23" s="826"/>
      <c r="AO23" s="826"/>
      <c r="AP23" s="821">
        <v>44817</v>
      </c>
      <c r="AQ23" s="821"/>
      <c r="AR23" s="821"/>
      <c r="AS23" s="821"/>
      <c r="AT23" s="821"/>
      <c r="AU23" s="837"/>
      <c r="AV23" s="837"/>
      <c r="AW23" s="837"/>
      <c r="AX23" s="837"/>
      <c r="AY23" s="838"/>
      <c r="AZ23" s="839" t="s">
        <v>128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321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322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299</v>
      </c>
      <c r="B26" s="756"/>
      <c r="C26" s="756"/>
      <c r="D26" s="756"/>
      <c r="E26" s="756"/>
      <c r="F26" s="756"/>
      <c r="G26" s="756"/>
      <c r="H26" s="756"/>
      <c r="I26" s="756"/>
      <c r="J26" s="756"/>
      <c r="K26" s="756"/>
      <c r="L26" s="756"/>
      <c r="M26" s="756"/>
      <c r="N26" s="756"/>
      <c r="O26" s="756"/>
      <c r="P26" s="757"/>
      <c r="Q26" s="761" t="s">
        <v>323</v>
      </c>
      <c r="R26" s="762"/>
      <c r="S26" s="762"/>
      <c r="T26" s="762"/>
      <c r="U26" s="763"/>
      <c r="V26" s="761" t="s">
        <v>324</v>
      </c>
      <c r="W26" s="762"/>
      <c r="X26" s="762"/>
      <c r="Y26" s="762"/>
      <c r="Z26" s="763"/>
      <c r="AA26" s="761" t="s">
        <v>325</v>
      </c>
      <c r="AB26" s="762"/>
      <c r="AC26" s="762"/>
      <c r="AD26" s="762"/>
      <c r="AE26" s="762"/>
      <c r="AF26" s="842" t="s">
        <v>326</v>
      </c>
      <c r="AG26" s="843"/>
      <c r="AH26" s="843"/>
      <c r="AI26" s="843"/>
      <c r="AJ26" s="844"/>
      <c r="AK26" s="762" t="s">
        <v>327</v>
      </c>
      <c r="AL26" s="762"/>
      <c r="AM26" s="762"/>
      <c r="AN26" s="762"/>
      <c r="AO26" s="763"/>
      <c r="AP26" s="761" t="s">
        <v>328</v>
      </c>
      <c r="AQ26" s="762"/>
      <c r="AR26" s="762"/>
      <c r="AS26" s="762"/>
      <c r="AT26" s="763"/>
      <c r="AU26" s="761" t="s">
        <v>329</v>
      </c>
      <c r="AV26" s="762"/>
      <c r="AW26" s="762"/>
      <c r="AX26" s="762"/>
      <c r="AY26" s="763"/>
      <c r="AZ26" s="761" t="s">
        <v>330</v>
      </c>
      <c r="BA26" s="762"/>
      <c r="BB26" s="762"/>
      <c r="BC26" s="762"/>
      <c r="BD26" s="763"/>
      <c r="BE26" s="761" t="s">
        <v>306</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331</v>
      </c>
      <c r="C28" s="778"/>
      <c r="D28" s="778"/>
      <c r="E28" s="778"/>
      <c r="F28" s="778"/>
      <c r="G28" s="778"/>
      <c r="H28" s="778"/>
      <c r="I28" s="778"/>
      <c r="J28" s="778"/>
      <c r="K28" s="778"/>
      <c r="L28" s="778"/>
      <c r="M28" s="778"/>
      <c r="N28" s="778"/>
      <c r="O28" s="778"/>
      <c r="P28" s="779"/>
      <c r="Q28" s="850">
        <v>11093</v>
      </c>
      <c r="R28" s="851"/>
      <c r="S28" s="851"/>
      <c r="T28" s="851"/>
      <c r="U28" s="851"/>
      <c r="V28" s="851">
        <v>11071</v>
      </c>
      <c r="W28" s="851"/>
      <c r="X28" s="851"/>
      <c r="Y28" s="851"/>
      <c r="Z28" s="851"/>
      <c r="AA28" s="851">
        <v>22</v>
      </c>
      <c r="AB28" s="851"/>
      <c r="AC28" s="851"/>
      <c r="AD28" s="851"/>
      <c r="AE28" s="852"/>
      <c r="AF28" s="853">
        <v>22</v>
      </c>
      <c r="AG28" s="851"/>
      <c r="AH28" s="851"/>
      <c r="AI28" s="851"/>
      <c r="AJ28" s="854"/>
      <c r="AK28" s="855">
        <v>822</v>
      </c>
      <c r="AL28" s="856"/>
      <c r="AM28" s="856"/>
      <c r="AN28" s="856"/>
      <c r="AO28" s="856"/>
      <c r="AP28" s="856" t="s">
        <v>500</v>
      </c>
      <c r="AQ28" s="856"/>
      <c r="AR28" s="856"/>
      <c r="AS28" s="856"/>
      <c r="AT28" s="856"/>
      <c r="AU28" s="856" t="s">
        <v>500</v>
      </c>
      <c r="AV28" s="856"/>
      <c r="AW28" s="856"/>
      <c r="AX28" s="856"/>
      <c r="AY28" s="856"/>
      <c r="AZ28" s="857" t="s">
        <v>439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332</v>
      </c>
      <c r="C29" s="809"/>
      <c r="D29" s="809"/>
      <c r="E29" s="809"/>
      <c r="F29" s="809"/>
      <c r="G29" s="809"/>
      <c r="H29" s="809"/>
      <c r="I29" s="809"/>
      <c r="J29" s="809"/>
      <c r="K29" s="809"/>
      <c r="L29" s="809"/>
      <c r="M29" s="809"/>
      <c r="N29" s="809"/>
      <c r="O29" s="809"/>
      <c r="P29" s="810"/>
      <c r="Q29" s="811">
        <v>157</v>
      </c>
      <c r="R29" s="812"/>
      <c r="S29" s="812"/>
      <c r="T29" s="812"/>
      <c r="U29" s="812"/>
      <c r="V29" s="812">
        <v>151</v>
      </c>
      <c r="W29" s="812"/>
      <c r="X29" s="812"/>
      <c r="Y29" s="812"/>
      <c r="Z29" s="812"/>
      <c r="AA29" s="812">
        <v>6</v>
      </c>
      <c r="AB29" s="812"/>
      <c r="AC29" s="812"/>
      <c r="AD29" s="812"/>
      <c r="AE29" s="813"/>
      <c r="AF29" s="814">
        <v>3</v>
      </c>
      <c r="AG29" s="815"/>
      <c r="AH29" s="815"/>
      <c r="AI29" s="815"/>
      <c r="AJ29" s="816"/>
      <c r="AK29" s="862">
        <v>93</v>
      </c>
      <c r="AL29" s="858"/>
      <c r="AM29" s="858"/>
      <c r="AN29" s="858"/>
      <c r="AO29" s="858"/>
      <c r="AP29" s="858">
        <v>36</v>
      </c>
      <c r="AQ29" s="858"/>
      <c r="AR29" s="858"/>
      <c r="AS29" s="858"/>
      <c r="AT29" s="858"/>
      <c r="AU29" s="858" t="s">
        <v>500</v>
      </c>
      <c r="AV29" s="858"/>
      <c r="AW29" s="858"/>
      <c r="AX29" s="858"/>
      <c r="AY29" s="858"/>
      <c r="AZ29" s="859" t="s">
        <v>439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333</v>
      </c>
      <c r="C30" s="809"/>
      <c r="D30" s="809"/>
      <c r="E30" s="809"/>
      <c r="F30" s="809"/>
      <c r="G30" s="809"/>
      <c r="H30" s="809"/>
      <c r="I30" s="809"/>
      <c r="J30" s="809"/>
      <c r="K30" s="809"/>
      <c r="L30" s="809"/>
      <c r="M30" s="809"/>
      <c r="N30" s="809"/>
      <c r="O30" s="809"/>
      <c r="P30" s="810"/>
      <c r="Q30" s="811">
        <v>1454</v>
      </c>
      <c r="R30" s="812"/>
      <c r="S30" s="812"/>
      <c r="T30" s="812"/>
      <c r="U30" s="812"/>
      <c r="V30" s="812">
        <v>1453</v>
      </c>
      <c r="W30" s="812"/>
      <c r="X30" s="812"/>
      <c r="Y30" s="812"/>
      <c r="Z30" s="812"/>
      <c r="AA30" s="812">
        <v>1</v>
      </c>
      <c r="AB30" s="812"/>
      <c r="AC30" s="812"/>
      <c r="AD30" s="812"/>
      <c r="AE30" s="813"/>
      <c r="AF30" s="814">
        <v>1</v>
      </c>
      <c r="AG30" s="815"/>
      <c r="AH30" s="815"/>
      <c r="AI30" s="815"/>
      <c r="AJ30" s="816"/>
      <c r="AK30" s="862">
        <v>290</v>
      </c>
      <c r="AL30" s="858"/>
      <c r="AM30" s="858"/>
      <c r="AN30" s="858"/>
      <c r="AO30" s="858"/>
      <c r="AP30" s="858" t="s">
        <v>500</v>
      </c>
      <c r="AQ30" s="858"/>
      <c r="AR30" s="858"/>
      <c r="AS30" s="858"/>
      <c r="AT30" s="858"/>
      <c r="AU30" s="858" t="s">
        <v>500</v>
      </c>
      <c r="AV30" s="858"/>
      <c r="AW30" s="858"/>
      <c r="AX30" s="858"/>
      <c r="AY30" s="858"/>
      <c r="AZ30" s="859" t="s">
        <v>439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334</v>
      </c>
      <c r="C31" s="809"/>
      <c r="D31" s="809"/>
      <c r="E31" s="809"/>
      <c r="F31" s="809"/>
      <c r="G31" s="809"/>
      <c r="H31" s="809"/>
      <c r="I31" s="809"/>
      <c r="J31" s="809"/>
      <c r="K31" s="809"/>
      <c r="L31" s="809"/>
      <c r="M31" s="809"/>
      <c r="N31" s="809"/>
      <c r="O31" s="809"/>
      <c r="P31" s="810"/>
      <c r="Q31" s="811">
        <v>12052</v>
      </c>
      <c r="R31" s="812"/>
      <c r="S31" s="812"/>
      <c r="T31" s="812"/>
      <c r="U31" s="812"/>
      <c r="V31" s="812">
        <v>11709</v>
      </c>
      <c r="W31" s="812"/>
      <c r="X31" s="812"/>
      <c r="Y31" s="812"/>
      <c r="Z31" s="812"/>
      <c r="AA31" s="812">
        <v>343</v>
      </c>
      <c r="AB31" s="812"/>
      <c r="AC31" s="812"/>
      <c r="AD31" s="812"/>
      <c r="AE31" s="813"/>
      <c r="AF31" s="814">
        <v>343</v>
      </c>
      <c r="AG31" s="815"/>
      <c r="AH31" s="815"/>
      <c r="AI31" s="815"/>
      <c r="AJ31" s="816"/>
      <c r="AK31" s="862">
        <v>1711</v>
      </c>
      <c r="AL31" s="858"/>
      <c r="AM31" s="858"/>
      <c r="AN31" s="858"/>
      <c r="AO31" s="858"/>
      <c r="AP31" s="858">
        <v>12</v>
      </c>
      <c r="AQ31" s="858"/>
      <c r="AR31" s="858"/>
      <c r="AS31" s="858"/>
      <c r="AT31" s="858"/>
      <c r="AU31" s="858" t="s">
        <v>500</v>
      </c>
      <c r="AV31" s="858"/>
      <c r="AW31" s="858"/>
      <c r="AX31" s="858"/>
      <c r="AY31" s="858"/>
      <c r="AZ31" s="859" t="s">
        <v>439</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335</v>
      </c>
      <c r="C32" s="809"/>
      <c r="D32" s="809"/>
      <c r="E32" s="809"/>
      <c r="F32" s="809"/>
      <c r="G32" s="809"/>
      <c r="H32" s="809"/>
      <c r="I32" s="809"/>
      <c r="J32" s="809"/>
      <c r="K32" s="809"/>
      <c r="L32" s="809"/>
      <c r="M32" s="809"/>
      <c r="N32" s="809"/>
      <c r="O32" s="809"/>
      <c r="P32" s="810"/>
      <c r="Q32" s="811">
        <v>4222</v>
      </c>
      <c r="R32" s="812"/>
      <c r="S32" s="812"/>
      <c r="T32" s="812"/>
      <c r="U32" s="812"/>
      <c r="V32" s="812">
        <v>3649</v>
      </c>
      <c r="W32" s="812"/>
      <c r="X32" s="812"/>
      <c r="Y32" s="812"/>
      <c r="Z32" s="812"/>
      <c r="AA32" s="812">
        <v>573</v>
      </c>
      <c r="AB32" s="812"/>
      <c r="AC32" s="812"/>
      <c r="AD32" s="812"/>
      <c r="AE32" s="813"/>
      <c r="AF32" s="814">
        <v>1447</v>
      </c>
      <c r="AG32" s="815"/>
      <c r="AH32" s="815"/>
      <c r="AI32" s="815"/>
      <c r="AJ32" s="816"/>
      <c r="AK32" s="862">
        <v>2006</v>
      </c>
      <c r="AL32" s="858"/>
      <c r="AM32" s="858"/>
      <c r="AN32" s="858"/>
      <c r="AO32" s="858"/>
      <c r="AP32" s="858">
        <v>35473</v>
      </c>
      <c r="AQ32" s="858"/>
      <c r="AR32" s="858"/>
      <c r="AS32" s="858"/>
      <c r="AT32" s="858"/>
      <c r="AU32" s="858">
        <v>19474</v>
      </c>
      <c r="AV32" s="858"/>
      <c r="AW32" s="858"/>
      <c r="AX32" s="858"/>
      <c r="AY32" s="858"/>
      <c r="AZ32" s="859" t="s">
        <v>500</v>
      </c>
      <c r="BA32" s="859"/>
      <c r="BB32" s="859"/>
      <c r="BC32" s="859"/>
      <c r="BD32" s="859"/>
      <c r="BE32" s="860" t="s">
        <v>336</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337</v>
      </c>
      <c r="C33" s="809"/>
      <c r="D33" s="809"/>
      <c r="E33" s="809"/>
      <c r="F33" s="809"/>
      <c r="G33" s="809"/>
      <c r="H33" s="809"/>
      <c r="I33" s="809"/>
      <c r="J33" s="809"/>
      <c r="K33" s="809"/>
      <c r="L33" s="809"/>
      <c r="M33" s="809"/>
      <c r="N33" s="809"/>
      <c r="O33" s="809"/>
      <c r="P33" s="810"/>
      <c r="Q33" s="811">
        <v>19368</v>
      </c>
      <c r="R33" s="812"/>
      <c r="S33" s="812"/>
      <c r="T33" s="812"/>
      <c r="U33" s="812"/>
      <c r="V33" s="812">
        <v>16634</v>
      </c>
      <c r="W33" s="812"/>
      <c r="X33" s="812"/>
      <c r="Y33" s="812"/>
      <c r="Z33" s="812"/>
      <c r="AA33" s="812">
        <v>2734</v>
      </c>
      <c r="AB33" s="812"/>
      <c r="AC33" s="812"/>
      <c r="AD33" s="812"/>
      <c r="AE33" s="813"/>
      <c r="AF33" s="814">
        <v>6138</v>
      </c>
      <c r="AG33" s="815"/>
      <c r="AH33" s="815"/>
      <c r="AI33" s="815"/>
      <c r="AJ33" s="816"/>
      <c r="AK33" s="862">
        <v>1800</v>
      </c>
      <c r="AL33" s="858"/>
      <c r="AM33" s="858"/>
      <c r="AN33" s="858"/>
      <c r="AO33" s="858"/>
      <c r="AP33" s="858">
        <v>11493</v>
      </c>
      <c r="AQ33" s="858"/>
      <c r="AR33" s="858"/>
      <c r="AS33" s="858"/>
      <c r="AT33" s="858"/>
      <c r="AU33" s="858">
        <v>6389</v>
      </c>
      <c r="AV33" s="858"/>
      <c r="AW33" s="858"/>
      <c r="AX33" s="858"/>
      <c r="AY33" s="858"/>
      <c r="AZ33" s="859" t="s">
        <v>500</v>
      </c>
      <c r="BA33" s="859"/>
      <c r="BB33" s="859"/>
      <c r="BC33" s="859"/>
      <c r="BD33" s="859"/>
      <c r="BE33" s="860" t="s">
        <v>336</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338</v>
      </c>
      <c r="C34" s="809"/>
      <c r="D34" s="809"/>
      <c r="E34" s="809"/>
      <c r="F34" s="809"/>
      <c r="G34" s="809"/>
      <c r="H34" s="809"/>
      <c r="I34" s="809"/>
      <c r="J34" s="809"/>
      <c r="K34" s="809"/>
      <c r="L34" s="809"/>
      <c r="M34" s="809"/>
      <c r="N34" s="809"/>
      <c r="O34" s="809"/>
      <c r="P34" s="810"/>
      <c r="Q34" s="811">
        <v>454</v>
      </c>
      <c r="R34" s="812"/>
      <c r="S34" s="812"/>
      <c r="T34" s="812"/>
      <c r="U34" s="812"/>
      <c r="V34" s="812">
        <v>457</v>
      </c>
      <c r="W34" s="812"/>
      <c r="X34" s="812"/>
      <c r="Y34" s="812"/>
      <c r="Z34" s="812"/>
      <c r="AA34" s="812">
        <v>-3</v>
      </c>
      <c r="AB34" s="812"/>
      <c r="AC34" s="812"/>
      <c r="AD34" s="812"/>
      <c r="AE34" s="813"/>
      <c r="AF34" s="814">
        <v>189</v>
      </c>
      <c r="AG34" s="815"/>
      <c r="AH34" s="815"/>
      <c r="AI34" s="815"/>
      <c r="AJ34" s="816"/>
      <c r="AK34" s="862">
        <v>4</v>
      </c>
      <c r="AL34" s="858"/>
      <c r="AM34" s="858"/>
      <c r="AN34" s="858"/>
      <c r="AO34" s="858"/>
      <c r="AP34" s="858" t="s">
        <v>500</v>
      </c>
      <c r="AQ34" s="858"/>
      <c r="AR34" s="858"/>
      <c r="AS34" s="858"/>
      <c r="AT34" s="858"/>
      <c r="AU34" s="858" t="s">
        <v>500</v>
      </c>
      <c r="AV34" s="858"/>
      <c r="AW34" s="858"/>
      <c r="AX34" s="858"/>
      <c r="AY34" s="858"/>
      <c r="AZ34" s="859" t="s">
        <v>500</v>
      </c>
      <c r="BA34" s="859"/>
      <c r="BB34" s="859"/>
      <c r="BC34" s="859"/>
      <c r="BD34" s="859"/>
      <c r="BE34" s="860" t="s">
        <v>336</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339</v>
      </c>
      <c r="C35" s="809"/>
      <c r="D35" s="809"/>
      <c r="E35" s="809"/>
      <c r="F35" s="809"/>
      <c r="G35" s="809"/>
      <c r="H35" s="809"/>
      <c r="I35" s="809"/>
      <c r="J35" s="809"/>
      <c r="K35" s="809"/>
      <c r="L35" s="809"/>
      <c r="M35" s="809"/>
      <c r="N35" s="809"/>
      <c r="O35" s="809"/>
      <c r="P35" s="810"/>
      <c r="Q35" s="811">
        <v>1235</v>
      </c>
      <c r="R35" s="812"/>
      <c r="S35" s="812"/>
      <c r="T35" s="812"/>
      <c r="U35" s="812"/>
      <c r="V35" s="812">
        <v>1232</v>
      </c>
      <c r="W35" s="812"/>
      <c r="X35" s="812"/>
      <c r="Y35" s="812"/>
      <c r="Z35" s="812"/>
      <c r="AA35" s="812">
        <v>3</v>
      </c>
      <c r="AB35" s="812"/>
      <c r="AC35" s="812"/>
      <c r="AD35" s="812"/>
      <c r="AE35" s="813"/>
      <c r="AF35" s="814">
        <v>3</v>
      </c>
      <c r="AG35" s="815"/>
      <c r="AH35" s="815"/>
      <c r="AI35" s="815"/>
      <c r="AJ35" s="816"/>
      <c r="AK35" s="862">
        <v>758</v>
      </c>
      <c r="AL35" s="858"/>
      <c r="AM35" s="858"/>
      <c r="AN35" s="858"/>
      <c r="AO35" s="858"/>
      <c r="AP35" s="858">
        <v>4147</v>
      </c>
      <c r="AQ35" s="858"/>
      <c r="AR35" s="858"/>
      <c r="AS35" s="858"/>
      <c r="AT35" s="858"/>
      <c r="AU35" s="858">
        <v>4052</v>
      </c>
      <c r="AV35" s="858"/>
      <c r="AW35" s="858"/>
      <c r="AX35" s="858"/>
      <c r="AY35" s="858"/>
      <c r="AZ35" s="859" t="s">
        <v>500</v>
      </c>
      <c r="BA35" s="859"/>
      <c r="BB35" s="859"/>
      <c r="BC35" s="859"/>
      <c r="BD35" s="859"/>
      <c r="BE35" s="860" t="s">
        <v>340</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341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319</v>
      </c>
      <c r="B63" s="817" t="s">
        <v>342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8145</v>
      </c>
      <c r="AG63" s="872"/>
      <c r="AH63" s="872"/>
      <c r="AI63" s="872"/>
      <c r="AJ63" s="873"/>
      <c r="AK63" s="874"/>
      <c r="AL63" s="869"/>
      <c r="AM63" s="869"/>
      <c r="AN63" s="869"/>
      <c r="AO63" s="869"/>
      <c r="AP63" s="872">
        <v>51161</v>
      </c>
      <c r="AQ63" s="872"/>
      <c r="AR63" s="872"/>
      <c r="AS63" s="872"/>
      <c r="AT63" s="872"/>
      <c r="AU63" s="872">
        <v>29915</v>
      </c>
      <c r="AV63" s="872"/>
      <c r="AW63" s="872"/>
      <c r="AX63" s="872"/>
      <c r="AY63" s="872"/>
      <c r="AZ63" s="876"/>
      <c r="BA63" s="876"/>
      <c r="BB63" s="876"/>
      <c r="BC63" s="876"/>
      <c r="BD63" s="876"/>
      <c r="BE63" s="877"/>
      <c r="BF63" s="877"/>
      <c r="BG63" s="877"/>
      <c r="BH63" s="877"/>
      <c r="BI63" s="878"/>
      <c r="BJ63" s="879" t="s">
        <v>128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344</v>
      </c>
      <c r="B66" s="756"/>
      <c r="C66" s="756"/>
      <c r="D66" s="756"/>
      <c r="E66" s="756"/>
      <c r="F66" s="756"/>
      <c r="G66" s="756"/>
      <c r="H66" s="756"/>
      <c r="I66" s="756"/>
      <c r="J66" s="756"/>
      <c r="K66" s="756"/>
      <c r="L66" s="756"/>
      <c r="M66" s="756"/>
      <c r="N66" s="756"/>
      <c r="O66" s="756"/>
      <c r="P66" s="757"/>
      <c r="Q66" s="761" t="s">
        <v>323</v>
      </c>
      <c r="R66" s="762"/>
      <c r="S66" s="762"/>
      <c r="T66" s="762"/>
      <c r="U66" s="763"/>
      <c r="V66" s="761" t="s">
        <v>324</v>
      </c>
      <c r="W66" s="762"/>
      <c r="X66" s="762"/>
      <c r="Y66" s="762"/>
      <c r="Z66" s="763"/>
      <c r="AA66" s="761" t="s">
        <v>325</v>
      </c>
      <c r="AB66" s="762"/>
      <c r="AC66" s="762"/>
      <c r="AD66" s="762"/>
      <c r="AE66" s="763"/>
      <c r="AF66" s="882" t="s">
        <v>326</v>
      </c>
      <c r="AG66" s="843"/>
      <c r="AH66" s="843"/>
      <c r="AI66" s="843"/>
      <c r="AJ66" s="883"/>
      <c r="AK66" s="761" t="s">
        <v>345</v>
      </c>
      <c r="AL66" s="756"/>
      <c r="AM66" s="756"/>
      <c r="AN66" s="756"/>
      <c r="AO66" s="757"/>
      <c r="AP66" s="761" t="s">
        <v>328</v>
      </c>
      <c r="AQ66" s="762"/>
      <c r="AR66" s="762"/>
      <c r="AS66" s="762"/>
      <c r="AT66" s="763"/>
      <c r="AU66" s="761" t="s">
        <v>346</v>
      </c>
      <c r="AV66" s="762"/>
      <c r="AW66" s="762"/>
      <c r="AX66" s="762"/>
      <c r="AY66" s="763"/>
      <c r="AZ66" s="761" t="s">
        <v>306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609</v>
      </c>
      <c r="C68" s="898"/>
      <c r="D68" s="898"/>
      <c r="E68" s="898"/>
      <c r="F68" s="898"/>
      <c r="G68" s="898"/>
      <c r="H68" s="898"/>
      <c r="I68" s="898"/>
      <c r="J68" s="898"/>
      <c r="K68" s="898"/>
      <c r="L68" s="898"/>
      <c r="M68" s="898"/>
      <c r="N68" s="898"/>
      <c r="O68" s="898"/>
      <c r="P68" s="899"/>
      <c r="Q68" s="900">
        <v>2665</v>
      </c>
      <c r="R68" s="894"/>
      <c r="S68" s="894"/>
      <c r="T68" s="894"/>
      <c r="U68" s="894"/>
      <c r="V68" s="894">
        <v>2125</v>
      </c>
      <c r="W68" s="894"/>
      <c r="X68" s="894"/>
      <c r="Y68" s="894"/>
      <c r="Z68" s="894"/>
      <c r="AA68" s="894">
        <v>540</v>
      </c>
      <c r="AB68" s="894"/>
      <c r="AC68" s="894"/>
      <c r="AD68" s="894"/>
      <c r="AE68" s="894"/>
      <c r="AF68" s="894">
        <v>540</v>
      </c>
      <c r="AG68" s="894"/>
      <c r="AH68" s="894"/>
      <c r="AI68" s="894"/>
      <c r="AJ68" s="894"/>
      <c r="AK68" s="894">
        <v>0</v>
      </c>
      <c r="AL68" s="894"/>
      <c r="AM68" s="894"/>
      <c r="AN68" s="894"/>
      <c r="AO68" s="894"/>
      <c r="AP68" s="894">
        <v>10085</v>
      </c>
      <c r="AQ68" s="894"/>
      <c r="AR68" s="894"/>
      <c r="AS68" s="894"/>
      <c r="AT68" s="894"/>
      <c r="AU68" s="894">
        <v>1718</v>
      </c>
      <c r="AV68" s="894"/>
      <c r="AW68" s="894"/>
      <c r="AX68" s="894"/>
      <c r="AY68" s="894"/>
      <c r="AZ68" s="895" t="s">
        <v>610</v>
      </c>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501</v>
      </c>
      <c r="C69" s="902"/>
      <c r="D69" s="902"/>
      <c r="E69" s="902"/>
      <c r="F69" s="902"/>
      <c r="G69" s="902"/>
      <c r="H69" s="902"/>
      <c r="I69" s="902"/>
      <c r="J69" s="902"/>
      <c r="K69" s="902"/>
      <c r="L69" s="902"/>
      <c r="M69" s="902"/>
      <c r="N69" s="902"/>
      <c r="O69" s="902"/>
      <c r="P69" s="903"/>
      <c r="Q69" s="904">
        <v>2961</v>
      </c>
      <c r="R69" s="858"/>
      <c r="S69" s="858"/>
      <c r="T69" s="858"/>
      <c r="U69" s="858"/>
      <c r="V69" s="858">
        <v>2717</v>
      </c>
      <c r="W69" s="858"/>
      <c r="X69" s="858"/>
      <c r="Y69" s="858"/>
      <c r="Z69" s="858"/>
      <c r="AA69" s="858">
        <v>244</v>
      </c>
      <c r="AB69" s="858"/>
      <c r="AC69" s="858"/>
      <c r="AD69" s="858"/>
      <c r="AE69" s="858"/>
      <c r="AF69" s="858">
        <v>244</v>
      </c>
      <c r="AG69" s="858"/>
      <c r="AH69" s="858"/>
      <c r="AI69" s="858"/>
      <c r="AJ69" s="858"/>
      <c r="AK69" s="858">
        <v>0</v>
      </c>
      <c r="AL69" s="858"/>
      <c r="AM69" s="858"/>
      <c r="AN69" s="858"/>
      <c r="AO69" s="858"/>
      <c r="AP69" s="858">
        <v>337</v>
      </c>
      <c r="AQ69" s="858"/>
      <c r="AR69" s="858"/>
      <c r="AS69" s="858"/>
      <c r="AT69" s="858"/>
      <c r="AU69" s="858">
        <v>285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502</v>
      </c>
      <c r="C70" s="902"/>
      <c r="D70" s="902"/>
      <c r="E70" s="902"/>
      <c r="F70" s="902"/>
      <c r="G70" s="902"/>
      <c r="H70" s="902"/>
      <c r="I70" s="902"/>
      <c r="J70" s="902"/>
      <c r="K70" s="902"/>
      <c r="L70" s="902"/>
      <c r="M70" s="902"/>
      <c r="N70" s="902"/>
      <c r="O70" s="902"/>
      <c r="P70" s="903"/>
      <c r="Q70" s="904">
        <v>75</v>
      </c>
      <c r="R70" s="858"/>
      <c r="S70" s="858"/>
      <c r="T70" s="858"/>
      <c r="U70" s="858"/>
      <c r="V70" s="858">
        <v>70</v>
      </c>
      <c r="W70" s="858"/>
      <c r="X70" s="858"/>
      <c r="Y70" s="858"/>
      <c r="Z70" s="858"/>
      <c r="AA70" s="858">
        <v>5</v>
      </c>
      <c r="AB70" s="858"/>
      <c r="AC70" s="858"/>
      <c r="AD70" s="858"/>
      <c r="AE70" s="858"/>
      <c r="AF70" s="858">
        <v>5</v>
      </c>
      <c r="AG70" s="858"/>
      <c r="AH70" s="858"/>
      <c r="AI70" s="858"/>
      <c r="AJ70" s="858"/>
      <c r="AK70" s="858">
        <v>0</v>
      </c>
      <c r="AL70" s="858"/>
      <c r="AM70" s="858"/>
      <c r="AN70" s="858"/>
      <c r="AO70" s="858"/>
      <c r="AP70" s="858">
        <v>0</v>
      </c>
      <c r="AQ70" s="858"/>
      <c r="AR70" s="858"/>
      <c r="AS70" s="858"/>
      <c r="AT70" s="858"/>
      <c r="AU70" s="858" t="s">
        <v>500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503</v>
      </c>
      <c r="C71" s="902"/>
      <c r="D71" s="902"/>
      <c r="E71" s="902"/>
      <c r="F71" s="902"/>
      <c r="G71" s="902"/>
      <c r="H71" s="902"/>
      <c r="I71" s="902"/>
      <c r="J71" s="902"/>
      <c r="K71" s="902"/>
      <c r="L71" s="902"/>
      <c r="M71" s="902"/>
      <c r="N71" s="902"/>
      <c r="O71" s="902"/>
      <c r="P71" s="903"/>
      <c r="Q71" s="904">
        <v>2536</v>
      </c>
      <c r="R71" s="858"/>
      <c r="S71" s="858"/>
      <c r="T71" s="858"/>
      <c r="U71" s="858"/>
      <c r="V71" s="858">
        <v>2463</v>
      </c>
      <c r="W71" s="858"/>
      <c r="X71" s="858"/>
      <c r="Y71" s="858"/>
      <c r="Z71" s="858"/>
      <c r="AA71" s="858">
        <v>74</v>
      </c>
      <c r="AB71" s="858"/>
      <c r="AC71" s="858"/>
      <c r="AD71" s="858"/>
      <c r="AE71" s="858"/>
      <c r="AF71" s="858">
        <v>74</v>
      </c>
      <c r="AG71" s="858"/>
      <c r="AH71" s="858"/>
      <c r="AI71" s="858"/>
      <c r="AJ71" s="858"/>
      <c r="AK71" s="858">
        <v>6</v>
      </c>
      <c r="AL71" s="858"/>
      <c r="AM71" s="858"/>
      <c r="AN71" s="858"/>
      <c r="AO71" s="858"/>
      <c r="AP71" s="858">
        <v>792</v>
      </c>
      <c r="AQ71" s="858"/>
      <c r="AR71" s="858"/>
      <c r="AS71" s="858"/>
      <c r="AT71" s="858"/>
      <c r="AU71" s="858">
        <v>567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504</v>
      </c>
      <c r="C72" s="902"/>
      <c r="D72" s="902"/>
      <c r="E72" s="902"/>
      <c r="F72" s="902"/>
      <c r="G72" s="902"/>
      <c r="H72" s="902"/>
      <c r="I72" s="902"/>
      <c r="J72" s="902"/>
      <c r="K72" s="902"/>
      <c r="L72" s="902"/>
      <c r="M72" s="902"/>
      <c r="N72" s="902"/>
      <c r="O72" s="902"/>
      <c r="P72" s="903"/>
      <c r="Q72" s="904">
        <v>174</v>
      </c>
      <c r="R72" s="858"/>
      <c r="S72" s="858"/>
      <c r="T72" s="858"/>
      <c r="U72" s="858"/>
      <c r="V72" s="858">
        <v>164</v>
      </c>
      <c r="W72" s="858"/>
      <c r="X72" s="858"/>
      <c r="Y72" s="858"/>
      <c r="Z72" s="858"/>
      <c r="AA72" s="858">
        <v>9</v>
      </c>
      <c r="AB72" s="858"/>
      <c r="AC72" s="858"/>
      <c r="AD72" s="858"/>
      <c r="AE72" s="858"/>
      <c r="AF72" s="858">
        <v>9</v>
      </c>
      <c r="AG72" s="858"/>
      <c r="AH72" s="858"/>
      <c r="AI72" s="858"/>
      <c r="AJ72" s="858"/>
      <c r="AK72" s="858">
        <v>0</v>
      </c>
      <c r="AL72" s="858"/>
      <c r="AM72" s="858"/>
      <c r="AN72" s="858"/>
      <c r="AO72" s="858"/>
      <c r="AP72" s="858">
        <v>0</v>
      </c>
      <c r="AQ72" s="858"/>
      <c r="AR72" s="858"/>
      <c r="AS72" s="858"/>
      <c r="AT72" s="858"/>
      <c r="AU72" s="858" t="s">
        <v>500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505</v>
      </c>
      <c r="C73" s="902"/>
      <c r="D73" s="902"/>
      <c r="E73" s="902"/>
      <c r="F73" s="902"/>
      <c r="G73" s="902"/>
      <c r="H73" s="902"/>
      <c r="I73" s="902"/>
      <c r="J73" s="902"/>
      <c r="K73" s="902"/>
      <c r="L73" s="902"/>
      <c r="M73" s="902"/>
      <c r="N73" s="902"/>
      <c r="O73" s="902"/>
      <c r="P73" s="903"/>
      <c r="Q73" s="904">
        <v>176517</v>
      </c>
      <c r="R73" s="858"/>
      <c r="S73" s="858"/>
      <c r="T73" s="858"/>
      <c r="U73" s="858"/>
      <c r="V73" s="858">
        <v>168383</v>
      </c>
      <c r="W73" s="858"/>
      <c r="X73" s="858"/>
      <c r="Y73" s="858"/>
      <c r="Z73" s="858"/>
      <c r="AA73" s="858">
        <v>8134</v>
      </c>
      <c r="AB73" s="858"/>
      <c r="AC73" s="858"/>
      <c r="AD73" s="858"/>
      <c r="AE73" s="858"/>
      <c r="AF73" s="858">
        <v>8134</v>
      </c>
      <c r="AG73" s="858"/>
      <c r="AH73" s="858"/>
      <c r="AI73" s="858"/>
      <c r="AJ73" s="858"/>
      <c r="AK73" s="858">
        <v>1658</v>
      </c>
      <c r="AL73" s="858"/>
      <c r="AM73" s="858"/>
      <c r="AN73" s="858"/>
      <c r="AO73" s="858"/>
      <c r="AP73" s="858">
        <v>0</v>
      </c>
      <c r="AQ73" s="858"/>
      <c r="AR73" s="858"/>
      <c r="AS73" s="858"/>
      <c r="AT73" s="858"/>
      <c r="AU73" s="858" t="s">
        <v>500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319</v>
      </c>
      <c r="B88" s="817" t="s">
        <v>347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9006</v>
      </c>
      <c r="AG88" s="872"/>
      <c r="AH88" s="872"/>
      <c r="AI88" s="872"/>
      <c r="AJ88" s="872"/>
      <c r="AK88" s="869"/>
      <c r="AL88" s="869"/>
      <c r="AM88" s="869"/>
      <c r="AN88" s="869"/>
      <c r="AO88" s="869"/>
      <c r="AP88" s="872">
        <v>11214</v>
      </c>
      <c r="AQ88" s="872"/>
      <c r="AR88" s="872"/>
      <c r="AS88" s="872"/>
      <c r="AT88" s="872"/>
      <c r="AU88" s="872">
        <v>2570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817" t="s">
        <v>348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524</v>
      </c>
      <c r="CS102" s="880"/>
      <c r="CT102" s="880"/>
      <c r="CU102" s="880"/>
      <c r="CV102" s="919"/>
      <c r="CW102" s="918">
        <v>60</v>
      </c>
      <c r="CX102" s="880"/>
      <c r="CY102" s="880"/>
      <c r="CZ102" s="880"/>
      <c r="DA102" s="919"/>
      <c r="DB102" s="918">
        <v>267</v>
      </c>
      <c r="DC102" s="880"/>
      <c r="DD102" s="880"/>
      <c r="DE102" s="880"/>
      <c r="DF102" s="919"/>
      <c r="DG102" s="918" t="s">
        <v>439</v>
      </c>
      <c r="DH102" s="880"/>
      <c r="DI102" s="880"/>
      <c r="DJ102" s="880"/>
      <c r="DK102" s="919"/>
      <c r="DL102" s="918" t="s">
        <v>439</v>
      </c>
      <c r="DM102" s="880"/>
      <c r="DN102" s="880"/>
      <c r="DO102" s="880"/>
      <c r="DP102" s="919"/>
      <c r="DQ102" s="918" t="s">
        <v>439</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349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350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353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354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355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356</v>
      </c>
      <c r="AB109" s="921"/>
      <c r="AC109" s="921"/>
      <c r="AD109" s="921"/>
      <c r="AE109" s="922"/>
      <c r="AF109" s="920" t="s">
        <v>357</v>
      </c>
      <c r="AG109" s="921"/>
      <c r="AH109" s="921"/>
      <c r="AI109" s="921"/>
      <c r="AJ109" s="922"/>
      <c r="AK109" s="920" t="s">
        <v>265</v>
      </c>
      <c r="AL109" s="921"/>
      <c r="AM109" s="921"/>
      <c r="AN109" s="921"/>
      <c r="AO109" s="922"/>
      <c r="AP109" s="920" t="s">
        <v>358</v>
      </c>
      <c r="AQ109" s="921"/>
      <c r="AR109" s="921"/>
      <c r="AS109" s="921"/>
      <c r="AT109" s="923"/>
      <c r="AU109" s="940" t="s">
        <v>355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356</v>
      </c>
      <c r="BR109" s="921"/>
      <c r="BS109" s="921"/>
      <c r="BT109" s="921"/>
      <c r="BU109" s="922"/>
      <c r="BV109" s="920" t="s">
        <v>357</v>
      </c>
      <c r="BW109" s="921"/>
      <c r="BX109" s="921"/>
      <c r="BY109" s="921"/>
      <c r="BZ109" s="922"/>
      <c r="CA109" s="920" t="s">
        <v>265</v>
      </c>
      <c r="CB109" s="921"/>
      <c r="CC109" s="921"/>
      <c r="CD109" s="921"/>
      <c r="CE109" s="922"/>
      <c r="CF109" s="941" t="s">
        <v>358</v>
      </c>
      <c r="CG109" s="941"/>
      <c r="CH109" s="941"/>
      <c r="CI109" s="941"/>
      <c r="CJ109" s="941"/>
      <c r="CK109" s="920" t="s">
        <v>359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356</v>
      </c>
      <c r="DH109" s="921"/>
      <c r="DI109" s="921"/>
      <c r="DJ109" s="921"/>
      <c r="DK109" s="922"/>
      <c r="DL109" s="920" t="s">
        <v>357</v>
      </c>
      <c r="DM109" s="921"/>
      <c r="DN109" s="921"/>
      <c r="DO109" s="921"/>
      <c r="DP109" s="922"/>
      <c r="DQ109" s="920" t="s">
        <v>265</v>
      </c>
      <c r="DR109" s="921"/>
      <c r="DS109" s="921"/>
      <c r="DT109" s="921"/>
      <c r="DU109" s="922"/>
      <c r="DV109" s="920" t="s">
        <v>358</v>
      </c>
      <c r="DW109" s="921"/>
      <c r="DX109" s="921"/>
      <c r="DY109" s="921"/>
      <c r="DZ109" s="923"/>
    </row>
    <row r="110" spans="1:131" s="226" customFormat="1" ht="26.25" customHeight="1" x14ac:dyDescent="0.15">
      <c r="A110" s="924" t="s">
        <v>360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3884089</v>
      </c>
      <c r="AB110" s="928"/>
      <c r="AC110" s="928"/>
      <c r="AD110" s="928"/>
      <c r="AE110" s="929"/>
      <c r="AF110" s="930">
        <v>3626673</v>
      </c>
      <c r="AG110" s="928"/>
      <c r="AH110" s="928"/>
      <c r="AI110" s="928"/>
      <c r="AJ110" s="929"/>
      <c r="AK110" s="930">
        <v>3437186</v>
      </c>
      <c r="AL110" s="928"/>
      <c r="AM110" s="928"/>
      <c r="AN110" s="928"/>
      <c r="AO110" s="929"/>
      <c r="AP110" s="931">
        <v>11.9</v>
      </c>
      <c r="AQ110" s="932"/>
      <c r="AR110" s="932"/>
      <c r="AS110" s="932"/>
      <c r="AT110" s="933"/>
      <c r="AU110" s="934" t="s">
        <v>72</v>
      </c>
      <c r="AV110" s="935"/>
      <c r="AW110" s="935"/>
      <c r="AX110" s="935"/>
      <c r="AY110" s="935"/>
      <c r="AZ110" s="957" t="s">
        <v>361</v>
      </c>
      <c r="BA110" s="925"/>
      <c r="BB110" s="925"/>
      <c r="BC110" s="925"/>
      <c r="BD110" s="925"/>
      <c r="BE110" s="925"/>
      <c r="BF110" s="925"/>
      <c r="BG110" s="925"/>
      <c r="BH110" s="925"/>
      <c r="BI110" s="925"/>
      <c r="BJ110" s="925"/>
      <c r="BK110" s="925"/>
      <c r="BL110" s="925"/>
      <c r="BM110" s="925"/>
      <c r="BN110" s="925"/>
      <c r="BO110" s="925"/>
      <c r="BP110" s="926"/>
      <c r="BQ110" s="958">
        <v>46068994</v>
      </c>
      <c r="BR110" s="959"/>
      <c r="BS110" s="959"/>
      <c r="BT110" s="959"/>
      <c r="BU110" s="959"/>
      <c r="BV110" s="959">
        <v>46686552</v>
      </c>
      <c r="BW110" s="959"/>
      <c r="BX110" s="959"/>
      <c r="BY110" s="959"/>
      <c r="BZ110" s="959"/>
      <c r="CA110" s="959">
        <v>44817132</v>
      </c>
      <c r="CB110" s="959"/>
      <c r="CC110" s="959"/>
      <c r="CD110" s="959"/>
      <c r="CE110" s="959"/>
      <c r="CF110" s="972">
        <v>155.19999999999999</v>
      </c>
      <c r="CG110" s="973"/>
      <c r="CH110" s="973"/>
      <c r="CI110" s="973"/>
      <c r="CJ110" s="973"/>
      <c r="CK110" s="974" t="s">
        <v>362</v>
      </c>
      <c r="CL110" s="975"/>
      <c r="CM110" s="957" t="s">
        <v>363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128</v>
      </c>
      <c r="DH110" s="959"/>
      <c r="DI110" s="959"/>
      <c r="DJ110" s="959"/>
      <c r="DK110" s="959"/>
      <c r="DL110" s="959" t="s">
        <v>128</v>
      </c>
      <c r="DM110" s="959"/>
      <c r="DN110" s="959"/>
      <c r="DO110" s="959"/>
      <c r="DP110" s="959"/>
      <c r="DQ110" s="959" t="s">
        <v>128</v>
      </c>
      <c r="DR110" s="959"/>
      <c r="DS110" s="959"/>
      <c r="DT110" s="959"/>
      <c r="DU110" s="959"/>
      <c r="DV110" s="960" t="s">
        <v>128</v>
      </c>
      <c r="DW110" s="960"/>
      <c r="DX110" s="960"/>
      <c r="DY110" s="960"/>
      <c r="DZ110" s="961"/>
    </row>
    <row r="111" spans="1:131" s="226" customFormat="1" ht="26.25" customHeight="1" x14ac:dyDescent="0.15">
      <c r="A111" s="962" t="s">
        <v>364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36"/>
      <c r="AV111" s="937"/>
      <c r="AW111" s="937"/>
      <c r="AX111" s="937"/>
      <c r="AY111" s="937"/>
      <c r="AZ111" s="950" t="s">
        <v>365</v>
      </c>
      <c r="BA111" s="951"/>
      <c r="BB111" s="951"/>
      <c r="BC111" s="951"/>
      <c r="BD111" s="951"/>
      <c r="BE111" s="951"/>
      <c r="BF111" s="951"/>
      <c r="BG111" s="951"/>
      <c r="BH111" s="951"/>
      <c r="BI111" s="951"/>
      <c r="BJ111" s="951"/>
      <c r="BK111" s="951"/>
      <c r="BL111" s="951"/>
      <c r="BM111" s="951"/>
      <c r="BN111" s="951"/>
      <c r="BO111" s="951"/>
      <c r="BP111" s="952"/>
      <c r="BQ111" s="953">
        <v>145790</v>
      </c>
      <c r="BR111" s="954"/>
      <c r="BS111" s="954"/>
      <c r="BT111" s="954"/>
      <c r="BU111" s="954"/>
      <c r="BV111" s="954">
        <v>238461</v>
      </c>
      <c r="BW111" s="954"/>
      <c r="BX111" s="954"/>
      <c r="BY111" s="954"/>
      <c r="BZ111" s="954"/>
      <c r="CA111" s="954">
        <v>211168</v>
      </c>
      <c r="CB111" s="954"/>
      <c r="CC111" s="954"/>
      <c r="CD111" s="954"/>
      <c r="CE111" s="954"/>
      <c r="CF111" s="948">
        <v>0.7</v>
      </c>
      <c r="CG111" s="949"/>
      <c r="CH111" s="949"/>
      <c r="CI111" s="949"/>
      <c r="CJ111" s="949"/>
      <c r="CK111" s="976"/>
      <c r="CL111" s="977"/>
      <c r="CM111" s="950" t="s">
        <v>366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128</v>
      </c>
      <c r="DH111" s="954"/>
      <c r="DI111" s="954"/>
      <c r="DJ111" s="954"/>
      <c r="DK111" s="954"/>
      <c r="DL111" s="954" t="s">
        <v>128</v>
      </c>
      <c r="DM111" s="954"/>
      <c r="DN111" s="954"/>
      <c r="DO111" s="954"/>
      <c r="DP111" s="954"/>
      <c r="DQ111" s="954" t="s">
        <v>367</v>
      </c>
      <c r="DR111" s="954"/>
      <c r="DS111" s="954"/>
      <c r="DT111" s="954"/>
      <c r="DU111" s="954"/>
      <c r="DV111" s="955" t="s">
        <v>128</v>
      </c>
      <c r="DW111" s="955"/>
      <c r="DX111" s="955"/>
      <c r="DY111" s="955"/>
      <c r="DZ111" s="956"/>
    </row>
    <row r="112" spans="1:131" s="226" customFormat="1" ht="26.25" customHeight="1" x14ac:dyDescent="0.15">
      <c r="A112" s="980" t="s">
        <v>368</v>
      </c>
      <c r="B112" s="981"/>
      <c r="C112" s="951" t="s">
        <v>369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128</v>
      </c>
      <c r="AB112" s="987"/>
      <c r="AC112" s="987"/>
      <c r="AD112" s="987"/>
      <c r="AE112" s="988"/>
      <c r="AF112" s="989" t="s">
        <v>128</v>
      </c>
      <c r="AG112" s="987"/>
      <c r="AH112" s="987"/>
      <c r="AI112" s="987"/>
      <c r="AJ112" s="988"/>
      <c r="AK112" s="989" t="s">
        <v>128</v>
      </c>
      <c r="AL112" s="987"/>
      <c r="AM112" s="987"/>
      <c r="AN112" s="987"/>
      <c r="AO112" s="988"/>
      <c r="AP112" s="990" t="s">
        <v>128</v>
      </c>
      <c r="AQ112" s="991"/>
      <c r="AR112" s="991"/>
      <c r="AS112" s="991"/>
      <c r="AT112" s="992"/>
      <c r="AU112" s="936"/>
      <c r="AV112" s="937"/>
      <c r="AW112" s="937"/>
      <c r="AX112" s="937"/>
      <c r="AY112" s="937"/>
      <c r="AZ112" s="950" t="s">
        <v>370</v>
      </c>
      <c r="BA112" s="951"/>
      <c r="BB112" s="951"/>
      <c r="BC112" s="951"/>
      <c r="BD112" s="951"/>
      <c r="BE112" s="951"/>
      <c r="BF112" s="951"/>
      <c r="BG112" s="951"/>
      <c r="BH112" s="951"/>
      <c r="BI112" s="951"/>
      <c r="BJ112" s="951"/>
      <c r="BK112" s="951"/>
      <c r="BL112" s="951"/>
      <c r="BM112" s="951"/>
      <c r="BN112" s="951"/>
      <c r="BO112" s="951"/>
      <c r="BP112" s="952"/>
      <c r="BQ112" s="953">
        <v>35346146</v>
      </c>
      <c r="BR112" s="954"/>
      <c r="BS112" s="954"/>
      <c r="BT112" s="954"/>
      <c r="BU112" s="954"/>
      <c r="BV112" s="954">
        <v>31281042</v>
      </c>
      <c r="BW112" s="954"/>
      <c r="BX112" s="954"/>
      <c r="BY112" s="954"/>
      <c r="BZ112" s="954"/>
      <c r="CA112" s="954">
        <v>29914618</v>
      </c>
      <c r="CB112" s="954"/>
      <c r="CC112" s="954"/>
      <c r="CD112" s="954"/>
      <c r="CE112" s="954"/>
      <c r="CF112" s="948">
        <v>103.6</v>
      </c>
      <c r="CG112" s="949"/>
      <c r="CH112" s="949"/>
      <c r="CI112" s="949"/>
      <c r="CJ112" s="949"/>
      <c r="CK112" s="976"/>
      <c r="CL112" s="977"/>
      <c r="CM112" s="950" t="s">
        <v>371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372</v>
      </c>
      <c r="DH112" s="954"/>
      <c r="DI112" s="954"/>
      <c r="DJ112" s="954"/>
      <c r="DK112" s="954"/>
      <c r="DL112" s="954" t="s">
        <v>128</v>
      </c>
      <c r="DM112" s="954"/>
      <c r="DN112" s="954"/>
      <c r="DO112" s="954"/>
      <c r="DP112" s="954"/>
      <c r="DQ112" s="954" t="s">
        <v>128</v>
      </c>
      <c r="DR112" s="954"/>
      <c r="DS112" s="954"/>
      <c r="DT112" s="954"/>
      <c r="DU112" s="954"/>
      <c r="DV112" s="955" t="s">
        <v>128</v>
      </c>
      <c r="DW112" s="955"/>
      <c r="DX112" s="955"/>
      <c r="DY112" s="955"/>
      <c r="DZ112" s="956"/>
    </row>
    <row r="113" spans="1:130" s="226" customFormat="1" ht="26.25" customHeight="1" x14ac:dyDescent="0.15">
      <c r="A113" s="982"/>
      <c r="B113" s="983"/>
      <c r="C113" s="951" t="s">
        <v>373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2753063</v>
      </c>
      <c r="AB113" s="966"/>
      <c r="AC113" s="966"/>
      <c r="AD113" s="966"/>
      <c r="AE113" s="967"/>
      <c r="AF113" s="968">
        <v>2826030</v>
      </c>
      <c r="AG113" s="966"/>
      <c r="AH113" s="966"/>
      <c r="AI113" s="966"/>
      <c r="AJ113" s="967"/>
      <c r="AK113" s="968">
        <v>2841448</v>
      </c>
      <c r="AL113" s="966"/>
      <c r="AM113" s="966"/>
      <c r="AN113" s="966"/>
      <c r="AO113" s="967"/>
      <c r="AP113" s="969">
        <v>9.8000000000000007</v>
      </c>
      <c r="AQ113" s="970"/>
      <c r="AR113" s="970"/>
      <c r="AS113" s="970"/>
      <c r="AT113" s="971"/>
      <c r="AU113" s="936"/>
      <c r="AV113" s="937"/>
      <c r="AW113" s="937"/>
      <c r="AX113" s="937"/>
      <c r="AY113" s="937"/>
      <c r="AZ113" s="950" t="s">
        <v>374</v>
      </c>
      <c r="BA113" s="951"/>
      <c r="BB113" s="951"/>
      <c r="BC113" s="951"/>
      <c r="BD113" s="951"/>
      <c r="BE113" s="951"/>
      <c r="BF113" s="951"/>
      <c r="BG113" s="951"/>
      <c r="BH113" s="951"/>
      <c r="BI113" s="951"/>
      <c r="BJ113" s="951"/>
      <c r="BK113" s="951"/>
      <c r="BL113" s="951"/>
      <c r="BM113" s="951"/>
      <c r="BN113" s="951"/>
      <c r="BO113" s="951"/>
      <c r="BP113" s="952"/>
      <c r="BQ113" s="953">
        <v>2685804</v>
      </c>
      <c r="BR113" s="954"/>
      <c r="BS113" s="954"/>
      <c r="BT113" s="954"/>
      <c r="BU113" s="954"/>
      <c r="BV113" s="954">
        <v>2686514</v>
      </c>
      <c r="BW113" s="954"/>
      <c r="BX113" s="954"/>
      <c r="BY113" s="954"/>
      <c r="BZ113" s="954"/>
      <c r="CA113" s="954">
        <v>2568858</v>
      </c>
      <c r="CB113" s="954"/>
      <c r="CC113" s="954"/>
      <c r="CD113" s="954"/>
      <c r="CE113" s="954"/>
      <c r="CF113" s="948">
        <v>8.9</v>
      </c>
      <c r="CG113" s="949"/>
      <c r="CH113" s="949"/>
      <c r="CI113" s="949"/>
      <c r="CJ113" s="949"/>
      <c r="CK113" s="976"/>
      <c r="CL113" s="977"/>
      <c r="CM113" s="950" t="s">
        <v>375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128</v>
      </c>
      <c r="DH113" s="987"/>
      <c r="DI113" s="987"/>
      <c r="DJ113" s="987"/>
      <c r="DK113" s="988"/>
      <c r="DL113" s="989" t="s">
        <v>128</v>
      </c>
      <c r="DM113" s="987"/>
      <c r="DN113" s="987"/>
      <c r="DO113" s="987"/>
      <c r="DP113" s="988"/>
      <c r="DQ113" s="989" t="s">
        <v>128</v>
      </c>
      <c r="DR113" s="987"/>
      <c r="DS113" s="987"/>
      <c r="DT113" s="987"/>
      <c r="DU113" s="988"/>
      <c r="DV113" s="990" t="s">
        <v>128</v>
      </c>
      <c r="DW113" s="991"/>
      <c r="DX113" s="991"/>
      <c r="DY113" s="991"/>
      <c r="DZ113" s="992"/>
    </row>
    <row r="114" spans="1:130" s="226" customFormat="1" ht="26.25" customHeight="1" x14ac:dyDescent="0.15">
      <c r="A114" s="982"/>
      <c r="B114" s="983"/>
      <c r="C114" s="951" t="s">
        <v>376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227343</v>
      </c>
      <c r="AB114" s="987"/>
      <c r="AC114" s="987"/>
      <c r="AD114" s="987"/>
      <c r="AE114" s="988"/>
      <c r="AF114" s="989">
        <v>231324</v>
      </c>
      <c r="AG114" s="987"/>
      <c r="AH114" s="987"/>
      <c r="AI114" s="987"/>
      <c r="AJ114" s="988"/>
      <c r="AK114" s="989">
        <v>240398</v>
      </c>
      <c r="AL114" s="987"/>
      <c r="AM114" s="987"/>
      <c r="AN114" s="987"/>
      <c r="AO114" s="988"/>
      <c r="AP114" s="990">
        <v>0.8</v>
      </c>
      <c r="AQ114" s="991"/>
      <c r="AR114" s="991"/>
      <c r="AS114" s="991"/>
      <c r="AT114" s="992"/>
      <c r="AU114" s="936"/>
      <c r="AV114" s="937"/>
      <c r="AW114" s="937"/>
      <c r="AX114" s="937"/>
      <c r="AY114" s="937"/>
      <c r="AZ114" s="950" t="s">
        <v>377</v>
      </c>
      <c r="BA114" s="951"/>
      <c r="BB114" s="951"/>
      <c r="BC114" s="951"/>
      <c r="BD114" s="951"/>
      <c r="BE114" s="951"/>
      <c r="BF114" s="951"/>
      <c r="BG114" s="951"/>
      <c r="BH114" s="951"/>
      <c r="BI114" s="951"/>
      <c r="BJ114" s="951"/>
      <c r="BK114" s="951"/>
      <c r="BL114" s="951"/>
      <c r="BM114" s="951"/>
      <c r="BN114" s="951"/>
      <c r="BO114" s="951"/>
      <c r="BP114" s="952"/>
      <c r="BQ114" s="953">
        <v>7197300</v>
      </c>
      <c r="BR114" s="954"/>
      <c r="BS114" s="954"/>
      <c r="BT114" s="954"/>
      <c r="BU114" s="954"/>
      <c r="BV114" s="954">
        <v>7288051</v>
      </c>
      <c r="BW114" s="954"/>
      <c r="BX114" s="954"/>
      <c r="BY114" s="954"/>
      <c r="BZ114" s="954"/>
      <c r="CA114" s="954">
        <v>7347201</v>
      </c>
      <c r="CB114" s="954"/>
      <c r="CC114" s="954"/>
      <c r="CD114" s="954"/>
      <c r="CE114" s="954"/>
      <c r="CF114" s="948">
        <v>25.4</v>
      </c>
      <c r="CG114" s="949"/>
      <c r="CH114" s="949"/>
      <c r="CI114" s="949"/>
      <c r="CJ114" s="949"/>
      <c r="CK114" s="976"/>
      <c r="CL114" s="977"/>
      <c r="CM114" s="950" t="s">
        <v>378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128</v>
      </c>
      <c r="DH114" s="987"/>
      <c r="DI114" s="987"/>
      <c r="DJ114" s="987"/>
      <c r="DK114" s="988"/>
      <c r="DL114" s="989" t="s">
        <v>128</v>
      </c>
      <c r="DM114" s="987"/>
      <c r="DN114" s="987"/>
      <c r="DO114" s="987"/>
      <c r="DP114" s="988"/>
      <c r="DQ114" s="989" t="s">
        <v>128</v>
      </c>
      <c r="DR114" s="987"/>
      <c r="DS114" s="987"/>
      <c r="DT114" s="987"/>
      <c r="DU114" s="988"/>
      <c r="DV114" s="990" t="s">
        <v>128</v>
      </c>
      <c r="DW114" s="991"/>
      <c r="DX114" s="991"/>
      <c r="DY114" s="991"/>
      <c r="DZ114" s="992"/>
    </row>
    <row r="115" spans="1:130" s="226" customFormat="1" ht="26.25" customHeight="1" x14ac:dyDescent="0.15">
      <c r="A115" s="982"/>
      <c r="B115" s="983"/>
      <c r="C115" s="951" t="s">
        <v>379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40552</v>
      </c>
      <c r="AB115" s="966"/>
      <c r="AC115" s="966"/>
      <c r="AD115" s="966"/>
      <c r="AE115" s="967"/>
      <c r="AF115" s="968">
        <v>31809</v>
      </c>
      <c r="AG115" s="966"/>
      <c r="AH115" s="966"/>
      <c r="AI115" s="966"/>
      <c r="AJ115" s="967"/>
      <c r="AK115" s="968">
        <v>27259</v>
      </c>
      <c r="AL115" s="966"/>
      <c r="AM115" s="966"/>
      <c r="AN115" s="966"/>
      <c r="AO115" s="967"/>
      <c r="AP115" s="969">
        <v>0.1</v>
      </c>
      <c r="AQ115" s="970"/>
      <c r="AR115" s="970"/>
      <c r="AS115" s="970"/>
      <c r="AT115" s="971"/>
      <c r="AU115" s="936"/>
      <c r="AV115" s="937"/>
      <c r="AW115" s="937"/>
      <c r="AX115" s="937"/>
      <c r="AY115" s="937"/>
      <c r="AZ115" s="950" t="s">
        <v>380</v>
      </c>
      <c r="BA115" s="951"/>
      <c r="BB115" s="951"/>
      <c r="BC115" s="951"/>
      <c r="BD115" s="951"/>
      <c r="BE115" s="951"/>
      <c r="BF115" s="951"/>
      <c r="BG115" s="951"/>
      <c r="BH115" s="951"/>
      <c r="BI115" s="951"/>
      <c r="BJ115" s="951"/>
      <c r="BK115" s="951"/>
      <c r="BL115" s="951"/>
      <c r="BM115" s="951"/>
      <c r="BN115" s="951"/>
      <c r="BO115" s="951"/>
      <c r="BP115" s="952"/>
      <c r="BQ115" s="953">
        <v>2583</v>
      </c>
      <c r="BR115" s="954"/>
      <c r="BS115" s="954"/>
      <c r="BT115" s="954"/>
      <c r="BU115" s="954"/>
      <c r="BV115" s="954">
        <v>1928</v>
      </c>
      <c r="BW115" s="954"/>
      <c r="BX115" s="954"/>
      <c r="BY115" s="954"/>
      <c r="BZ115" s="954"/>
      <c r="CA115" s="954">
        <v>875</v>
      </c>
      <c r="CB115" s="954"/>
      <c r="CC115" s="954"/>
      <c r="CD115" s="954"/>
      <c r="CE115" s="954"/>
      <c r="CF115" s="948">
        <v>0</v>
      </c>
      <c r="CG115" s="949"/>
      <c r="CH115" s="949"/>
      <c r="CI115" s="949"/>
      <c r="CJ115" s="949"/>
      <c r="CK115" s="976"/>
      <c r="CL115" s="977"/>
      <c r="CM115" s="950" t="s">
        <v>381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128</v>
      </c>
      <c r="DH115" s="987"/>
      <c r="DI115" s="987"/>
      <c r="DJ115" s="987"/>
      <c r="DK115" s="988"/>
      <c r="DL115" s="989" t="s">
        <v>128</v>
      </c>
      <c r="DM115" s="987"/>
      <c r="DN115" s="987"/>
      <c r="DO115" s="987"/>
      <c r="DP115" s="988"/>
      <c r="DQ115" s="989" t="s">
        <v>128</v>
      </c>
      <c r="DR115" s="987"/>
      <c r="DS115" s="987"/>
      <c r="DT115" s="987"/>
      <c r="DU115" s="988"/>
      <c r="DV115" s="990" t="s">
        <v>128</v>
      </c>
      <c r="DW115" s="991"/>
      <c r="DX115" s="991"/>
      <c r="DY115" s="991"/>
      <c r="DZ115" s="992"/>
    </row>
    <row r="116" spans="1:130" s="226" customFormat="1" ht="26.25" customHeight="1" x14ac:dyDescent="0.15">
      <c r="A116" s="984"/>
      <c r="B116" s="985"/>
      <c r="C116" s="993" t="s">
        <v>382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128</v>
      </c>
      <c r="AB116" s="987"/>
      <c r="AC116" s="987"/>
      <c r="AD116" s="987"/>
      <c r="AE116" s="988"/>
      <c r="AF116" s="989">
        <v>8</v>
      </c>
      <c r="AG116" s="987"/>
      <c r="AH116" s="987"/>
      <c r="AI116" s="987"/>
      <c r="AJ116" s="988"/>
      <c r="AK116" s="989">
        <v>25</v>
      </c>
      <c r="AL116" s="987"/>
      <c r="AM116" s="987"/>
      <c r="AN116" s="987"/>
      <c r="AO116" s="988"/>
      <c r="AP116" s="990">
        <v>0</v>
      </c>
      <c r="AQ116" s="991"/>
      <c r="AR116" s="991"/>
      <c r="AS116" s="991"/>
      <c r="AT116" s="992"/>
      <c r="AU116" s="936"/>
      <c r="AV116" s="937"/>
      <c r="AW116" s="937"/>
      <c r="AX116" s="937"/>
      <c r="AY116" s="937"/>
      <c r="AZ116" s="995" t="s">
        <v>383</v>
      </c>
      <c r="BA116" s="996"/>
      <c r="BB116" s="996"/>
      <c r="BC116" s="996"/>
      <c r="BD116" s="996"/>
      <c r="BE116" s="996"/>
      <c r="BF116" s="996"/>
      <c r="BG116" s="996"/>
      <c r="BH116" s="996"/>
      <c r="BI116" s="996"/>
      <c r="BJ116" s="996"/>
      <c r="BK116" s="996"/>
      <c r="BL116" s="996"/>
      <c r="BM116" s="996"/>
      <c r="BN116" s="996"/>
      <c r="BO116" s="996"/>
      <c r="BP116" s="997"/>
      <c r="BQ116" s="953" t="s">
        <v>128</v>
      </c>
      <c r="BR116" s="954"/>
      <c r="BS116" s="954"/>
      <c r="BT116" s="954"/>
      <c r="BU116" s="954"/>
      <c r="BV116" s="954" t="s">
        <v>128</v>
      </c>
      <c r="BW116" s="954"/>
      <c r="BX116" s="954"/>
      <c r="BY116" s="954"/>
      <c r="BZ116" s="954"/>
      <c r="CA116" s="954" t="s">
        <v>128</v>
      </c>
      <c r="CB116" s="954"/>
      <c r="CC116" s="954"/>
      <c r="CD116" s="954"/>
      <c r="CE116" s="954"/>
      <c r="CF116" s="948" t="s">
        <v>128</v>
      </c>
      <c r="CG116" s="949"/>
      <c r="CH116" s="949"/>
      <c r="CI116" s="949"/>
      <c r="CJ116" s="949"/>
      <c r="CK116" s="976"/>
      <c r="CL116" s="977"/>
      <c r="CM116" s="950" t="s">
        <v>384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124235</v>
      </c>
      <c r="DH116" s="987"/>
      <c r="DI116" s="987"/>
      <c r="DJ116" s="987"/>
      <c r="DK116" s="988"/>
      <c r="DL116" s="989">
        <v>102924</v>
      </c>
      <c r="DM116" s="987"/>
      <c r="DN116" s="987"/>
      <c r="DO116" s="987"/>
      <c r="DP116" s="988"/>
      <c r="DQ116" s="989">
        <v>83070</v>
      </c>
      <c r="DR116" s="987"/>
      <c r="DS116" s="987"/>
      <c r="DT116" s="987"/>
      <c r="DU116" s="988"/>
      <c r="DV116" s="990">
        <v>0.3</v>
      </c>
      <c r="DW116" s="991"/>
      <c r="DX116" s="991"/>
      <c r="DY116" s="991"/>
      <c r="DZ116" s="992"/>
    </row>
    <row r="117" spans="1:130" s="226"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385</v>
      </c>
      <c r="Z117" s="922"/>
      <c r="AA117" s="1006">
        <v>6905047</v>
      </c>
      <c r="AB117" s="1007"/>
      <c r="AC117" s="1007"/>
      <c r="AD117" s="1007"/>
      <c r="AE117" s="1008"/>
      <c r="AF117" s="1009">
        <v>6715844</v>
      </c>
      <c r="AG117" s="1007"/>
      <c r="AH117" s="1007"/>
      <c r="AI117" s="1007"/>
      <c r="AJ117" s="1008"/>
      <c r="AK117" s="1009">
        <v>6546316</v>
      </c>
      <c r="AL117" s="1007"/>
      <c r="AM117" s="1007"/>
      <c r="AN117" s="1007"/>
      <c r="AO117" s="1008"/>
      <c r="AP117" s="1010"/>
      <c r="AQ117" s="1011"/>
      <c r="AR117" s="1011"/>
      <c r="AS117" s="1011"/>
      <c r="AT117" s="1012"/>
      <c r="AU117" s="936"/>
      <c r="AV117" s="937"/>
      <c r="AW117" s="937"/>
      <c r="AX117" s="937"/>
      <c r="AY117" s="937"/>
      <c r="AZ117" s="1002" t="s">
        <v>386</v>
      </c>
      <c r="BA117" s="1003"/>
      <c r="BB117" s="1003"/>
      <c r="BC117" s="1003"/>
      <c r="BD117" s="1003"/>
      <c r="BE117" s="1003"/>
      <c r="BF117" s="1003"/>
      <c r="BG117" s="1003"/>
      <c r="BH117" s="1003"/>
      <c r="BI117" s="1003"/>
      <c r="BJ117" s="1003"/>
      <c r="BK117" s="1003"/>
      <c r="BL117" s="1003"/>
      <c r="BM117" s="1003"/>
      <c r="BN117" s="1003"/>
      <c r="BO117" s="1003"/>
      <c r="BP117" s="1004"/>
      <c r="BQ117" s="953" t="s">
        <v>128</v>
      </c>
      <c r="BR117" s="954"/>
      <c r="BS117" s="954"/>
      <c r="BT117" s="954"/>
      <c r="BU117" s="954"/>
      <c r="BV117" s="954" t="s">
        <v>372</v>
      </c>
      <c r="BW117" s="954"/>
      <c r="BX117" s="954"/>
      <c r="BY117" s="954"/>
      <c r="BZ117" s="954"/>
      <c r="CA117" s="954" t="s">
        <v>128</v>
      </c>
      <c r="CB117" s="954"/>
      <c r="CC117" s="954"/>
      <c r="CD117" s="954"/>
      <c r="CE117" s="954"/>
      <c r="CF117" s="948" t="s">
        <v>128</v>
      </c>
      <c r="CG117" s="949"/>
      <c r="CH117" s="949"/>
      <c r="CI117" s="949"/>
      <c r="CJ117" s="949"/>
      <c r="CK117" s="976"/>
      <c r="CL117" s="977"/>
      <c r="CM117" s="950" t="s">
        <v>387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128</v>
      </c>
      <c r="DH117" s="987"/>
      <c r="DI117" s="987"/>
      <c r="DJ117" s="987"/>
      <c r="DK117" s="988"/>
      <c r="DL117" s="989" t="s">
        <v>128</v>
      </c>
      <c r="DM117" s="987"/>
      <c r="DN117" s="987"/>
      <c r="DO117" s="987"/>
      <c r="DP117" s="988"/>
      <c r="DQ117" s="989" t="s">
        <v>128</v>
      </c>
      <c r="DR117" s="987"/>
      <c r="DS117" s="987"/>
      <c r="DT117" s="987"/>
      <c r="DU117" s="988"/>
      <c r="DV117" s="990" t="s">
        <v>128</v>
      </c>
      <c r="DW117" s="991"/>
      <c r="DX117" s="991"/>
      <c r="DY117" s="991"/>
      <c r="DZ117" s="992"/>
    </row>
    <row r="118" spans="1:130" s="226" customFormat="1" ht="26.25" customHeight="1" x14ac:dyDescent="0.15">
      <c r="A118" s="940" t="s">
        <v>359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356</v>
      </c>
      <c r="AB118" s="921"/>
      <c r="AC118" s="921"/>
      <c r="AD118" s="921"/>
      <c r="AE118" s="922"/>
      <c r="AF118" s="920" t="s">
        <v>357</v>
      </c>
      <c r="AG118" s="921"/>
      <c r="AH118" s="921"/>
      <c r="AI118" s="921"/>
      <c r="AJ118" s="922"/>
      <c r="AK118" s="920" t="s">
        <v>265</v>
      </c>
      <c r="AL118" s="921"/>
      <c r="AM118" s="921"/>
      <c r="AN118" s="921"/>
      <c r="AO118" s="922"/>
      <c r="AP118" s="998" t="s">
        <v>358</v>
      </c>
      <c r="AQ118" s="999"/>
      <c r="AR118" s="999"/>
      <c r="AS118" s="999"/>
      <c r="AT118" s="1000"/>
      <c r="AU118" s="936"/>
      <c r="AV118" s="937"/>
      <c r="AW118" s="937"/>
      <c r="AX118" s="937"/>
      <c r="AY118" s="937"/>
      <c r="AZ118" s="1001" t="s">
        <v>388</v>
      </c>
      <c r="BA118" s="993"/>
      <c r="BB118" s="993"/>
      <c r="BC118" s="993"/>
      <c r="BD118" s="993"/>
      <c r="BE118" s="993"/>
      <c r="BF118" s="993"/>
      <c r="BG118" s="993"/>
      <c r="BH118" s="993"/>
      <c r="BI118" s="993"/>
      <c r="BJ118" s="993"/>
      <c r="BK118" s="993"/>
      <c r="BL118" s="993"/>
      <c r="BM118" s="993"/>
      <c r="BN118" s="993"/>
      <c r="BO118" s="993"/>
      <c r="BP118" s="994"/>
      <c r="BQ118" s="1027" t="s">
        <v>128</v>
      </c>
      <c r="BR118" s="1028"/>
      <c r="BS118" s="1028"/>
      <c r="BT118" s="1028"/>
      <c r="BU118" s="1028"/>
      <c r="BV118" s="1028" t="s">
        <v>372</v>
      </c>
      <c r="BW118" s="1028"/>
      <c r="BX118" s="1028"/>
      <c r="BY118" s="1028"/>
      <c r="BZ118" s="1028"/>
      <c r="CA118" s="1028" t="s">
        <v>128</v>
      </c>
      <c r="CB118" s="1028"/>
      <c r="CC118" s="1028"/>
      <c r="CD118" s="1028"/>
      <c r="CE118" s="1028"/>
      <c r="CF118" s="948" t="s">
        <v>128</v>
      </c>
      <c r="CG118" s="949"/>
      <c r="CH118" s="949"/>
      <c r="CI118" s="949"/>
      <c r="CJ118" s="949"/>
      <c r="CK118" s="976"/>
      <c r="CL118" s="977"/>
      <c r="CM118" s="950" t="s">
        <v>389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128</v>
      </c>
      <c r="DH118" s="987"/>
      <c r="DI118" s="987"/>
      <c r="DJ118" s="987"/>
      <c r="DK118" s="988"/>
      <c r="DL118" s="989" t="s">
        <v>128</v>
      </c>
      <c r="DM118" s="987"/>
      <c r="DN118" s="987"/>
      <c r="DO118" s="987"/>
      <c r="DP118" s="988"/>
      <c r="DQ118" s="989" t="s">
        <v>367</v>
      </c>
      <c r="DR118" s="987"/>
      <c r="DS118" s="987"/>
      <c r="DT118" s="987"/>
      <c r="DU118" s="988"/>
      <c r="DV118" s="990" t="s">
        <v>367</v>
      </c>
      <c r="DW118" s="991"/>
      <c r="DX118" s="991"/>
      <c r="DY118" s="991"/>
      <c r="DZ118" s="992"/>
    </row>
    <row r="119" spans="1:130" s="226" customFormat="1" ht="26.25" customHeight="1" x14ac:dyDescent="0.15">
      <c r="A119" s="1084" t="s">
        <v>362</v>
      </c>
      <c r="B119" s="975"/>
      <c r="C119" s="957" t="s">
        <v>363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128</v>
      </c>
      <c r="AB119" s="928"/>
      <c r="AC119" s="928"/>
      <c r="AD119" s="928"/>
      <c r="AE119" s="929"/>
      <c r="AF119" s="930" t="s">
        <v>128</v>
      </c>
      <c r="AG119" s="928"/>
      <c r="AH119" s="928"/>
      <c r="AI119" s="928"/>
      <c r="AJ119" s="929"/>
      <c r="AK119" s="930" t="s">
        <v>372</v>
      </c>
      <c r="AL119" s="928"/>
      <c r="AM119" s="928"/>
      <c r="AN119" s="928"/>
      <c r="AO119" s="929"/>
      <c r="AP119" s="931" t="s">
        <v>128</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390</v>
      </c>
      <c r="BP119" s="1033"/>
      <c r="BQ119" s="1027">
        <v>91446617</v>
      </c>
      <c r="BR119" s="1028"/>
      <c r="BS119" s="1028"/>
      <c r="BT119" s="1028"/>
      <c r="BU119" s="1028"/>
      <c r="BV119" s="1028">
        <v>88182548</v>
      </c>
      <c r="BW119" s="1028"/>
      <c r="BX119" s="1028"/>
      <c r="BY119" s="1028"/>
      <c r="BZ119" s="1028"/>
      <c r="CA119" s="1028">
        <v>84859852</v>
      </c>
      <c r="CB119" s="1028"/>
      <c r="CC119" s="1028"/>
      <c r="CD119" s="1028"/>
      <c r="CE119" s="1028"/>
      <c r="CF119" s="1029"/>
      <c r="CG119" s="1030"/>
      <c r="CH119" s="1030"/>
      <c r="CI119" s="1030"/>
      <c r="CJ119" s="1031"/>
      <c r="CK119" s="978"/>
      <c r="CL119" s="979"/>
      <c r="CM119" s="1001" t="s">
        <v>391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21555</v>
      </c>
      <c r="DH119" s="1014"/>
      <c r="DI119" s="1014"/>
      <c r="DJ119" s="1014"/>
      <c r="DK119" s="1015"/>
      <c r="DL119" s="1013">
        <v>135537</v>
      </c>
      <c r="DM119" s="1014"/>
      <c r="DN119" s="1014"/>
      <c r="DO119" s="1014"/>
      <c r="DP119" s="1015"/>
      <c r="DQ119" s="1013">
        <v>128098</v>
      </c>
      <c r="DR119" s="1014"/>
      <c r="DS119" s="1014"/>
      <c r="DT119" s="1014"/>
      <c r="DU119" s="1015"/>
      <c r="DV119" s="1016">
        <v>0.4</v>
      </c>
      <c r="DW119" s="1017"/>
      <c r="DX119" s="1017"/>
      <c r="DY119" s="1017"/>
      <c r="DZ119" s="1018"/>
    </row>
    <row r="120" spans="1:130" s="226" customFormat="1" ht="26.25" customHeight="1" x14ac:dyDescent="0.15">
      <c r="A120" s="1085"/>
      <c r="B120" s="977"/>
      <c r="C120" s="950" t="s">
        <v>366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128</v>
      </c>
      <c r="AB120" s="987"/>
      <c r="AC120" s="987"/>
      <c r="AD120" s="987"/>
      <c r="AE120" s="988"/>
      <c r="AF120" s="989" t="s">
        <v>372</v>
      </c>
      <c r="AG120" s="987"/>
      <c r="AH120" s="987"/>
      <c r="AI120" s="987"/>
      <c r="AJ120" s="988"/>
      <c r="AK120" s="989" t="s">
        <v>128</v>
      </c>
      <c r="AL120" s="987"/>
      <c r="AM120" s="987"/>
      <c r="AN120" s="987"/>
      <c r="AO120" s="988"/>
      <c r="AP120" s="990" t="s">
        <v>128</v>
      </c>
      <c r="AQ120" s="991"/>
      <c r="AR120" s="991"/>
      <c r="AS120" s="991"/>
      <c r="AT120" s="992"/>
      <c r="AU120" s="1019" t="s">
        <v>392</v>
      </c>
      <c r="AV120" s="1020"/>
      <c r="AW120" s="1020"/>
      <c r="AX120" s="1020"/>
      <c r="AY120" s="1021"/>
      <c r="AZ120" s="957" t="s">
        <v>393</v>
      </c>
      <c r="BA120" s="925"/>
      <c r="BB120" s="925"/>
      <c r="BC120" s="925"/>
      <c r="BD120" s="925"/>
      <c r="BE120" s="925"/>
      <c r="BF120" s="925"/>
      <c r="BG120" s="925"/>
      <c r="BH120" s="925"/>
      <c r="BI120" s="925"/>
      <c r="BJ120" s="925"/>
      <c r="BK120" s="925"/>
      <c r="BL120" s="925"/>
      <c r="BM120" s="925"/>
      <c r="BN120" s="925"/>
      <c r="BO120" s="925"/>
      <c r="BP120" s="926"/>
      <c r="BQ120" s="958">
        <v>34153258</v>
      </c>
      <c r="BR120" s="959"/>
      <c r="BS120" s="959"/>
      <c r="BT120" s="959"/>
      <c r="BU120" s="959"/>
      <c r="BV120" s="959">
        <v>34269246</v>
      </c>
      <c r="BW120" s="959"/>
      <c r="BX120" s="959"/>
      <c r="BY120" s="959"/>
      <c r="BZ120" s="959"/>
      <c r="CA120" s="959">
        <v>35276239</v>
      </c>
      <c r="CB120" s="959"/>
      <c r="CC120" s="959"/>
      <c r="CD120" s="959"/>
      <c r="CE120" s="959"/>
      <c r="CF120" s="972">
        <v>122.2</v>
      </c>
      <c r="CG120" s="973"/>
      <c r="CH120" s="973"/>
      <c r="CI120" s="973"/>
      <c r="CJ120" s="973"/>
      <c r="CK120" s="1034" t="s">
        <v>394</v>
      </c>
      <c r="CL120" s="1035"/>
      <c r="CM120" s="1035"/>
      <c r="CN120" s="1035"/>
      <c r="CO120" s="1036"/>
      <c r="CP120" s="1042" t="s">
        <v>395</v>
      </c>
      <c r="CQ120" s="1043"/>
      <c r="CR120" s="1043"/>
      <c r="CS120" s="1043"/>
      <c r="CT120" s="1043"/>
      <c r="CU120" s="1043"/>
      <c r="CV120" s="1043"/>
      <c r="CW120" s="1043"/>
      <c r="CX120" s="1043"/>
      <c r="CY120" s="1043"/>
      <c r="CZ120" s="1043"/>
      <c r="DA120" s="1043"/>
      <c r="DB120" s="1043"/>
      <c r="DC120" s="1043"/>
      <c r="DD120" s="1043"/>
      <c r="DE120" s="1043"/>
      <c r="DF120" s="1044"/>
      <c r="DG120" s="958">
        <v>23776802</v>
      </c>
      <c r="DH120" s="959"/>
      <c r="DI120" s="959"/>
      <c r="DJ120" s="959"/>
      <c r="DK120" s="959"/>
      <c r="DL120" s="959">
        <v>19977255</v>
      </c>
      <c r="DM120" s="959"/>
      <c r="DN120" s="959"/>
      <c r="DO120" s="959"/>
      <c r="DP120" s="959"/>
      <c r="DQ120" s="959">
        <v>19474440</v>
      </c>
      <c r="DR120" s="959"/>
      <c r="DS120" s="959"/>
      <c r="DT120" s="959"/>
      <c r="DU120" s="959"/>
      <c r="DV120" s="960">
        <v>67.400000000000006</v>
      </c>
      <c r="DW120" s="960"/>
      <c r="DX120" s="960"/>
      <c r="DY120" s="960"/>
      <c r="DZ120" s="961"/>
    </row>
    <row r="121" spans="1:130" s="226" customFormat="1" ht="26.25" customHeight="1" x14ac:dyDescent="0.15">
      <c r="A121" s="1085"/>
      <c r="B121" s="977"/>
      <c r="C121" s="1002" t="s">
        <v>396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372</v>
      </c>
      <c r="AB121" s="987"/>
      <c r="AC121" s="987"/>
      <c r="AD121" s="987"/>
      <c r="AE121" s="988"/>
      <c r="AF121" s="989" t="s">
        <v>128</v>
      </c>
      <c r="AG121" s="987"/>
      <c r="AH121" s="987"/>
      <c r="AI121" s="987"/>
      <c r="AJ121" s="988"/>
      <c r="AK121" s="989" t="s">
        <v>128</v>
      </c>
      <c r="AL121" s="987"/>
      <c r="AM121" s="987"/>
      <c r="AN121" s="987"/>
      <c r="AO121" s="988"/>
      <c r="AP121" s="990" t="s">
        <v>372</v>
      </c>
      <c r="AQ121" s="991"/>
      <c r="AR121" s="991"/>
      <c r="AS121" s="991"/>
      <c r="AT121" s="992"/>
      <c r="AU121" s="1022"/>
      <c r="AV121" s="1023"/>
      <c r="AW121" s="1023"/>
      <c r="AX121" s="1023"/>
      <c r="AY121" s="1024"/>
      <c r="AZ121" s="950" t="s">
        <v>397</v>
      </c>
      <c r="BA121" s="951"/>
      <c r="BB121" s="951"/>
      <c r="BC121" s="951"/>
      <c r="BD121" s="951"/>
      <c r="BE121" s="951"/>
      <c r="BF121" s="951"/>
      <c r="BG121" s="951"/>
      <c r="BH121" s="951"/>
      <c r="BI121" s="951"/>
      <c r="BJ121" s="951"/>
      <c r="BK121" s="951"/>
      <c r="BL121" s="951"/>
      <c r="BM121" s="951"/>
      <c r="BN121" s="951"/>
      <c r="BO121" s="951"/>
      <c r="BP121" s="952"/>
      <c r="BQ121" s="953">
        <v>6471887</v>
      </c>
      <c r="BR121" s="954"/>
      <c r="BS121" s="954"/>
      <c r="BT121" s="954"/>
      <c r="BU121" s="954"/>
      <c r="BV121" s="954">
        <v>6887856</v>
      </c>
      <c r="BW121" s="954"/>
      <c r="BX121" s="954"/>
      <c r="BY121" s="954"/>
      <c r="BZ121" s="954"/>
      <c r="CA121" s="954">
        <v>6572465</v>
      </c>
      <c r="CB121" s="954"/>
      <c r="CC121" s="954"/>
      <c r="CD121" s="954"/>
      <c r="CE121" s="954"/>
      <c r="CF121" s="948">
        <v>22.8</v>
      </c>
      <c r="CG121" s="949"/>
      <c r="CH121" s="949"/>
      <c r="CI121" s="949"/>
      <c r="CJ121" s="949"/>
      <c r="CK121" s="1037"/>
      <c r="CL121" s="1038"/>
      <c r="CM121" s="1038"/>
      <c r="CN121" s="1038"/>
      <c r="CO121" s="1039"/>
      <c r="CP121" s="1047" t="s">
        <v>398</v>
      </c>
      <c r="CQ121" s="1048"/>
      <c r="CR121" s="1048"/>
      <c r="CS121" s="1048"/>
      <c r="CT121" s="1048"/>
      <c r="CU121" s="1048"/>
      <c r="CV121" s="1048"/>
      <c r="CW121" s="1048"/>
      <c r="CX121" s="1048"/>
      <c r="CY121" s="1048"/>
      <c r="CZ121" s="1048"/>
      <c r="DA121" s="1048"/>
      <c r="DB121" s="1048"/>
      <c r="DC121" s="1048"/>
      <c r="DD121" s="1048"/>
      <c r="DE121" s="1048"/>
      <c r="DF121" s="1049"/>
      <c r="DG121" s="953">
        <v>6816672</v>
      </c>
      <c r="DH121" s="954"/>
      <c r="DI121" s="954"/>
      <c r="DJ121" s="954"/>
      <c r="DK121" s="954"/>
      <c r="DL121" s="954">
        <v>6844109</v>
      </c>
      <c r="DM121" s="954"/>
      <c r="DN121" s="954"/>
      <c r="DO121" s="954"/>
      <c r="DP121" s="954"/>
      <c r="DQ121" s="954">
        <v>6388528</v>
      </c>
      <c r="DR121" s="954"/>
      <c r="DS121" s="954"/>
      <c r="DT121" s="954"/>
      <c r="DU121" s="954"/>
      <c r="DV121" s="955">
        <v>22.1</v>
      </c>
      <c r="DW121" s="955"/>
      <c r="DX121" s="955"/>
      <c r="DY121" s="955"/>
      <c r="DZ121" s="956"/>
    </row>
    <row r="122" spans="1:130" s="226" customFormat="1" ht="26.25" customHeight="1" x14ac:dyDescent="0.15">
      <c r="A122" s="1085"/>
      <c r="B122" s="977"/>
      <c r="C122" s="950" t="s">
        <v>378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128</v>
      </c>
      <c r="AB122" s="987"/>
      <c r="AC122" s="987"/>
      <c r="AD122" s="987"/>
      <c r="AE122" s="988"/>
      <c r="AF122" s="989" t="s">
        <v>128</v>
      </c>
      <c r="AG122" s="987"/>
      <c r="AH122" s="987"/>
      <c r="AI122" s="987"/>
      <c r="AJ122" s="988"/>
      <c r="AK122" s="989" t="s">
        <v>128</v>
      </c>
      <c r="AL122" s="987"/>
      <c r="AM122" s="987"/>
      <c r="AN122" s="987"/>
      <c r="AO122" s="988"/>
      <c r="AP122" s="990" t="s">
        <v>372</v>
      </c>
      <c r="AQ122" s="991"/>
      <c r="AR122" s="991"/>
      <c r="AS122" s="991"/>
      <c r="AT122" s="992"/>
      <c r="AU122" s="1022"/>
      <c r="AV122" s="1023"/>
      <c r="AW122" s="1023"/>
      <c r="AX122" s="1023"/>
      <c r="AY122" s="1024"/>
      <c r="AZ122" s="1001" t="s">
        <v>399</v>
      </c>
      <c r="BA122" s="993"/>
      <c r="BB122" s="993"/>
      <c r="BC122" s="993"/>
      <c r="BD122" s="993"/>
      <c r="BE122" s="993"/>
      <c r="BF122" s="993"/>
      <c r="BG122" s="993"/>
      <c r="BH122" s="993"/>
      <c r="BI122" s="993"/>
      <c r="BJ122" s="993"/>
      <c r="BK122" s="993"/>
      <c r="BL122" s="993"/>
      <c r="BM122" s="993"/>
      <c r="BN122" s="993"/>
      <c r="BO122" s="993"/>
      <c r="BP122" s="994"/>
      <c r="BQ122" s="1027">
        <v>70605801</v>
      </c>
      <c r="BR122" s="1028"/>
      <c r="BS122" s="1028"/>
      <c r="BT122" s="1028"/>
      <c r="BU122" s="1028"/>
      <c r="BV122" s="1028">
        <v>70302122</v>
      </c>
      <c r="BW122" s="1028"/>
      <c r="BX122" s="1028"/>
      <c r="BY122" s="1028"/>
      <c r="BZ122" s="1028"/>
      <c r="CA122" s="1028">
        <v>67551478</v>
      </c>
      <c r="CB122" s="1028"/>
      <c r="CC122" s="1028"/>
      <c r="CD122" s="1028"/>
      <c r="CE122" s="1028"/>
      <c r="CF122" s="1045">
        <v>233.9</v>
      </c>
      <c r="CG122" s="1046"/>
      <c r="CH122" s="1046"/>
      <c r="CI122" s="1046"/>
      <c r="CJ122" s="1046"/>
      <c r="CK122" s="1037"/>
      <c r="CL122" s="1038"/>
      <c r="CM122" s="1038"/>
      <c r="CN122" s="1038"/>
      <c r="CO122" s="1039"/>
      <c r="CP122" s="1047" t="s">
        <v>400</v>
      </c>
      <c r="CQ122" s="1048"/>
      <c r="CR122" s="1048"/>
      <c r="CS122" s="1048"/>
      <c r="CT122" s="1048"/>
      <c r="CU122" s="1048"/>
      <c r="CV122" s="1048"/>
      <c r="CW122" s="1048"/>
      <c r="CX122" s="1048"/>
      <c r="CY122" s="1048"/>
      <c r="CZ122" s="1048"/>
      <c r="DA122" s="1048"/>
      <c r="DB122" s="1048"/>
      <c r="DC122" s="1048"/>
      <c r="DD122" s="1048"/>
      <c r="DE122" s="1048"/>
      <c r="DF122" s="1049"/>
      <c r="DG122" s="953">
        <v>4752672</v>
      </c>
      <c r="DH122" s="954"/>
      <c r="DI122" s="954"/>
      <c r="DJ122" s="954"/>
      <c r="DK122" s="954"/>
      <c r="DL122" s="954">
        <v>4459678</v>
      </c>
      <c r="DM122" s="954"/>
      <c r="DN122" s="954"/>
      <c r="DO122" s="954"/>
      <c r="DP122" s="954"/>
      <c r="DQ122" s="954">
        <v>4051650</v>
      </c>
      <c r="DR122" s="954"/>
      <c r="DS122" s="954"/>
      <c r="DT122" s="954"/>
      <c r="DU122" s="954"/>
      <c r="DV122" s="955">
        <v>14</v>
      </c>
      <c r="DW122" s="955"/>
      <c r="DX122" s="955"/>
      <c r="DY122" s="955"/>
      <c r="DZ122" s="956"/>
    </row>
    <row r="123" spans="1:130" s="226" customFormat="1" ht="26.25" customHeight="1" x14ac:dyDescent="0.15">
      <c r="A123" s="1085"/>
      <c r="B123" s="977"/>
      <c r="C123" s="950" t="s">
        <v>384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22144</v>
      </c>
      <c r="AB123" s="987"/>
      <c r="AC123" s="987"/>
      <c r="AD123" s="987"/>
      <c r="AE123" s="988"/>
      <c r="AF123" s="989">
        <v>19854</v>
      </c>
      <c r="AG123" s="987"/>
      <c r="AH123" s="987"/>
      <c r="AI123" s="987"/>
      <c r="AJ123" s="988"/>
      <c r="AK123" s="989">
        <v>19854</v>
      </c>
      <c r="AL123" s="987"/>
      <c r="AM123" s="987"/>
      <c r="AN123" s="987"/>
      <c r="AO123" s="988"/>
      <c r="AP123" s="990">
        <v>0.1</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401</v>
      </c>
      <c r="BP123" s="1033"/>
      <c r="BQ123" s="1091">
        <v>111230946</v>
      </c>
      <c r="BR123" s="1092"/>
      <c r="BS123" s="1092"/>
      <c r="BT123" s="1092"/>
      <c r="BU123" s="1092"/>
      <c r="BV123" s="1092">
        <v>111459224</v>
      </c>
      <c r="BW123" s="1092"/>
      <c r="BX123" s="1092"/>
      <c r="BY123" s="1092"/>
      <c r="BZ123" s="1092"/>
      <c r="CA123" s="1092">
        <v>109400182</v>
      </c>
      <c r="CB123" s="1092"/>
      <c r="CC123" s="1092"/>
      <c r="CD123" s="1092"/>
      <c r="CE123" s="1092"/>
      <c r="CF123" s="1029"/>
      <c r="CG123" s="1030"/>
      <c r="CH123" s="1030"/>
      <c r="CI123" s="1030"/>
      <c r="CJ123" s="1031"/>
      <c r="CK123" s="1037"/>
      <c r="CL123" s="1038"/>
      <c r="CM123" s="1038"/>
      <c r="CN123" s="1038"/>
      <c r="CO123" s="1039"/>
      <c r="CP123" s="1047" t="s">
        <v>334</v>
      </c>
      <c r="CQ123" s="1048"/>
      <c r="CR123" s="1048"/>
      <c r="CS123" s="1048"/>
      <c r="CT123" s="1048"/>
      <c r="CU123" s="1048"/>
      <c r="CV123" s="1048"/>
      <c r="CW123" s="1048"/>
      <c r="CX123" s="1048"/>
      <c r="CY123" s="1048"/>
      <c r="CZ123" s="1048"/>
      <c r="DA123" s="1048"/>
      <c r="DB123" s="1048"/>
      <c r="DC123" s="1048"/>
      <c r="DD123" s="1048"/>
      <c r="DE123" s="1048"/>
      <c r="DF123" s="1049"/>
      <c r="DG123" s="986" t="s">
        <v>128</v>
      </c>
      <c r="DH123" s="987"/>
      <c r="DI123" s="987"/>
      <c r="DJ123" s="987"/>
      <c r="DK123" s="988"/>
      <c r="DL123" s="989" t="s">
        <v>128</v>
      </c>
      <c r="DM123" s="987"/>
      <c r="DN123" s="987"/>
      <c r="DO123" s="987"/>
      <c r="DP123" s="988"/>
      <c r="DQ123" s="989" t="s">
        <v>128</v>
      </c>
      <c r="DR123" s="987"/>
      <c r="DS123" s="987"/>
      <c r="DT123" s="987"/>
      <c r="DU123" s="988"/>
      <c r="DV123" s="990" t="s">
        <v>128</v>
      </c>
      <c r="DW123" s="991"/>
      <c r="DX123" s="991"/>
      <c r="DY123" s="991"/>
      <c r="DZ123" s="992"/>
    </row>
    <row r="124" spans="1:130" s="226" customFormat="1" ht="26.25" customHeight="1" thickBot="1" x14ac:dyDescent="0.2">
      <c r="A124" s="1085"/>
      <c r="B124" s="977"/>
      <c r="C124" s="950" t="s">
        <v>387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128</v>
      </c>
      <c r="AB124" s="987"/>
      <c r="AC124" s="987"/>
      <c r="AD124" s="987"/>
      <c r="AE124" s="988"/>
      <c r="AF124" s="989" t="s">
        <v>128</v>
      </c>
      <c r="AG124" s="987"/>
      <c r="AH124" s="987"/>
      <c r="AI124" s="987"/>
      <c r="AJ124" s="988"/>
      <c r="AK124" s="989" t="s">
        <v>128</v>
      </c>
      <c r="AL124" s="987"/>
      <c r="AM124" s="987"/>
      <c r="AN124" s="987"/>
      <c r="AO124" s="988"/>
      <c r="AP124" s="990" t="s">
        <v>128</v>
      </c>
      <c r="AQ124" s="991"/>
      <c r="AR124" s="991"/>
      <c r="AS124" s="991"/>
      <c r="AT124" s="992"/>
      <c r="AU124" s="1087" t="s">
        <v>402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128</v>
      </c>
      <c r="BR124" s="1055"/>
      <c r="BS124" s="1055"/>
      <c r="BT124" s="1055"/>
      <c r="BU124" s="1055"/>
      <c r="BV124" s="1055" t="s">
        <v>128</v>
      </c>
      <c r="BW124" s="1055"/>
      <c r="BX124" s="1055"/>
      <c r="BY124" s="1055"/>
      <c r="BZ124" s="1055"/>
      <c r="CA124" s="1055" t="s">
        <v>128</v>
      </c>
      <c r="CB124" s="1055"/>
      <c r="CC124" s="1055"/>
      <c r="CD124" s="1055"/>
      <c r="CE124" s="1055"/>
      <c r="CF124" s="1056"/>
      <c r="CG124" s="1057"/>
      <c r="CH124" s="1057"/>
      <c r="CI124" s="1057"/>
      <c r="CJ124" s="1058"/>
      <c r="CK124" s="1040"/>
      <c r="CL124" s="1040"/>
      <c r="CM124" s="1040"/>
      <c r="CN124" s="1040"/>
      <c r="CO124" s="1041"/>
      <c r="CP124" s="1047" t="s">
        <v>403</v>
      </c>
      <c r="CQ124" s="1048"/>
      <c r="CR124" s="1048"/>
      <c r="CS124" s="1048"/>
      <c r="CT124" s="1048"/>
      <c r="CU124" s="1048"/>
      <c r="CV124" s="1048"/>
      <c r="CW124" s="1048"/>
      <c r="CX124" s="1048"/>
      <c r="CY124" s="1048"/>
      <c r="CZ124" s="1048"/>
      <c r="DA124" s="1048"/>
      <c r="DB124" s="1048"/>
      <c r="DC124" s="1048"/>
      <c r="DD124" s="1048"/>
      <c r="DE124" s="1048"/>
      <c r="DF124" s="1049"/>
      <c r="DG124" s="1032" t="s">
        <v>128</v>
      </c>
      <c r="DH124" s="1014"/>
      <c r="DI124" s="1014"/>
      <c r="DJ124" s="1014"/>
      <c r="DK124" s="1015"/>
      <c r="DL124" s="1013" t="s">
        <v>128</v>
      </c>
      <c r="DM124" s="1014"/>
      <c r="DN124" s="1014"/>
      <c r="DO124" s="1014"/>
      <c r="DP124" s="1015"/>
      <c r="DQ124" s="1013" t="s">
        <v>128</v>
      </c>
      <c r="DR124" s="1014"/>
      <c r="DS124" s="1014"/>
      <c r="DT124" s="1014"/>
      <c r="DU124" s="1015"/>
      <c r="DV124" s="1016" t="s">
        <v>128</v>
      </c>
      <c r="DW124" s="1017"/>
      <c r="DX124" s="1017"/>
      <c r="DY124" s="1017"/>
      <c r="DZ124" s="1018"/>
    </row>
    <row r="125" spans="1:130" s="226" customFormat="1" ht="26.25" customHeight="1" x14ac:dyDescent="0.15">
      <c r="A125" s="1085"/>
      <c r="B125" s="977"/>
      <c r="C125" s="950" t="s">
        <v>389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128</v>
      </c>
      <c r="AB125" s="987"/>
      <c r="AC125" s="987"/>
      <c r="AD125" s="987"/>
      <c r="AE125" s="988"/>
      <c r="AF125" s="989" t="s">
        <v>128</v>
      </c>
      <c r="AG125" s="987"/>
      <c r="AH125" s="987"/>
      <c r="AI125" s="987"/>
      <c r="AJ125" s="988"/>
      <c r="AK125" s="989" t="s">
        <v>128</v>
      </c>
      <c r="AL125" s="987"/>
      <c r="AM125" s="987"/>
      <c r="AN125" s="987"/>
      <c r="AO125" s="988"/>
      <c r="AP125" s="990" t="s">
        <v>128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404</v>
      </c>
      <c r="CL125" s="1035"/>
      <c r="CM125" s="1035"/>
      <c r="CN125" s="1035"/>
      <c r="CO125" s="1036"/>
      <c r="CP125" s="957" t="s">
        <v>405</v>
      </c>
      <c r="CQ125" s="925"/>
      <c r="CR125" s="925"/>
      <c r="CS125" s="925"/>
      <c r="CT125" s="925"/>
      <c r="CU125" s="925"/>
      <c r="CV125" s="925"/>
      <c r="CW125" s="925"/>
      <c r="CX125" s="925"/>
      <c r="CY125" s="925"/>
      <c r="CZ125" s="925"/>
      <c r="DA125" s="925"/>
      <c r="DB125" s="925"/>
      <c r="DC125" s="925"/>
      <c r="DD125" s="925"/>
      <c r="DE125" s="925"/>
      <c r="DF125" s="926"/>
      <c r="DG125" s="958" t="s">
        <v>128</v>
      </c>
      <c r="DH125" s="959"/>
      <c r="DI125" s="959"/>
      <c r="DJ125" s="959"/>
      <c r="DK125" s="959"/>
      <c r="DL125" s="959" t="s">
        <v>128</v>
      </c>
      <c r="DM125" s="959"/>
      <c r="DN125" s="959"/>
      <c r="DO125" s="959"/>
      <c r="DP125" s="959"/>
      <c r="DQ125" s="959" t="s">
        <v>128</v>
      </c>
      <c r="DR125" s="959"/>
      <c r="DS125" s="959"/>
      <c r="DT125" s="959"/>
      <c r="DU125" s="959"/>
      <c r="DV125" s="960" t="s">
        <v>128</v>
      </c>
      <c r="DW125" s="960"/>
      <c r="DX125" s="960"/>
      <c r="DY125" s="960"/>
      <c r="DZ125" s="961"/>
    </row>
    <row r="126" spans="1:130" s="226" customFormat="1" ht="26.25" customHeight="1" thickBot="1" x14ac:dyDescent="0.2">
      <c r="A126" s="1085"/>
      <c r="B126" s="977"/>
      <c r="C126" s="950" t="s">
        <v>391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18408</v>
      </c>
      <c r="AB126" s="987"/>
      <c r="AC126" s="987"/>
      <c r="AD126" s="987"/>
      <c r="AE126" s="988"/>
      <c r="AF126" s="989">
        <v>11955</v>
      </c>
      <c r="AG126" s="987"/>
      <c r="AH126" s="987"/>
      <c r="AI126" s="987"/>
      <c r="AJ126" s="988"/>
      <c r="AK126" s="989">
        <v>7405</v>
      </c>
      <c r="AL126" s="987"/>
      <c r="AM126" s="987"/>
      <c r="AN126" s="987"/>
      <c r="AO126" s="988"/>
      <c r="AP126" s="990">
        <v>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406</v>
      </c>
      <c r="CQ126" s="951"/>
      <c r="CR126" s="951"/>
      <c r="CS126" s="951"/>
      <c r="CT126" s="951"/>
      <c r="CU126" s="951"/>
      <c r="CV126" s="951"/>
      <c r="CW126" s="951"/>
      <c r="CX126" s="951"/>
      <c r="CY126" s="951"/>
      <c r="CZ126" s="951"/>
      <c r="DA126" s="951"/>
      <c r="DB126" s="951"/>
      <c r="DC126" s="951"/>
      <c r="DD126" s="951"/>
      <c r="DE126" s="951"/>
      <c r="DF126" s="952"/>
      <c r="DG126" s="953" t="s">
        <v>128</v>
      </c>
      <c r="DH126" s="954"/>
      <c r="DI126" s="954"/>
      <c r="DJ126" s="954"/>
      <c r="DK126" s="954"/>
      <c r="DL126" s="954" t="s">
        <v>128</v>
      </c>
      <c r="DM126" s="954"/>
      <c r="DN126" s="954"/>
      <c r="DO126" s="954"/>
      <c r="DP126" s="954"/>
      <c r="DQ126" s="954" t="s">
        <v>128</v>
      </c>
      <c r="DR126" s="954"/>
      <c r="DS126" s="954"/>
      <c r="DT126" s="954"/>
      <c r="DU126" s="954"/>
      <c r="DV126" s="955" t="s">
        <v>128</v>
      </c>
      <c r="DW126" s="955"/>
      <c r="DX126" s="955"/>
      <c r="DY126" s="955"/>
      <c r="DZ126" s="956"/>
    </row>
    <row r="127" spans="1:130" s="226" customFormat="1" ht="26.25" customHeight="1" x14ac:dyDescent="0.15">
      <c r="A127" s="1086"/>
      <c r="B127" s="979"/>
      <c r="C127" s="1001" t="s">
        <v>407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128</v>
      </c>
      <c r="AB127" s="987"/>
      <c r="AC127" s="987"/>
      <c r="AD127" s="987"/>
      <c r="AE127" s="988"/>
      <c r="AF127" s="989" t="s">
        <v>128</v>
      </c>
      <c r="AG127" s="987"/>
      <c r="AH127" s="987"/>
      <c r="AI127" s="987"/>
      <c r="AJ127" s="988"/>
      <c r="AK127" s="989" t="s">
        <v>128</v>
      </c>
      <c r="AL127" s="987"/>
      <c r="AM127" s="987"/>
      <c r="AN127" s="987"/>
      <c r="AO127" s="988"/>
      <c r="AP127" s="990" t="s">
        <v>128</v>
      </c>
      <c r="AQ127" s="991"/>
      <c r="AR127" s="991"/>
      <c r="AS127" s="991"/>
      <c r="AT127" s="992"/>
      <c r="AU127" s="228"/>
      <c r="AV127" s="228"/>
      <c r="AW127" s="228"/>
      <c r="AX127" s="1059" t="s">
        <v>408</v>
      </c>
      <c r="AY127" s="1060"/>
      <c r="AZ127" s="1060"/>
      <c r="BA127" s="1060"/>
      <c r="BB127" s="1060"/>
      <c r="BC127" s="1060"/>
      <c r="BD127" s="1060"/>
      <c r="BE127" s="1061"/>
      <c r="BF127" s="1062" t="s">
        <v>409</v>
      </c>
      <c r="BG127" s="1060"/>
      <c r="BH127" s="1060"/>
      <c r="BI127" s="1060"/>
      <c r="BJ127" s="1060"/>
      <c r="BK127" s="1060"/>
      <c r="BL127" s="1061"/>
      <c r="BM127" s="1062" t="s">
        <v>410</v>
      </c>
      <c r="BN127" s="1060"/>
      <c r="BO127" s="1060"/>
      <c r="BP127" s="1060"/>
      <c r="BQ127" s="1060"/>
      <c r="BR127" s="1060"/>
      <c r="BS127" s="1061"/>
      <c r="BT127" s="1062" t="s">
        <v>411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412</v>
      </c>
      <c r="CQ127" s="951"/>
      <c r="CR127" s="951"/>
      <c r="CS127" s="951"/>
      <c r="CT127" s="951"/>
      <c r="CU127" s="951"/>
      <c r="CV127" s="951"/>
      <c r="CW127" s="951"/>
      <c r="CX127" s="951"/>
      <c r="CY127" s="951"/>
      <c r="CZ127" s="951"/>
      <c r="DA127" s="951"/>
      <c r="DB127" s="951"/>
      <c r="DC127" s="951"/>
      <c r="DD127" s="951"/>
      <c r="DE127" s="951"/>
      <c r="DF127" s="952"/>
      <c r="DG127" s="953" t="s">
        <v>128</v>
      </c>
      <c r="DH127" s="954"/>
      <c r="DI127" s="954"/>
      <c r="DJ127" s="954"/>
      <c r="DK127" s="954"/>
      <c r="DL127" s="954" t="s">
        <v>128</v>
      </c>
      <c r="DM127" s="954"/>
      <c r="DN127" s="954"/>
      <c r="DO127" s="954"/>
      <c r="DP127" s="954"/>
      <c r="DQ127" s="954" t="s">
        <v>128</v>
      </c>
      <c r="DR127" s="954"/>
      <c r="DS127" s="954"/>
      <c r="DT127" s="954"/>
      <c r="DU127" s="954"/>
      <c r="DV127" s="955" t="s">
        <v>128</v>
      </c>
      <c r="DW127" s="955"/>
      <c r="DX127" s="955"/>
      <c r="DY127" s="955"/>
      <c r="DZ127" s="956"/>
    </row>
    <row r="128" spans="1:130" s="226" customFormat="1" ht="26.25" customHeight="1" thickBot="1" x14ac:dyDescent="0.2">
      <c r="A128" s="1069" t="s">
        <v>413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414</v>
      </c>
      <c r="X128" s="1071"/>
      <c r="Y128" s="1071"/>
      <c r="Z128" s="1072"/>
      <c r="AA128" s="1073">
        <v>541799</v>
      </c>
      <c r="AB128" s="1074"/>
      <c r="AC128" s="1074"/>
      <c r="AD128" s="1074"/>
      <c r="AE128" s="1075"/>
      <c r="AF128" s="1076">
        <v>562871</v>
      </c>
      <c r="AG128" s="1074"/>
      <c r="AH128" s="1074"/>
      <c r="AI128" s="1074"/>
      <c r="AJ128" s="1075"/>
      <c r="AK128" s="1076">
        <v>531514</v>
      </c>
      <c r="AL128" s="1074"/>
      <c r="AM128" s="1074"/>
      <c r="AN128" s="1074"/>
      <c r="AO128" s="1075"/>
      <c r="AP128" s="1077"/>
      <c r="AQ128" s="1078"/>
      <c r="AR128" s="1078"/>
      <c r="AS128" s="1078"/>
      <c r="AT128" s="1079"/>
      <c r="AU128" s="228"/>
      <c r="AV128" s="228"/>
      <c r="AW128" s="228"/>
      <c r="AX128" s="924" t="s">
        <v>415</v>
      </c>
      <c r="AY128" s="925"/>
      <c r="AZ128" s="925"/>
      <c r="BA128" s="925"/>
      <c r="BB128" s="925"/>
      <c r="BC128" s="925"/>
      <c r="BD128" s="925"/>
      <c r="BE128" s="926"/>
      <c r="BF128" s="1080" t="s">
        <v>128</v>
      </c>
      <c r="BG128" s="1081"/>
      <c r="BH128" s="1081"/>
      <c r="BI128" s="1081"/>
      <c r="BJ128" s="1081"/>
      <c r="BK128" s="1081"/>
      <c r="BL128" s="1082"/>
      <c r="BM128" s="1080">
        <v>11.62</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416</v>
      </c>
      <c r="CQ128" s="754"/>
      <c r="CR128" s="754"/>
      <c r="CS128" s="754"/>
      <c r="CT128" s="754"/>
      <c r="CU128" s="754"/>
      <c r="CV128" s="754"/>
      <c r="CW128" s="754"/>
      <c r="CX128" s="754"/>
      <c r="CY128" s="754"/>
      <c r="CZ128" s="754"/>
      <c r="DA128" s="754"/>
      <c r="DB128" s="754"/>
      <c r="DC128" s="754"/>
      <c r="DD128" s="754"/>
      <c r="DE128" s="754"/>
      <c r="DF128" s="1064"/>
      <c r="DG128" s="1065">
        <v>2583</v>
      </c>
      <c r="DH128" s="1066"/>
      <c r="DI128" s="1066"/>
      <c r="DJ128" s="1066"/>
      <c r="DK128" s="1066"/>
      <c r="DL128" s="1066">
        <v>1928</v>
      </c>
      <c r="DM128" s="1066"/>
      <c r="DN128" s="1066"/>
      <c r="DO128" s="1066"/>
      <c r="DP128" s="1066"/>
      <c r="DQ128" s="1066">
        <v>875</v>
      </c>
      <c r="DR128" s="1066"/>
      <c r="DS128" s="1066"/>
      <c r="DT128" s="1066"/>
      <c r="DU128" s="1066"/>
      <c r="DV128" s="1067">
        <v>0</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417</v>
      </c>
      <c r="X129" s="1099"/>
      <c r="Y129" s="1099"/>
      <c r="Z129" s="1100"/>
      <c r="AA129" s="986">
        <v>32955912</v>
      </c>
      <c r="AB129" s="987"/>
      <c r="AC129" s="987"/>
      <c r="AD129" s="987"/>
      <c r="AE129" s="988"/>
      <c r="AF129" s="989">
        <v>33967976</v>
      </c>
      <c r="AG129" s="987"/>
      <c r="AH129" s="987"/>
      <c r="AI129" s="987"/>
      <c r="AJ129" s="988"/>
      <c r="AK129" s="989">
        <v>34584854</v>
      </c>
      <c r="AL129" s="987"/>
      <c r="AM129" s="987"/>
      <c r="AN129" s="987"/>
      <c r="AO129" s="988"/>
      <c r="AP129" s="1101"/>
      <c r="AQ129" s="1102"/>
      <c r="AR129" s="1102"/>
      <c r="AS129" s="1102"/>
      <c r="AT129" s="1103"/>
      <c r="AU129" s="229"/>
      <c r="AV129" s="229"/>
      <c r="AW129" s="229"/>
      <c r="AX129" s="1093" t="s">
        <v>418</v>
      </c>
      <c r="AY129" s="951"/>
      <c r="AZ129" s="951"/>
      <c r="BA129" s="951"/>
      <c r="BB129" s="951"/>
      <c r="BC129" s="951"/>
      <c r="BD129" s="951"/>
      <c r="BE129" s="952"/>
      <c r="BF129" s="1094" t="s">
        <v>128</v>
      </c>
      <c r="BG129" s="1095"/>
      <c r="BH129" s="1095"/>
      <c r="BI129" s="1095"/>
      <c r="BJ129" s="1095"/>
      <c r="BK129" s="1095"/>
      <c r="BL129" s="1096"/>
      <c r="BM129" s="1094">
        <v>16.62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419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420</v>
      </c>
      <c r="X130" s="1099"/>
      <c r="Y130" s="1099"/>
      <c r="Z130" s="1100"/>
      <c r="AA130" s="986">
        <v>5889950</v>
      </c>
      <c r="AB130" s="987"/>
      <c r="AC130" s="987"/>
      <c r="AD130" s="987"/>
      <c r="AE130" s="988"/>
      <c r="AF130" s="989">
        <v>5905999</v>
      </c>
      <c r="AG130" s="987"/>
      <c r="AH130" s="987"/>
      <c r="AI130" s="987"/>
      <c r="AJ130" s="988"/>
      <c r="AK130" s="989">
        <v>5705429</v>
      </c>
      <c r="AL130" s="987"/>
      <c r="AM130" s="987"/>
      <c r="AN130" s="987"/>
      <c r="AO130" s="988"/>
      <c r="AP130" s="1101"/>
      <c r="AQ130" s="1102"/>
      <c r="AR130" s="1102"/>
      <c r="AS130" s="1102"/>
      <c r="AT130" s="1103"/>
      <c r="AU130" s="229"/>
      <c r="AV130" s="229"/>
      <c r="AW130" s="229"/>
      <c r="AX130" s="1093" t="s">
        <v>421</v>
      </c>
      <c r="AY130" s="951"/>
      <c r="AZ130" s="951"/>
      <c r="BA130" s="951"/>
      <c r="BB130" s="951"/>
      <c r="BC130" s="951"/>
      <c r="BD130" s="951"/>
      <c r="BE130" s="952"/>
      <c r="BF130" s="1129">
        <v>1.2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422</v>
      </c>
      <c r="X131" s="1136"/>
      <c r="Y131" s="1136"/>
      <c r="Z131" s="1137"/>
      <c r="AA131" s="1032">
        <v>27065962</v>
      </c>
      <c r="AB131" s="1014"/>
      <c r="AC131" s="1014"/>
      <c r="AD131" s="1014"/>
      <c r="AE131" s="1015"/>
      <c r="AF131" s="1013">
        <v>28061977</v>
      </c>
      <c r="AG131" s="1014"/>
      <c r="AH131" s="1014"/>
      <c r="AI131" s="1014"/>
      <c r="AJ131" s="1015"/>
      <c r="AK131" s="1013">
        <v>28879425</v>
      </c>
      <c r="AL131" s="1014"/>
      <c r="AM131" s="1014"/>
      <c r="AN131" s="1014"/>
      <c r="AO131" s="1015"/>
      <c r="AP131" s="1138"/>
      <c r="AQ131" s="1139"/>
      <c r="AR131" s="1139"/>
      <c r="AS131" s="1139"/>
      <c r="AT131" s="1140"/>
      <c r="AU131" s="229"/>
      <c r="AV131" s="229"/>
      <c r="AW131" s="229"/>
      <c r="AX131" s="1111" t="s">
        <v>423</v>
      </c>
      <c r="AY131" s="754"/>
      <c r="AZ131" s="754"/>
      <c r="BA131" s="754"/>
      <c r="BB131" s="754"/>
      <c r="BC131" s="754"/>
      <c r="BD131" s="754"/>
      <c r="BE131" s="1064"/>
      <c r="BF131" s="1112" t="s">
        <v>128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424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425</v>
      </c>
      <c r="W132" s="1122"/>
      <c r="X132" s="1122"/>
      <c r="Y132" s="1122"/>
      <c r="Z132" s="1123"/>
      <c r="AA132" s="1124">
        <v>1.7486842629999999</v>
      </c>
      <c r="AB132" s="1125"/>
      <c r="AC132" s="1125"/>
      <c r="AD132" s="1125"/>
      <c r="AE132" s="1126"/>
      <c r="AF132" s="1127">
        <v>0.88010192600000003</v>
      </c>
      <c r="AG132" s="1125"/>
      <c r="AH132" s="1125"/>
      <c r="AI132" s="1125"/>
      <c r="AJ132" s="1126"/>
      <c r="AK132" s="1127">
        <v>1.0712574779999999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426</v>
      </c>
      <c r="W133" s="1105"/>
      <c r="X133" s="1105"/>
      <c r="Y133" s="1105"/>
      <c r="Z133" s="1106"/>
      <c r="AA133" s="1107">
        <v>2.2999999999999998</v>
      </c>
      <c r="AB133" s="1108"/>
      <c r="AC133" s="1108"/>
      <c r="AD133" s="1108"/>
      <c r="AE133" s="1109"/>
      <c r="AF133" s="1107">
        <v>1.5</v>
      </c>
      <c r="AG133" s="1108"/>
      <c r="AH133" s="1108"/>
      <c r="AI133" s="1108"/>
      <c r="AJ133" s="1109"/>
      <c r="AK133" s="1107">
        <v>1.2</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4u7604WzR0omY9Volomm0E/TU27xQ02qPLp6V+/pl+rEirubJXSd0ikLXIRqGbdHlf6rQqN8l5nrIsF8ktKJAA==" saltValue="GlFddp+foJk2d2pH0Pyb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NWVRfH/ch3AJh2K5aIYCkRAd7TmpUkNwKWQqvjOrMV9iTVshicbvnXccwoYwACvaBOXX8Ljqqm2xOs9MD73zw==" saltValue="rB6kqWaeYe/EwCDyIfkTK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430</v>
      </c>
      <c r="AP7" s="268"/>
      <c r="AQ7" s="269" t="s">
        <v>431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432</v>
      </c>
      <c r="AQ8" s="275" t="s">
        <v>433</v>
      </c>
      <c r="AR8" s="276" t="s">
        <v>434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435</v>
      </c>
      <c r="AL9" s="1145"/>
      <c r="AM9" s="1145"/>
      <c r="AN9" s="1146"/>
      <c r="AO9" s="277">
        <v>10547075</v>
      </c>
      <c r="AP9" s="277">
        <v>91041</v>
      </c>
      <c r="AQ9" s="278">
        <v>66231</v>
      </c>
      <c r="AR9" s="279">
        <v>37.5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436</v>
      </c>
      <c r="AL10" s="1145"/>
      <c r="AM10" s="1145"/>
      <c r="AN10" s="1146"/>
      <c r="AO10" s="280">
        <v>1576230</v>
      </c>
      <c r="AP10" s="280">
        <v>13606</v>
      </c>
      <c r="AQ10" s="281">
        <v>3837</v>
      </c>
      <c r="AR10" s="282">
        <v>254.6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437</v>
      </c>
      <c r="AL11" s="1145"/>
      <c r="AM11" s="1145"/>
      <c r="AN11" s="1146"/>
      <c r="AO11" s="280">
        <v>634147</v>
      </c>
      <c r="AP11" s="280">
        <v>5474</v>
      </c>
      <c r="AQ11" s="281">
        <v>2036</v>
      </c>
      <c r="AR11" s="282">
        <v>168.9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438</v>
      </c>
      <c r="AL12" s="1145"/>
      <c r="AM12" s="1145"/>
      <c r="AN12" s="1146"/>
      <c r="AO12" s="280" t="s">
        <v>439</v>
      </c>
      <c r="AP12" s="280" t="s">
        <v>439</v>
      </c>
      <c r="AQ12" s="281">
        <v>22</v>
      </c>
      <c r="AR12" s="282" t="s">
        <v>439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440</v>
      </c>
      <c r="AL13" s="1145"/>
      <c r="AM13" s="1145"/>
      <c r="AN13" s="1146"/>
      <c r="AO13" s="280">
        <v>156455</v>
      </c>
      <c r="AP13" s="280">
        <v>1350</v>
      </c>
      <c r="AQ13" s="281">
        <v>2446</v>
      </c>
      <c r="AR13" s="282">
        <v>-44.8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441</v>
      </c>
      <c r="AL14" s="1145"/>
      <c r="AM14" s="1145"/>
      <c r="AN14" s="1146"/>
      <c r="AO14" s="280">
        <v>44850</v>
      </c>
      <c r="AP14" s="280">
        <v>387</v>
      </c>
      <c r="AQ14" s="281">
        <v>1539</v>
      </c>
      <c r="AR14" s="282">
        <v>-74.900000000000006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442</v>
      </c>
      <c r="AL15" s="1148"/>
      <c r="AM15" s="1148"/>
      <c r="AN15" s="1149"/>
      <c r="AO15" s="280">
        <v>-601643</v>
      </c>
      <c r="AP15" s="280">
        <v>-5193</v>
      </c>
      <c r="AQ15" s="281">
        <v>-4027</v>
      </c>
      <c r="AR15" s="282">
        <v>29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186</v>
      </c>
      <c r="AL16" s="1148"/>
      <c r="AM16" s="1148"/>
      <c r="AN16" s="1149"/>
      <c r="AO16" s="280">
        <v>12357114</v>
      </c>
      <c r="AP16" s="280">
        <v>106665</v>
      </c>
      <c r="AQ16" s="281">
        <v>72085</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444</v>
      </c>
      <c r="AP20" s="289" t="s">
        <v>445</v>
      </c>
      <c r="AQ20" s="290" t="s">
        <v>446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447</v>
      </c>
      <c r="AL21" s="1151"/>
      <c r="AM21" s="1151"/>
      <c r="AN21" s="1152"/>
      <c r="AO21" s="293">
        <v>8.5500000000000007</v>
      </c>
      <c r="AP21" s="294">
        <v>6.79</v>
      </c>
      <c r="AQ21" s="295">
        <v>1.76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448</v>
      </c>
      <c r="AL22" s="1151"/>
      <c r="AM22" s="1151"/>
      <c r="AN22" s="1152"/>
      <c r="AO22" s="298">
        <v>97.5</v>
      </c>
      <c r="AP22" s="299">
        <v>99.5</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449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430</v>
      </c>
      <c r="AP30" s="268"/>
      <c r="AQ30" s="269" t="s">
        <v>431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432</v>
      </c>
      <c r="AQ31" s="275" t="s">
        <v>433</v>
      </c>
      <c r="AR31" s="276" t="s">
        <v>434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452</v>
      </c>
      <c r="AL32" s="1159"/>
      <c r="AM32" s="1159"/>
      <c r="AN32" s="1160"/>
      <c r="AO32" s="308">
        <v>3437186</v>
      </c>
      <c r="AP32" s="308">
        <v>29669</v>
      </c>
      <c r="AQ32" s="309">
        <v>37860</v>
      </c>
      <c r="AR32" s="310">
        <v>-21.6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453</v>
      </c>
      <c r="AL33" s="1159"/>
      <c r="AM33" s="1159"/>
      <c r="AN33" s="1160"/>
      <c r="AO33" s="308" t="s">
        <v>439</v>
      </c>
      <c r="AP33" s="308" t="s">
        <v>439</v>
      </c>
      <c r="AQ33" s="309" t="s">
        <v>439</v>
      </c>
      <c r="AR33" s="310" t="s">
        <v>439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454</v>
      </c>
      <c r="AL34" s="1159"/>
      <c r="AM34" s="1159"/>
      <c r="AN34" s="1160"/>
      <c r="AO34" s="308" t="s">
        <v>439</v>
      </c>
      <c r="AP34" s="308" t="s">
        <v>439</v>
      </c>
      <c r="AQ34" s="309">
        <v>17</v>
      </c>
      <c r="AR34" s="310" t="s">
        <v>439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455</v>
      </c>
      <c r="AL35" s="1159"/>
      <c r="AM35" s="1159"/>
      <c r="AN35" s="1160"/>
      <c r="AO35" s="308">
        <v>2841448</v>
      </c>
      <c r="AP35" s="308">
        <v>24527</v>
      </c>
      <c r="AQ35" s="309">
        <v>11532</v>
      </c>
      <c r="AR35" s="310">
        <v>112.7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456</v>
      </c>
      <c r="AL36" s="1159"/>
      <c r="AM36" s="1159"/>
      <c r="AN36" s="1160"/>
      <c r="AO36" s="308">
        <v>240398</v>
      </c>
      <c r="AP36" s="308">
        <v>2075</v>
      </c>
      <c r="AQ36" s="309">
        <v>1356</v>
      </c>
      <c r="AR36" s="310">
        <v>53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457</v>
      </c>
      <c r="AL37" s="1159"/>
      <c r="AM37" s="1159"/>
      <c r="AN37" s="1160"/>
      <c r="AO37" s="308">
        <v>27259</v>
      </c>
      <c r="AP37" s="308">
        <v>235</v>
      </c>
      <c r="AQ37" s="309">
        <v>431</v>
      </c>
      <c r="AR37" s="310">
        <v>-45.5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458</v>
      </c>
      <c r="AL38" s="1162"/>
      <c r="AM38" s="1162"/>
      <c r="AN38" s="1163"/>
      <c r="AO38" s="311">
        <v>25</v>
      </c>
      <c r="AP38" s="311">
        <v>0</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459</v>
      </c>
      <c r="AL39" s="1162"/>
      <c r="AM39" s="1162"/>
      <c r="AN39" s="1163"/>
      <c r="AO39" s="308">
        <v>-531514</v>
      </c>
      <c r="AP39" s="308">
        <v>-4588</v>
      </c>
      <c r="AQ39" s="309">
        <v>-7223</v>
      </c>
      <c r="AR39" s="310">
        <v>-36.5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460</v>
      </c>
      <c r="AL40" s="1159"/>
      <c r="AM40" s="1159"/>
      <c r="AN40" s="1160"/>
      <c r="AO40" s="308">
        <v>-5705429</v>
      </c>
      <c r="AP40" s="308">
        <v>-49248</v>
      </c>
      <c r="AQ40" s="309">
        <v>-33224</v>
      </c>
      <c r="AR40" s="310">
        <v>48.2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261</v>
      </c>
      <c r="AL41" s="1165"/>
      <c r="AM41" s="1165"/>
      <c r="AN41" s="1166"/>
      <c r="AO41" s="308">
        <v>309373</v>
      </c>
      <c r="AP41" s="308">
        <v>2670</v>
      </c>
      <c r="AQ41" s="309">
        <v>10748</v>
      </c>
      <c r="AR41" s="310">
        <v>-75.2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430</v>
      </c>
      <c r="AN49" s="1155" t="s">
        <v>464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465</v>
      </c>
      <c r="AO50" s="325" t="s">
        <v>466</v>
      </c>
      <c r="AP50" s="326" t="s">
        <v>467</v>
      </c>
      <c r="AQ50" s="327" t="s">
        <v>468</v>
      </c>
      <c r="AR50" s="328" t="s">
        <v>469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470</v>
      </c>
      <c r="AL51" s="321"/>
      <c r="AM51" s="329">
        <v>5055749</v>
      </c>
      <c r="AN51" s="330">
        <v>42404</v>
      </c>
      <c r="AO51" s="331">
        <v>-5.3</v>
      </c>
      <c r="AP51" s="332">
        <v>52308</v>
      </c>
      <c r="AQ51" s="333">
        <v>-17.3</v>
      </c>
      <c r="AR51" s="334">
        <v>12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471</v>
      </c>
      <c r="AM52" s="337">
        <v>2726584</v>
      </c>
      <c r="AN52" s="338">
        <v>22869</v>
      </c>
      <c r="AO52" s="339">
        <v>32.700000000000003</v>
      </c>
      <c r="AP52" s="340">
        <v>28695</v>
      </c>
      <c r="AQ52" s="341">
        <v>5.3</v>
      </c>
      <c r="AR52" s="342">
        <v>27.4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472</v>
      </c>
      <c r="AL53" s="321"/>
      <c r="AM53" s="329">
        <v>7059639</v>
      </c>
      <c r="AN53" s="330">
        <v>59576</v>
      </c>
      <c r="AO53" s="331">
        <v>40.5</v>
      </c>
      <c r="AP53" s="332">
        <v>46402</v>
      </c>
      <c r="AQ53" s="333">
        <v>-11.3</v>
      </c>
      <c r="AR53" s="334">
        <v>51.8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471</v>
      </c>
      <c r="AM54" s="337">
        <v>3784423</v>
      </c>
      <c r="AN54" s="338">
        <v>31937</v>
      </c>
      <c r="AO54" s="339">
        <v>39.700000000000003</v>
      </c>
      <c r="AP54" s="340">
        <v>26897</v>
      </c>
      <c r="AQ54" s="341">
        <v>-6.3</v>
      </c>
      <c r="AR54" s="342">
        <v>46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473</v>
      </c>
      <c r="AL55" s="321"/>
      <c r="AM55" s="329">
        <v>9881572</v>
      </c>
      <c r="AN55" s="330">
        <v>83819</v>
      </c>
      <c r="AO55" s="331">
        <v>40.700000000000003</v>
      </c>
      <c r="AP55" s="332">
        <v>66343</v>
      </c>
      <c r="AQ55" s="333">
        <v>43</v>
      </c>
      <c r="AR55" s="334">
        <v>-2.2999999999999998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471</v>
      </c>
      <c r="AM56" s="337">
        <v>4603804</v>
      </c>
      <c r="AN56" s="338">
        <v>39051</v>
      </c>
      <c r="AO56" s="339">
        <v>22.3</v>
      </c>
      <c r="AP56" s="340">
        <v>34529</v>
      </c>
      <c r="AQ56" s="341">
        <v>28.4</v>
      </c>
      <c r="AR56" s="342">
        <v>-6.1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474</v>
      </c>
      <c r="AL57" s="321"/>
      <c r="AM57" s="329">
        <v>5301596</v>
      </c>
      <c r="AN57" s="330">
        <v>45375</v>
      </c>
      <c r="AO57" s="331">
        <v>-45.9</v>
      </c>
      <c r="AP57" s="332">
        <v>56416</v>
      </c>
      <c r="AQ57" s="333">
        <v>-15</v>
      </c>
      <c r="AR57" s="334">
        <v>-30.9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471</v>
      </c>
      <c r="AM58" s="337">
        <v>2635001</v>
      </c>
      <c r="AN58" s="338">
        <v>22552</v>
      </c>
      <c r="AO58" s="339">
        <v>-42.2</v>
      </c>
      <c r="AP58" s="340">
        <v>32623</v>
      </c>
      <c r="AQ58" s="341">
        <v>-5.5</v>
      </c>
      <c r="AR58" s="342">
        <v>-36.700000000000003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475</v>
      </c>
      <c r="AL59" s="321"/>
      <c r="AM59" s="329">
        <v>4909926</v>
      </c>
      <c r="AN59" s="330">
        <v>42382</v>
      </c>
      <c r="AO59" s="331">
        <v>-6.6</v>
      </c>
      <c r="AP59" s="332">
        <v>49217</v>
      </c>
      <c r="AQ59" s="333">
        <v>-12.8</v>
      </c>
      <c r="AR59" s="334">
        <v>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471</v>
      </c>
      <c r="AM60" s="337">
        <v>2127401</v>
      </c>
      <c r="AN60" s="338">
        <v>18363</v>
      </c>
      <c r="AO60" s="339">
        <v>-18.600000000000001</v>
      </c>
      <c r="AP60" s="340">
        <v>27232</v>
      </c>
      <c r="AQ60" s="341">
        <v>-16.5</v>
      </c>
      <c r="AR60" s="342">
        <v>-2.1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476</v>
      </c>
      <c r="AL61" s="343"/>
      <c r="AM61" s="344">
        <v>6441696</v>
      </c>
      <c r="AN61" s="345">
        <v>54711</v>
      </c>
      <c r="AO61" s="346">
        <v>4.7</v>
      </c>
      <c r="AP61" s="347">
        <v>54137</v>
      </c>
      <c r="AQ61" s="348">
        <v>-2.7</v>
      </c>
      <c r="AR61" s="334">
        <v>7.4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471</v>
      </c>
      <c r="AM62" s="337">
        <v>3175443</v>
      </c>
      <c r="AN62" s="338">
        <v>26954</v>
      </c>
      <c r="AO62" s="339">
        <v>6.8</v>
      </c>
      <c r="AP62" s="340">
        <v>29995</v>
      </c>
      <c r="AQ62" s="341">
        <v>1.1000000000000001</v>
      </c>
      <c r="AR62" s="342">
        <v>5.7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qmMgtpXdrB9hbjG5perIBZqBEuMOOnpBP5ELHJJ8ETR+pS1ptNZxxab8kcP3LCd9znd6nymN0wOkZ49Eug52Q==" saltValue="f41D6LrTipSdRz9f33cE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427</v>
      </c>
    </row>
    <row r="120" spans="125:125" ht="13.5" hidden="1" customHeight="1" x14ac:dyDescent="0.15"/>
    <row r="121" spans="125:125" ht="13.5" hidden="1" customHeight="1" x14ac:dyDescent="0.15">
      <c r="DU121" s="255"/>
    </row>
  </sheetData>
  <sheetProtection algorithmName="SHA-512" hashValue="2P60CWUV2xTp87R/IVY1umM/sPxH6BWpyucUx4H0BUibTJiQf17S5/W+NJH6AKWyuCkUmVwYPi7jWLxFT2eGcA==" saltValue="vMBB9v+lMoCPqZndfeZF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7" zoomScaleNormal="77"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478</v>
      </c>
    </row>
  </sheetData>
  <sheetProtection algorithmName="SHA-512" hashValue="spuw3gcxpCEiiWHAiK7U1gYR1aOjhVYtS34jNgI/kxBR4uCZVhc4F0uk1Pc6VdQwU8pcH4sdzuR/+FtDIEZRvQ==" saltValue="ehZM5kYT9JDIXtfiehBK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479</v>
      </c>
      <c r="G46" s="8" t="s">
        <v>480</v>
      </c>
      <c r="H46" s="8" t="s">
        <v>481</v>
      </c>
      <c r="I46" s="8" t="s">
        <v>482</v>
      </c>
      <c r="J46" s="9" t="s">
        <v>483</v>
      </c>
    </row>
    <row r="47" spans="2:10" ht="57.75" customHeight="1" x14ac:dyDescent="0.15">
      <c r="B47" s="10"/>
      <c r="C47" s="1167" t="s">
        <v>3</v>
      </c>
      <c r="D47" s="1167"/>
      <c r="E47" s="1168"/>
      <c r="F47" s="11">
        <v>17.21</v>
      </c>
      <c r="G47" s="12">
        <v>16.84</v>
      </c>
      <c r="H47" s="12">
        <v>18.96</v>
      </c>
      <c r="I47" s="12">
        <v>16.309999999999999</v>
      </c>
      <c r="J47" s="13">
        <v>20.3</v>
      </c>
    </row>
    <row r="48" spans="2:10" ht="57.75" customHeight="1" x14ac:dyDescent="0.15">
      <c r="B48" s="14"/>
      <c r="C48" s="1169" t="s">
        <v>4</v>
      </c>
      <c r="D48" s="1169"/>
      <c r="E48" s="1170"/>
      <c r="F48" s="15">
        <v>3.33</v>
      </c>
      <c r="G48" s="16">
        <v>2.2400000000000002</v>
      </c>
      <c r="H48" s="16">
        <v>4.0199999999999996</v>
      </c>
      <c r="I48" s="16">
        <v>3.88</v>
      </c>
      <c r="J48" s="17">
        <v>3.58</v>
      </c>
    </row>
    <row r="49" spans="2:10" ht="57.75" customHeight="1" thickBot="1" x14ac:dyDescent="0.2">
      <c r="B49" s="18"/>
      <c r="C49" s="1171" t="s">
        <v>5</v>
      </c>
      <c r="D49" s="1171"/>
      <c r="E49" s="1172"/>
      <c r="F49" s="19">
        <v>4.63</v>
      </c>
      <c r="G49" s="20">
        <v>1.57</v>
      </c>
      <c r="H49" s="20">
        <v>7.7</v>
      </c>
      <c r="I49" s="20">
        <v>2.2799999999999998</v>
      </c>
      <c r="J49" s="21">
        <v>7.25</v>
      </c>
    </row>
    <row r="50" spans="2:10" x14ac:dyDescent="0.15"/>
  </sheetData>
  <sheetProtection algorithmName="SHA-512" hashValue="IuBkvfcMhQ/ID3XC5RacW2MDjgq0ZnwQN9W5EbLDpsNzZdmlM1DI94/VV4uwhN2/bWj/0aD0IlmvRsTdeLz1Fg==" saltValue="avAssA8YywQUQYdu+uKT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多賀 希</cp:lastModifiedBy>
  <cp:lastPrinted>2023-03-22T02:12:38Z</cp:lastPrinted>
  <dcterms:created xsi:type="dcterms:W3CDTF">2023-02-20T05:54:40Z</dcterms:created>
  <dcterms:modified xsi:type="dcterms:W3CDTF">2023-09-29T01:59:35Z</dcterms:modified>
  <cp:category/>
</cp:coreProperties>
</file>