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なんでも一番\第２回更新分\Ｂ.出荷額が一番！\B1\子どもページグラフ\"/>
    </mc:Choice>
  </mc:AlternateContent>
  <xr:revisionPtr revIDLastSave="0" documentId="13_ncr:1_{9A386DA5-DBC5-411A-A551-5EDED82C4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額１位" sheetId="3" r:id="rId1"/>
  </sheets>
  <definedNames>
    <definedName name="_xlnm.Print_Area" localSheetId="0">出荷額１位!$A$1:$M$140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C7" i="3"/>
  <c r="C97" i="3"/>
  <c r="C51" i="3"/>
  <c r="C30" i="3"/>
  <c r="D30" i="3" l="1"/>
  <c r="D29" i="3"/>
  <c r="H121" i="3" l="1"/>
  <c r="H120" i="3"/>
  <c r="H119" i="3"/>
  <c r="G122" i="3"/>
  <c r="H122" i="3" s="1"/>
  <c r="D121" i="3"/>
  <c r="D120" i="3"/>
  <c r="D119" i="3"/>
  <c r="C122" i="3"/>
  <c r="D122" i="3" s="1"/>
  <c r="L97" i="3"/>
  <c r="L96" i="3"/>
  <c r="K98" i="3"/>
  <c r="L98" i="3" s="1"/>
  <c r="H98" i="3"/>
  <c r="H97" i="3"/>
  <c r="H96" i="3"/>
  <c r="G99" i="3"/>
  <c r="H99" i="3" s="1"/>
  <c r="D97" i="3"/>
  <c r="D96" i="3"/>
  <c r="L73" i="3"/>
  <c r="K74" i="3"/>
  <c r="L74" i="3" s="1"/>
  <c r="G76" i="3"/>
  <c r="H76" i="3" s="1"/>
  <c r="H75" i="3"/>
  <c r="H74" i="3"/>
  <c r="H73" i="3"/>
  <c r="D75" i="3"/>
  <c r="D74" i="3"/>
  <c r="D73" i="3"/>
  <c r="C76" i="3"/>
  <c r="D76" i="3" s="1"/>
  <c r="L52" i="3"/>
  <c r="L51" i="3"/>
  <c r="L50" i="3"/>
  <c r="K53" i="3"/>
  <c r="L53" i="3" s="1"/>
  <c r="H52" i="3"/>
  <c r="H51" i="3"/>
  <c r="H50" i="3"/>
  <c r="G53" i="3"/>
  <c r="H53" i="3" s="1"/>
  <c r="D51" i="3"/>
  <c r="D50" i="3"/>
  <c r="L30" i="3" l="1"/>
  <c r="L29" i="3"/>
  <c r="K31" i="3"/>
  <c r="L31" i="3" s="1"/>
  <c r="H29" i="3"/>
  <c r="H30" i="3"/>
  <c r="G31" i="3"/>
  <c r="H31" i="3" s="1"/>
  <c r="K9" i="3"/>
  <c r="D6" i="3" l="1"/>
  <c r="L8" i="3"/>
  <c r="L7" i="3"/>
  <c r="L6" i="3"/>
  <c r="L9" i="3"/>
  <c r="H6" i="3"/>
  <c r="H7" i="3"/>
  <c r="D7" i="3"/>
</calcChain>
</file>

<file path=xl/sharedStrings.xml><?xml version="1.0" encoding="utf-8"?>
<sst xmlns="http://schemas.openxmlformats.org/spreadsheetml/2006/main" count="136" uniqueCount="48">
  <si>
    <t>麻織物</t>
    <rPh sb="0" eb="3">
      <t>あさおりもの</t>
    </rPh>
    <phoneticPr fontId="6" type="Hiragana" alignment="distributed"/>
  </si>
  <si>
    <t>プレスフェルト生地（ニードルを含む）､
不織布（乾式）</t>
    <rPh sb="7" eb="9">
      <t>きじ</t>
    </rPh>
    <rPh sb="15" eb="16">
      <t>ふく</t>
    </rPh>
    <rPh sb="20" eb="23">
      <t>ふしょくふ</t>
    </rPh>
    <rPh sb="24" eb="26">
      <t>かんしき</t>
    </rPh>
    <phoneticPr fontId="6" type="Hiragana" alignment="distributed"/>
  </si>
  <si>
    <t>医薬品製剤（医薬部外品製剤を含む）</t>
    <rPh sb="0" eb="3">
      <t>いやくひん</t>
    </rPh>
    <rPh sb="3" eb="5">
      <t>せいざい</t>
    </rPh>
    <rPh sb="6" eb="8">
      <t>いやく</t>
    </rPh>
    <rPh sb="8" eb="11">
      <t>ぶがいひん</t>
    </rPh>
    <rPh sb="11" eb="13">
      <t>せいざい</t>
    </rPh>
    <rPh sb="14" eb="15">
      <t>ふく</t>
    </rPh>
    <phoneticPr fontId="6" type="Hiragana" alignment="distributed"/>
  </si>
  <si>
    <t>出荷額</t>
    <rPh sb="0" eb="2">
      <t>しゅっか</t>
    </rPh>
    <rPh sb="2" eb="3">
      <t>がく</t>
    </rPh>
    <phoneticPr fontId="6" type="Hiragana" alignment="distributed"/>
  </si>
  <si>
    <t>構成比</t>
    <rPh sb="0" eb="2">
      <t>こうせい</t>
    </rPh>
    <rPh sb="2" eb="3">
      <t>ひ</t>
    </rPh>
    <phoneticPr fontId="6" type="Hiragana" alignment="distributed"/>
  </si>
  <si>
    <t>全国計</t>
    <rPh sb="0" eb="3">
      <t>ぜんこくけい</t>
    </rPh>
    <phoneticPr fontId="6" type="Hiragana" alignment="distributed"/>
  </si>
  <si>
    <t>滋賀県</t>
    <rPh sb="0" eb="2">
      <t>しが</t>
    </rPh>
    <rPh sb="2" eb="3">
      <t>けん</t>
    </rPh>
    <phoneticPr fontId="6" type="Hiragana" alignment="distributed"/>
  </si>
  <si>
    <t>他の都道府県</t>
    <rPh sb="0" eb="1">
      <t>ほか</t>
    </rPh>
    <rPh sb="2" eb="3">
      <t>と</t>
    </rPh>
    <rPh sb="3" eb="4">
      <t>どう</t>
    </rPh>
    <rPh sb="4" eb="5">
      <t>ふ</t>
    </rPh>
    <rPh sb="5" eb="6">
      <t>けん</t>
    </rPh>
    <phoneticPr fontId="6" type="Hiragana" alignment="distributed"/>
  </si>
  <si>
    <t>埼玉県</t>
    <rPh sb="0" eb="2">
      <t>さいたま</t>
    </rPh>
    <rPh sb="2" eb="3">
      <t>けん</t>
    </rPh>
    <phoneticPr fontId="6" type="Hiragana" alignment="distributed"/>
  </si>
  <si>
    <t>山口県</t>
    <rPh sb="0" eb="3">
      <t>やまぐちけん</t>
    </rPh>
    <phoneticPr fontId="6" type="Hiragana" alignment="distributed"/>
  </si>
  <si>
    <t>試薬（診断用試薬を除く）</t>
    <rPh sb="0" eb="1">
      <t>し</t>
    </rPh>
    <rPh sb="1" eb="2">
      <t>やく</t>
    </rPh>
    <rPh sb="3" eb="6">
      <t>しんだんよう</t>
    </rPh>
    <rPh sb="6" eb="7">
      <t>し</t>
    </rPh>
    <rPh sb="7" eb="8">
      <t>やく</t>
    </rPh>
    <rPh sb="9" eb="10">
      <t>のぞ</t>
    </rPh>
    <phoneticPr fontId="6" type="Hiragana" alignment="distributed"/>
  </si>
  <si>
    <t>強化プラスチック製板・棒・管・継手</t>
    <rPh sb="0" eb="2">
      <t>きょうか</t>
    </rPh>
    <rPh sb="8" eb="10">
      <t>せいばん</t>
    </rPh>
    <rPh sb="11" eb="12">
      <t>ぼう</t>
    </rPh>
    <rPh sb="13" eb="14">
      <t>くだ</t>
    </rPh>
    <rPh sb="15" eb="17">
      <t>つぎて</t>
    </rPh>
    <phoneticPr fontId="6" type="Hiragana" alignment="distributed"/>
  </si>
  <si>
    <t>京都府</t>
    <rPh sb="0" eb="2">
      <t>きょうと</t>
    </rPh>
    <rPh sb="2" eb="3">
      <t>ふ</t>
    </rPh>
    <phoneticPr fontId="6" type="Hiragana" alignment="distributed"/>
  </si>
  <si>
    <t>はん用内燃機関の部分品・取付具・附属品</t>
    <rPh sb="2" eb="3">
      <t>よう</t>
    </rPh>
    <rPh sb="3" eb="5">
      <t>ないねん</t>
    </rPh>
    <rPh sb="5" eb="6">
      <t>き</t>
    </rPh>
    <rPh sb="6" eb="7">
      <t>かん</t>
    </rPh>
    <rPh sb="8" eb="9">
      <t>ぶ</t>
    </rPh>
    <rPh sb="9" eb="11">
      <t>ぶんひん</t>
    </rPh>
    <rPh sb="12" eb="14">
      <t>とりつけ</t>
    </rPh>
    <rPh sb="14" eb="15">
      <t>ぐ</t>
    </rPh>
    <rPh sb="16" eb="17">
      <t>ふ</t>
    </rPh>
    <rPh sb="17" eb="19">
      <t>ぞくひん</t>
    </rPh>
    <phoneticPr fontId="6" type="Hiragana" alignment="distributed"/>
  </si>
  <si>
    <t>コンベヤ</t>
    <phoneticPr fontId="6" type="Hiragana" alignment="distributed"/>
  </si>
  <si>
    <t>大阪府</t>
    <rPh sb="0" eb="2">
      <t>おおさか</t>
    </rPh>
    <rPh sb="2" eb="3">
      <t>ふ</t>
    </rPh>
    <phoneticPr fontId="6" type="Hiragana" alignment="distributed"/>
  </si>
  <si>
    <t>兵庫県</t>
    <rPh sb="0" eb="2">
      <t>ひょうご</t>
    </rPh>
    <rPh sb="2" eb="3">
      <t>けん</t>
    </rPh>
    <phoneticPr fontId="6" type="Hiragana" alignment="distributed"/>
  </si>
  <si>
    <t>愛知県</t>
    <rPh sb="0" eb="1">
      <t>あい</t>
    </rPh>
    <rPh sb="1" eb="2">
      <t>ち</t>
    </rPh>
    <rPh sb="2" eb="3">
      <t>けん</t>
    </rPh>
    <phoneticPr fontId="6" type="Hiragana" alignment="distributed"/>
  </si>
  <si>
    <t>愛知県</t>
    <rPh sb="0" eb="3">
      <t>あいちけん</t>
    </rPh>
    <phoneticPr fontId="6" type="Hiragana" alignment="distributed"/>
  </si>
  <si>
    <t>兵庫県</t>
    <rPh sb="0" eb="3">
      <t>ひょうごけん</t>
    </rPh>
    <phoneticPr fontId="6" type="Hiragana" alignment="distributed"/>
  </si>
  <si>
    <t>はかり</t>
    <phoneticPr fontId="6" type="Hiragana" alignment="distributed"/>
  </si>
  <si>
    <t>はかりの部分品・取付具・附属品</t>
    <rPh sb="4" eb="5">
      <t>ぶ</t>
    </rPh>
    <rPh sb="5" eb="7">
      <t>ぶんひん</t>
    </rPh>
    <rPh sb="8" eb="10">
      <t>とりつけ</t>
    </rPh>
    <rPh sb="10" eb="11">
      <t>ぐ</t>
    </rPh>
    <rPh sb="12" eb="13">
      <t>ふ</t>
    </rPh>
    <rPh sb="13" eb="15">
      <t>ぞくひん</t>
    </rPh>
    <phoneticPr fontId="6" type="Hiragana" alignment="distributed"/>
  </si>
  <si>
    <t>兵庫県</t>
    <phoneticPr fontId="6" type="Hiragana" alignment="distributed"/>
  </si>
  <si>
    <t>埼玉県</t>
    <phoneticPr fontId="6" type="Hiragana" alignment="distributed"/>
  </si>
  <si>
    <t>理容用電気器具</t>
    <rPh sb="0" eb="1">
      <t>り</t>
    </rPh>
    <rPh sb="1" eb="2">
      <t>よう</t>
    </rPh>
    <rPh sb="2" eb="3">
      <t>よう</t>
    </rPh>
    <rPh sb="3" eb="4">
      <t>でん</t>
    </rPh>
    <rPh sb="4" eb="5">
      <t>き</t>
    </rPh>
    <rPh sb="5" eb="7">
      <t>きぐ</t>
    </rPh>
    <phoneticPr fontId="6" type="Hiragana" alignment="distributed"/>
  </si>
  <si>
    <t>長野県</t>
    <rPh sb="0" eb="3">
      <t>ながのけん</t>
    </rPh>
    <phoneticPr fontId="6" type="Hiragana" alignment="distributed"/>
  </si>
  <si>
    <t>※ロープウェイ、ターンテーブル、リフト等</t>
    <rPh sb="19" eb="20">
      <t>とう</t>
    </rPh>
    <phoneticPr fontId="6" type="Hiragana" alignment="distributed"/>
  </si>
  <si>
    <t>ガラス工業用特殊機械</t>
    <rPh sb="3" eb="6">
      <t>こうぎょうよう</t>
    </rPh>
    <rPh sb="6" eb="8">
      <t>とくしゅ</t>
    </rPh>
    <rPh sb="8" eb="9">
      <t>き</t>
    </rPh>
    <rPh sb="9" eb="10">
      <t>かい</t>
    </rPh>
    <phoneticPr fontId="6" type="Hiragana" alignment="distributed"/>
  </si>
  <si>
    <t>工業窯炉</t>
    <rPh sb="0" eb="3">
      <t>こうぎょうよう</t>
    </rPh>
    <rPh sb="3" eb="4">
      <t>ろ</t>
    </rPh>
    <phoneticPr fontId="6" type="Hiragana" alignment="distributed"/>
  </si>
  <si>
    <t>※電気こんろ、トースタ、食器洗い機等</t>
    <rPh sb="1" eb="2">
      <t>でん</t>
    </rPh>
    <rPh sb="2" eb="3">
      <t>き</t>
    </rPh>
    <rPh sb="12" eb="14">
      <t>しょっき</t>
    </rPh>
    <rPh sb="14" eb="15">
      <t>あら</t>
    </rPh>
    <rPh sb="16" eb="17">
      <t>き</t>
    </rPh>
    <rPh sb="17" eb="18">
      <t>とう</t>
    </rPh>
    <phoneticPr fontId="6" type="Hiragana" alignment="distributed"/>
  </si>
  <si>
    <t>※亜麻織物（リネン織物）等</t>
    <rPh sb="1" eb="3">
      <t>あま</t>
    </rPh>
    <rPh sb="3" eb="5">
      <t>おりもの</t>
    </rPh>
    <rPh sb="9" eb="11">
      <t>おりもの</t>
    </rPh>
    <rPh sb="12" eb="13">
      <t>とう</t>
    </rPh>
    <phoneticPr fontId="6" type="Hiragana" alignment="distributed"/>
  </si>
  <si>
    <t>※除虫菊乳剤（家庭用）、診断用試薬等</t>
    <rPh sb="1" eb="6">
      <t>じょちゅうきくにゅうざい</t>
    </rPh>
    <rPh sb="7" eb="8">
      <t>か</t>
    </rPh>
    <rPh sb="8" eb="10">
      <t>ていよう</t>
    </rPh>
    <rPh sb="12" eb="15">
      <t>しんだんよう</t>
    </rPh>
    <rPh sb="15" eb="16">
      <t>し</t>
    </rPh>
    <rPh sb="16" eb="17">
      <t>やく</t>
    </rPh>
    <rPh sb="17" eb="18">
      <t>とう</t>
    </rPh>
    <phoneticPr fontId="6" type="Hiragana" alignment="distributed"/>
  </si>
  <si>
    <t>その他の接着剤</t>
    <rPh sb="2" eb="3">
      <t>た</t>
    </rPh>
    <rPh sb="4" eb="7">
      <t>せっちゃくざい</t>
    </rPh>
    <phoneticPr fontId="6" type="Hiragana" alignment="distributed"/>
  </si>
  <si>
    <t>※たん白系接着剤、大豆グルー等</t>
    <rPh sb="3" eb="4">
      <t>ぱく</t>
    </rPh>
    <rPh sb="4" eb="5">
      <t>けい</t>
    </rPh>
    <rPh sb="5" eb="8">
      <t>せっちゃくざい</t>
    </rPh>
    <rPh sb="9" eb="10">
      <t>だい</t>
    </rPh>
    <rPh sb="10" eb="11">
      <t>ず</t>
    </rPh>
    <rPh sb="14" eb="15">
      <t>とう</t>
    </rPh>
    <phoneticPr fontId="6" type="Hiragana" alignment="distributed"/>
  </si>
  <si>
    <t>※魔法瓶用ガラス素地等</t>
    <rPh sb="1" eb="2">
      <t>ま</t>
    </rPh>
    <rPh sb="2" eb="5">
      <t>ほうびんよう</t>
    </rPh>
    <rPh sb="8" eb="10">
      <t>そじ</t>
    </rPh>
    <rPh sb="10" eb="11">
      <t>とう</t>
    </rPh>
    <phoneticPr fontId="6" type="Hiragana" alignment="distributed"/>
  </si>
  <si>
    <t>その他のちゅう房機器</t>
    <rPh sb="2" eb="3">
      <t>た</t>
    </rPh>
    <rPh sb="7" eb="8">
      <t>ぼう</t>
    </rPh>
    <rPh sb="8" eb="10">
      <t>きき</t>
    </rPh>
    <phoneticPr fontId="6" type="Hiragana" alignment="distributed"/>
  </si>
  <si>
    <t>その他のサービス用機械器具</t>
    <rPh sb="2" eb="3">
      <t>た</t>
    </rPh>
    <rPh sb="8" eb="9">
      <t>よう</t>
    </rPh>
    <rPh sb="9" eb="10">
      <t>き</t>
    </rPh>
    <rPh sb="10" eb="11">
      <t>かい</t>
    </rPh>
    <rPh sb="11" eb="13">
      <t>きぐ</t>
    </rPh>
    <phoneticPr fontId="6" type="Hiragana" alignment="distributed"/>
  </si>
  <si>
    <t>その他の物流運搬設備</t>
    <rPh sb="2" eb="3">
      <t>た</t>
    </rPh>
    <rPh sb="4" eb="9">
      <t>ぶつりゅううんぱんせつ</t>
    </rPh>
    <rPh sb="9" eb="10">
      <t>び</t>
    </rPh>
    <phoneticPr fontId="6" type="Hiragana" alignment="distributed"/>
  </si>
  <si>
    <t>その他のガラス製加工素材</t>
    <rPh sb="2" eb="3">
      <t>た</t>
    </rPh>
    <rPh sb="7" eb="8">
      <t>せい</t>
    </rPh>
    <rPh sb="8" eb="9">
      <t>か</t>
    </rPh>
    <rPh sb="9" eb="10">
      <t>こう</t>
    </rPh>
    <rPh sb="10" eb="11">
      <t>そ</t>
    </rPh>
    <rPh sb="11" eb="12">
      <t>ざい</t>
    </rPh>
    <phoneticPr fontId="6" type="Hiragana" alignment="distributed"/>
  </si>
  <si>
    <t>※ベルトコンベヤ、空気コンベヤ等</t>
    <rPh sb="9" eb="10">
      <t>くう</t>
    </rPh>
    <rPh sb="10" eb="11">
      <t>き</t>
    </rPh>
    <rPh sb="15" eb="16">
      <t>とう</t>
    </rPh>
    <phoneticPr fontId="6" type="Hiragana" alignment="distributed"/>
  </si>
  <si>
    <t>※溶解炉、加熱炉、キュポラ等</t>
    <rPh sb="1" eb="3">
      <t>ようかい</t>
    </rPh>
    <rPh sb="3" eb="4">
      <t>ろ</t>
    </rPh>
    <rPh sb="5" eb="8">
      <t>かねつろ</t>
    </rPh>
    <rPh sb="13" eb="14">
      <t>とう</t>
    </rPh>
    <phoneticPr fontId="6" type="Hiragana" alignment="distributed"/>
  </si>
  <si>
    <t>※製瓶機械、レンズ研磨機等</t>
    <rPh sb="1" eb="3">
      <t>せいびん</t>
    </rPh>
    <rPh sb="3" eb="4">
      <t>き</t>
    </rPh>
    <rPh sb="4" eb="5">
      <t>かい</t>
    </rPh>
    <rPh sb="9" eb="13">
      <t>けんまきとう</t>
    </rPh>
    <phoneticPr fontId="6" type="Hiragana" alignment="distributed"/>
  </si>
  <si>
    <t>※出前運搬機、自動給茶機等</t>
    <rPh sb="1" eb="2">
      <t>で</t>
    </rPh>
    <rPh sb="2" eb="3">
      <t>まえ</t>
    </rPh>
    <rPh sb="3" eb="5">
      <t>うんぱん</t>
    </rPh>
    <rPh sb="5" eb="6">
      <t>き</t>
    </rPh>
    <rPh sb="7" eb="9">
      <t>じどう</t>
    </rPh>
    <rPh sb="9" eb="11">
      <t>きゅうちゃ</t>
    </rPh>
    <rPh sb="11" eb="12">
      <t>き</t>
    </rPh>
    <rPh sb="12" eb="13">
      <t>とう</t>
    </rPh>
    <phoneticPr fontId="6" type="Hiragana" alignment="distributed"/>
  </si>
  <si>
    <t>※棒はかり、体重計、分銅、おもり等</t>
    <phoneticPr fontId="6" type="Hiragana" alignment="distributed"/>
  </si>
  <si>
    <t>■出荷額全国１位の主な製造品</t>
    <rPh sb="1" eb="3">
      <t>しゅっか</t>
    </rPh>
    <rPh sb="3" eb="4">
      <t>がく</t>
    </rPh>
    <rPh sb="4" eb="6">
      <t>ぜんこく</t>
    </rPh>
    <rPh sb="7" eb="8">
      <t>い</t>
    </rPh>
    <rPh sb="9" eb="10">
      <t>おも</t>
    </rPh>
    <rPh sb="11" eb="14">
      <t>せいぞうひん</t>
    </rPh>
    <phoneticPr fontId="6" type="Hiragana" alignment="distributed"/>
  </si>
  <si>
    <t>資料：「2022年経済構造実態調査」総務省・経済産業省</t>
    <rPh sb="0" eb="2">
      <t>しりょう</t>
    </rPh>
    <rPh sb="8" eb="9">
      <t>ねん</t>
    </rPh>
    <rPh sb="9" eb="11">
      <t>けいざい</t>
    </rPh>
    <rPh sb="11" eb="13">
      <t>こうぞう</t>
    </rPh>
    <rPh sb="13" eb="15">
      <t>じったい</t>
    </rPh>
    <rPh sb="15" eb="17">
      <t>ちょうさ</t>
    </rPh>
    <rPh sb="18" eb="21">
      <t>そうむしょう</t>
    </rPh>
    <rPh sb="22" eb="27">
      <t>けいざいさんぎょうしょう</t>
    </rPh>
    <phoneticPr fontId="6" type="Hiragana" alignment="distributed"/>
  </si>
  <si>
    <t>※出荷額の100万円未満は10万の位で四捨五入しています。そのため、構成比の合計は必ずしも100％になりません。</t>
    <rPh sb="1" eb="3">
      <t>しゅっか</t>
    </rPh>
    <rPh sb="3" eb="4">
      <t>がく</t>
    </rPh>
    <rPh sb="8" eb="10">
      <t>まんえん</t>
    </rPh>
    <rPh sb="10" eb="11">
      <t>み</t>
    </rPh>
    <rPh sb="11" eb="12">
      <t>まん</t>
    </rPh>
    <rPh sb="15" eb="16">
      <t>まん</t>
    </rPh>
    <rPh sb="17" eb="18">
      <t>くらい</t>
    </rPh>
    <rPh sb="19" eb="20">
      <t>し</t>
    </rPh>
    <rPh sb="20" eb="21">
      <t>しゃ</t>
    </rPh>
    <rPh sb="21" eb="23">
      <t>ごにゅう</t>
    </rPh>
    <rPh sb="34" eb="36">
      <t>こうせい</t>
    </rPh>
    <rPh sb="36" eb="37">
      <t>ひ</t>
    </rPh>
    <rPh sb="38" eb="40">
      <t>ごうけい</t>
    </rPh>
    <rPh sb="41" eb="42">
      <t>かなら</t>
    </rPh>
    <phoneticPr fontId="6" type="Hiragana" alignment="distributed"/>
  </si>
  <si>
    <t>※電気かみそり、ヘアドライヤ等</t>
    <rPh sb="1" eb="2">
      <t>でん</t>
    </rPh>
    <rPh sb="2" eb="3">
      <t>き</t>
    </rPh>
    <rPh sb="14" eb="15">
      <t>とう</t>
    </rPh>
    <phoneticPr fontId="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</si>
</sst>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&quot;億&quot;##00&quot;万円&quot;"/>
    <numFmt numFmtId="178" formatCode="0.0&quot;％&quot;"/>
    <numFmt numFmtId="179" formatCode="#&quot;億&quot;##&quot;00万円&quot;"/>
    <numFmt numFmtId="181" formatCode="#&quot;兆&quot;####&quot;億&quot;##&quot;00万円&quot;"/>
  </numFmts>
  <fonts count="7" x14ac:knownFonts="1">
    <font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6"/>
      <name val="BIZ UDゴシック"/>
      <family val="3"/>
      <charset val="128"/>
    </font>
    <font>
      <sz val="16"/>
      <name val="BIZ UDゴシック"/>
      <family val="3"/>
      <charset val="128"/>
    </font>
    <font>
      <b/>
      <sz val="5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179" fontId="3" fillId="0" borderId="2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sz="1000" b="0"/>
              <a:t>プレスフェルト生地（ニードルを含む）</a:t>
            </a:r>
            <a:r>
              <a:rPr lang="en-US" sz="1000" b="0"/>
              <a:t>､
</a:t>
            </a:r>
            <a:r>
              <a:rPr lang="ja-JP" sz="1000" b="0"/>
              <a:t>不織布（乾式）</a:t>
            </a:r>
          </a:p>
        </c:rich>
      </c:tx>
      <c:layout>
        <c:manualLayout>
          <c:xMode val="edge"/>
          <c:yMode val="edge"/>
          <c:x val="0.1518723871427429"/>
          <c:y val="1.42222271993795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17720819022252"/>
          <c:y val="0.16364100214908209"/>
          <c:w val="0.73221150026869797"/>
          <c:h val="0.82251787314711233"/>
        </c:manualLayout>
      </c:layout>
      <c:pieChart>
        <c:varyColors val="1"/>
        <c:ser>
          <c:idx val="0"/>
          <c:order val="0"/>
          <c:tx>
            <c:strRef>
              <c:f>出荷額１位!$F$3</c:f>
              <c:strCache>
                <c:ptCount val="1"/>
                <c:pt idx="0">
                  <c:v>プレスフェルト生地（ニードルを含む）､
不織布（乾式）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A8A-47D2-8BF5-7B5F49E45F28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A8A-47D2-8BF5-7B5F49E45F28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8A-47D2-8BF5-7B5F49E45F28}"/>
                </c:ext>
              </c:extLst>
            </c:dLbl>
            <c:dLbl>
              <c:idx val="1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11650485436893"/>
                      <c:h val="0.176595744680851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8A-47D2-8BF5-7B5F49E45F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出荷額１位!$F$6:$F$7</c:f>
              <c:strCache>
                <c:ptCount val="2"/>
                <c:pt idx="0">
                  <c:v>滋賀県</c:v>
                </c:pt>
                <c:pt idx="1">
                  <c:v>他の都道府県</c:v>
                </c:pt>
              </c:strCache>
            </c:strRef>
          </c:cat>
          <c:val>
            <c:numRef>
              <c:f>出荷額１位!$H$6:$H$7</c:f>
              <c:numCache>
                <c:formatCode>0.0"％"</c:formatCode>
                <c:ptCount val="2"/>
                <c:pt idx="0">
                  <c:v>17.910816938826922</c:v>
                </c:pt>
                <c:pt idx="1">
                  <c:v>82.089183061173074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8A-47D2-8BF5-7B5F49E45F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972130224668989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43698828691189"/>
          <c:y val="0.16260437445319337"/>
          <c:w val="0.73366427703999681"/>
          <c:h val="0.81925844269466319"/>
        </c:manualLayout>
      </c:layout>
      <c:pieChart>
        <c:varyColors val="1"/>
        <c:ser>
          <c:idx val="0"/>
          <c:order val="0"/>
          <c:tx>
            <c:strRef>
              <c:f>出荷額１位!$F$70</c:f>
              <c:strCache>
                <c:ptCount val="1"/>
                <c:pt idx="0">
                  <c:v>工業窯炉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24-435E-AC76-44C8E911147F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24-435E-AC76-44C8E911147F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24-435E-AC76-44C8E911147F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47-4428-B47F-FC8D2A0A11FC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4-435E-AC76-44C8E911147F}"/>
                </c:ext>
              </c:extLst>
            </c:dLbl>
            <c:dLbl>
              <c:idx val="1"/>
              <c:layout>
                <c:manualLayout>
                  <c:x val="-0.21300024996875391"/>
                  <c:y val="-0.125269501312335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24-435E-AC76-44C8E911147F}"/>
                </c:ext>
              </c:extLst>
            </c:dLbl>
            <c:dLbl>
              <c:idx val="2"/>
              <c:layout>
                <c:manualLayout>
                  <c:x val="1.7572609393975008E-2"/>
                  <c:y val="-7.0400699912511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24-435E-AC76-44C8E911147F}"/>
                </c:ext>
              </c:extLst>
            </c:dLbl>
            <c:dLbl>
              <c:idx val="3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891445324209124"/>
                      <c:h val="0.177066666666666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E47-4428-B47F-FC8D2A0A11F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出荷額１位!$F$73:$F$76</c:f>
              <c:strCache>
                <c:ptCount val="4"/>
                <c:pt idx="0">
                  <c:v>滋賀県</c:v>
                </c:pt>
                <c:pt idx="1">
                  <c:v>愛知県</c:v>
                </c:pt>
                <c:pt idx="2">
                  <c:v>大阪府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出荷額１位!$H$73:$H$76</c:f>
              <c:numCache>
                <c:formatCode>0.0"％"</c:formatCode>
                <c:ptCount val="4"/>
                <c:pt idx="0">
                  <c:v>22.838054013362193</c:v>
                </c:pt>
                <c:pt idx="1">
                  <c:v>20.135503905147267</c:v>
                </c:pt>
                <c:pt idx="2">
                  <c:v>15.229133339606662</c:v>
                </c:pt>
                <c:pt idx="3">
                  <c:v>41.797308741883882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24-435E-AC76-44C8E91114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623376623376621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54891125686824"/>
          <c:y val="0.16650338953029642"/>
          <c:w val="0.79422927004899735"/>
          <c:h val="0.81696794035714859"/>
        </c:manualLayout>
      </c:layout>
      <c:pieChart>
        <c:varyColors val="1"/>
        <c:ser>
          <c:idx val="0"/>
          <c:order val="0"/>
          <c:tx>
            <c:strRef>
              <c:f>出荷額１位!$J$70</c:f>
              <c:strCache>
                <c:ptCount val="1"/>
                <c:pt idx="0">
                  <c:v>ガラス工業用特殊機械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46E-49E8-AB59-D9BE686A4AE6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46E-49E8-AB59-D9BE686A4AE6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6E-49E8-AB59-D9BE686A4AE6}"/>
                </c:ext>
              </c:extLst>
            </c:dLbl>
            <c:dLbl>
              <c:idx val="1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080055102456121"/>
                      <c:h val="0.165585881519411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46E-49E8-AB59-D9BE686A4AE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出荷額１位!$J$73:$J$74</c:f>
              <c:strCache>
                <c:ptCount val="2"/>
                <c:pt idx="0">
                  <c:v>滋賀県</c:v>
                </c:pt>
                <c:pt idx="1">
                  <c:v>他の都道府県</c:v>
                </c:pt>
              </c:strCache>
            </c:strRef>
          </c:cat>
          <c:val>
            <c:numRef>
              <c:f>出荷額１位!$L$73:$L$74</c:f>
              <c:numCache>
                <c:formatCode>0.0"％"</c:formatCode>
                <c:ptCount val="2"/>
                <c:pt idx="0">
                  <c:v>41.191163843571928</c:v>
                </c:pt>
                <c:pt idx="1">
                  <c:v>58.808836156428072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6E-49E8-AB59-D9BE686A4A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666645280444823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647958822899129"/>
          <c:y val="0.16704881889763779"/>
          <c:w val="0.71895374986992433"/>
          <c:h val="0.81481399825021872"/>
        </c:manualLayout>
      </c:layout>
      <c:pieChart>
        <c:varyColors val="1"/>
        <c:ser>
          <c:idx val="0"/>
          <c:order val="0"/>
          <c:tx>
            <c:strRef>
              <c:f>出荷額１位!$B$70</c:f>
              <c:strCache>
                <c:ptCount val="1"/>
                <c:pt idx="0">
                  <c:v>その他の物流運搬設備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AE5-46E3-8142-DE548709AFAB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AE5-46E3-8142-DE548709AFAB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AE5-46E3-8142-DE548709AFAB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DCB-4ABE-8D1A-3B3FC219614F}"/>
              </c:ext>
            </c:extLst>
          </c:dPt>
          <c:dLbls>
            <c:dLbl>
              <c:idx val="0"/>
              <c:layout>
                <c:manualLayout>
                  <c:x val="-0.25271634041331625"/>
                  <c:y val="0.160501977252843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E5-46E3-8142-DE548709AFAB}"/>
                </c:ext>
              </c:extLst>
            </c:dLbl>
            <c:dLbl>
              <c:idx val="1"/>
              <c:layout>
                <c:manualLayout>
                  <c:x val="-0.16098065921750593"/>
                  <c:y val="-0.16170414698162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E5-46E3-8142-DE548709AFAB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004987348293918"/>
                      <c:h val="0.17706666666666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DCB-4ABE-8D1A-3B3FC21961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出荷額１位!$B$73:$B$76</c:f>
              <c:strCache>
                <c:ptCount val="4"/>
                <c:pt idx="0">
                  <c:v>滋賀県</c:v>
                </c:pt>
                <c:pt idx="1">
                  <c:v>愛知県</c:v>
                </c:pt>
                <c:pt idx="2">
                  <c:v>兵庫県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出荷額１位!$D$73:$D$76</c:f>
              <c:numCache>
                <c:formatCode>0.0"％"</c:formatCode>
                <c:ptCount val="4"/>
                <c:pt idx="0">
                  <c:v>29.557021151995983</c:v>
                </c:pt>
                <c:pt idx="1">
                  <c:v>26.646355916842118</c:v>
                </c:pt>
                <c:pt idx="2">
                  <c:v>12.923005061420264</c:v>
                </c:pt>
                <c:pt idx="3">
                  <c:v>30.873617869741633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E5-46E3-8142-DE548709AF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189665720076613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947465140125287"/>
          <c:y val="0.1756787433993923"/>
          <c:w val="0.71801376787326754"/>
          <c:h val="0.80641025641025643"/>
        </c:manualLayout>
      </c:layout>
      <c:pieChart>
        <c:varyColors val="1"/>
        <c:ser>
          <c:idx val="0"/>
          <c:order val="0"/>
          <c:tx>
            <c:strRef>
              <c:f>出荷額１位!$F$93</c:f>
              <c:strCache>
                <c:ptCount val="1"/>
                <c:pt idx="0">
                  <c:v>はかり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79B-412C-867A-49E6D03819ED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79B-412C-867A-49E6D03819E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79B-412C-867A-49E6D03819ED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79B-412C-867A-49E6D03819ED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9B-412C-867A-49E6D03819ED}"/>
                </c:ext>
              </c:extLst>
            </c:dLbl>
            <c:dLbl>
              <c:idx val="1"/>
              <c:layout>
                <c:manualLayout>
                  <c:x val="0.13106343051377964"/>
                  <c:y val="-7.6172951784719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9B-412C-867A-49E6D03819ED}"/>
                </c:ext>
              </c:extLst>
            </c:dLbl>
            <c:dLbl>
              <c:idx val="2"/>
              <c:layout>
                <c:manualLayout>
                  <c:x val="0.16923530615896562"/>
                  <c:y val="-6.6017357218896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9B-412C-867A-49E6D03819ED}"/>
                </c:ext>
              </c:extLst>
            </c:dLbl>
            <c:dLbl>
              <c:idx val="3"/>
              <c:layout>
                <c:manualLayout>
                  <c:x val="0.16968324726712453"/>
                  <c:y val="0.258118306860402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678619371001596"/>
                      <c:h val="0.178095789211358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79B-412C-867A-49E6D03819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出荷額１位!$F$96:$F$99</c:f>
              <c:strCache>
                <c:ptCount val="4"/>
                <c:pt idx="0">
                  <c:v>滋賀県</c:v>
                </c:pt>
                <c:pt idx="1">
                  <c:v>兵庫県</c:v>
                </c:pt>
                <c:pt idx="2">
                  <c:v>埼玉県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出荷額１位!$H$96:$H$99</c:f>
              <c:numCache>
                <c:formatCode>0.0"％"</c:formatCode>
                <c:ptCount val="4"/>
                <c:pt idx="0">
                  <c:v>47.184261691882064</c:v>
                </c:pt>
                <c:pt idx="1">
                  <c:v>17.163425019338383</c:v>
                </c:pt>
                <c:pt idx="2">
                  <c:v>10.787681972445418</c:v>
                </c:pt>
                <c:pt idx="3">
                  <c:v>24.86463131633414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9B-412C-867A-49E6D03819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625552358992297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40746332882886"/>
          <c:y val="0.15822222222222221"/>
          <c:w val="0.71486097794822623"/>
          <c:h val="0.82844444444444443"/>
        </c:manualLayout>
      </c:layout>
      <c:pieChart>
        <c:varyColors val="1"/>
        <c:ser>
          <c:idx val="1"/>
          <c:order val="0"/>
          <c:tx>
            <c:strRef>
              <c:f>出荷額１位!$B$93</c:f>
              <c:strCache>
                <c:ptCount val="1"/>
                <c:pt idx="0">
                  <c:v>その他のサービス用機械器具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5A-49D4-8308-C918A6665B44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D5A-49D4-8308-C918A6665B44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D5A-49D4-8308-C918A6665B44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D5A-49D4-8308-C918A6665B44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5A-49D4-8308-C918A6665B44}"/>
                </c:ext>
              </c:extLst>
            </c:dLbl>
            <c:dLbl>
              <c:idx val="1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365664403491757"/>
                      <c:h val="0.17706666666666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D5A-49D4-8308-C918A6665B4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出荷額１位!$B$96:$B$97</c:f>
              <c:strCache>
                <c:ptCount val="2"/>
                <c:pt idx="0">
                  <c:v>滋賀県</c:v>
                </c:pt>
                <c:pt idx="1">
                  <c:v>他の都道府県</c:v>
                </c:pt>
              </c:strCache>
            </c:strRef>
          </c:cat>
          <c:val>
            <c:numRef>
              <c:f>出荷額１位!$D$96:$D$97</c:f>
              <c:numCache>
                <c:formatCode>0.0"％"</c:formatCode>
                <c:ptCount val="2"/>
                <c:pt idx="0">
                  <c:v>36.150207526607467</c:v>
                </c:pt>
                <c:pt idx="1">
                  <c:v>63.84979247339254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5A-49D4-8308-C918A6665B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24589237622093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8803401323087"/>
          <c:y val="0.16680033431575245"/>
          <c:w val="0.73290331715528567"/>
          <c:h val="0.81970527427088369"/>
        </c:manualLayout>
      </c:layout>
      <c:pieChart>
        <c:varyColors val="1"/>
        <c:ser>
          <c:idx val="0"/>
          <c:order val="0"/>
          <c:tx>
            <c:strRef>
              <c:f>出荷額１位!$F$116</c:f>
              <c:strCache>
                <c:ptCount val="1"/>
                <c:pt idx="0">
                  <c:v>理容用電気器具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E5A-44EF-8B49-A054BDAB9F47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E5A-44EF-8B49-A054BDAB9F47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E5A-44EF-8B49-A054BDAB9F47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0D-4CE9-AB2C-B79F61B31CE5}"/>
              </c:ext>
            </c:extLst>
          </c:dPt>
          <c:dLbls>
            <c:dLbl>
              <c:idx val="0"/>
              <c:layout>
                <c:manualLayout>
                  <c:x val="-0.25819008331549942"/>
                  <c:y val="-0.1119223847019123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5A-44EF-8B49-A054BDAB9F47}"/>
                </c:ext>
              </c:extLst>
            </c:dLbl>
            <c:dLbl>
              <c:idx val="1"/>
              <c:layout>
                <c:manualLayout>
                  <c:x val="0.1877147643329963"/>
                  <c:y val="2.10812710911136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5A-44EF-8B49-A054BDAB9F47}"/>
                </c:ext>
              </c:extLst>
            </c:dLbl>
            <c:dLbl>
              <c:idx val="2"/>
              <c:layout>
                <c:manualLayout>
                  <c:x val="-0.17262865906906091"/>
                  <c:y val="0.1311598117274446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5A-44EF-8B49-A054BDAB9F47}"/>
                </c:ext>
              </c:extLst>
            </c:dLbl>
            <c:dLbl>
              <c:idx val="3"/>
              <c:layout>
                <c:manualLayout>
                  <c:x val="-0.16776071211042701"/>
                  <c:y val="3.344917080895614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739456419868791"/>
                      <c:h val="0.177857142857142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F0D-4CE9-AB2C-B79F61B31CE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出荷額１位!$F$119:$F$122</c:f>
              <c:strCache>
                <c:ptCount val="4"/>
                <c:pt idx="0">
                  <c:v>滋賀県</c:v>
                </c:pt>
                <c:pt idx="1">
                  <c:v>長野県</c:v>
                </c:pt>
                <c:pt idx="2">
                  <c:v>大阪府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出荷額１位!$H$119:$H$122</c:f>
              <c:numCache>
                <c:formatCode>0.0"％"</c:formatCode>
                <c:ptCount val="4"/>
                <c:pt idx="0">
                  <c:v>62.808454133008738</c:v>
                </c:pt>
                <c:pt idx="1">
                  <c:v>27.760871970786766</c:v>
                </c:pt>
                <c:pt idx="2">
                  <c:v>3.0139980081885582</c:v>
                </c:pt>
                <c:pt idx="3">
                  <c:v>6.4166758880159342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5A-44EF-8B49-A054BDAB9F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24511072606175"/>
          <c:y val="0"/>
        </c:manualLayout>
      </c:layout>
      <c:overlay val="0"/>
      <c:txPr>
        <a:bodyPr/>
        <a:lstStyle/>
        <a:p>
          <a:pPr>
            <a:defRPr sz="11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939718729188699"/>
          <c:y val="0.18520616467300846"/>
          <c:w val="0.72332636032436248"/>
          <c:h val="0.79621357297479112"/>
        </c:manualLayout>
      </c:layout>
      <c:pieChart>
        <c:varyColors val="1"/>
        <c:ser>
          <c:idx val="0"/>
          <c:order val="0"/>
          <c:tx>
            <c:strRef>
              <c:f>出荷額１位!$J$93</c:f>
              <c:strCache>
                <c:ptCount val="1"/>
                <c:pt idx="0">
                  <c:v>はかりの部分品・取付具・附属品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444-485B-8BD1-B9178287598C}"/>
              </c:ext>
            </c:extLst>
          </c:dPt>
          <c:dPt>
            <c:idx val="1"/>
            <c:bubble3D val="0"/>
            <c:explosion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444-485B-8BD1-B9178287598C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C76-4996-AF61-CF4ECA04438C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44-485B-8BD1-B9178287598C}"/>
                </c:ext>
              </c:extLst>
            </c:dLbl>
            <c:dLbl>
              <c:idx val="1"/>
              <c:layout>
                <c:manualLayout>
                  <c:x val="0.14567947663258507"/>
                  <c:y val="-0.109176462471216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44-485B-8BD1-B9178287598C}"/>
                </c:ext>
              </c:extLst>
            </c:dLbl>
            <c:dLbl>
              <c:idx val="2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8118102925156638"/>
                      <c:h val="0.171428620710472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76-4996-AF61-CF4ECA0443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出荷額１位!$J$96:$J$98</c:f>
              <c:strCache>
                <c:ptCount val="3"/>
                <c:pt idx="0">
                  <c:v>滋賀県</c:v>
                </c:pt>
                <c:pt idx="1">
                  <c:v>京都府</c:v>
                </c:pt>
                <c:pt idx="2">
                  <c:v>他の都道府県</c:v>
                </c:pt>
              </c:strCache>
            </c:strRef>
          </c:cat>
          <c:val>
            <c:numRef>
              <c:f>出荷額１位!$L$96:$L$98</c:f>
              <c:numCache>
                <c:formatCode>0.0"％"</c:formatCode>
                <c:ptCount val="3"/>
                <c:pt idx="0">
                  <c:v>48.47065856331573</c:v>
                </c:pt>
                <c:pt idx="1">
                  <c:v>17.116668327189398</c:v>
                </c:pt>
                <c:pt idx="2">
                  <c:v>34.412673109494868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44-485B-8BD1-B917828759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470573531249769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656032536182441E-2"/>
          <c:y val="0.21149308866330838"/>
          <c:w val="0.83630302888696773"/>
          <c:h val="0.74757061202893405"/>
        </c:manualLayout>
      </c:layout>
      <c:pieChart>
        <c:varyColors val="1"/>
        <c:ser>
          <c:idx val="0"/>
          <c:order val="0"/>
          <c:tx>
            <c:strRef>
              <c:f>出荷額１位!$B$116</c:f>
              <c:strCache>
                <c:ptCount val="1"/>
                <c:pt idx="0">
                  <c:v>その他のちゅう房機器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3F0-4610-989B-A0ACA6A8277E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3F0-4610-989B-A0ACA6A8277E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3F0-4610-989B-A0ACA6A8277E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A5-45E2-BE3C-068CAB5A2A64}"/>
              </c:ext>
            </c:extLst>
          </c:dPt>
          <c:dLbls>
            <c:dLbl>
              <c:idx val="0"/>
              <c:layout>
                <c:manualLayout>
                  <c:x val="-0.25080863487569666"/>
                  <c:y val="0.1414084114817212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F0-4610-989B-A0ACA6A8277E}"/>
                </c:ext>
              </c:extLst>
            </c:dLbl>
            <c:dLbl>
              <c:idx val="1"/>
              <c:layout>
                <c:manualLayout>
                  <c:x val="-0.16740098498923597"/>
                  <c:y val="-0.14522247053335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F0-4610-989B-A0ACA6A8277E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F0-4610-989B-A0ACA6A8277E}"/>
                </c:ext>
              </c:extLst>
            </c:dLbl>
            <c:dLbl>
              <c:idx val="3"/>
              <c:layout>
                <c:manualLayout>
                  <c:x val="0.17748144082525874"/>
                  <c:y val="8.181606438268064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4136546184739"/>
                      <c:h val="0.176127320954907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9A5-45E2-BE3C-068CAB5A2A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出荷額１位!$B$119:$B$122</c:f>
              <c:strCache>
                <c:ptCount val="4"/>
                <c:pt idx="0">
                  <c:v>滋賀県</c:v>
                </c:pt>
                <c:pt idx="1">
                  <c:v>大阪府</c:v>
                </c:pt>
                <c:pt idx="2">
                  <c:v>兵庫県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出荷額１位!$D$119:$D$122</c:f>
              <c:numCache>
                <c:formatCode>0.0"％"</c:formatCode>
                <c:ptCount val="4"/>
                <c:pt idx="0">
                  <c:v>30.713100868214866</c:v>
                </c:pt>
                <c:pt idx="1">
                  <c:v>19.093668384273311</c:v>
                </c:pt>
                <c:pt idx="2">
                  <c:v>8.7500882332180421</c:v>
                </c:pt>
                <c:pt idx="3">
                  <c:v>41.443142514293783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F0-4610-989B-A0ACA6A827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70171375636872"/>
          <c:y val="0.16683464566929135"/>
          <c:w val="0.72479048942411628"/>
          <c:h val="0.82142922134733176"/>
        </c:manualLayout>
      </c:layout>
      <c:pieChart>
        <c:varyColors val="1"/>
        <c:ser>
          <c:idx val="0"/>
          <c:order val="0"/>
          <c:tx>
            <c:strRef>
              <c:f>出荷額１位!$B$47</c:f>
              <c:strCache>
                <c:ptCount val="1"/>
                <c:pt idx="0">
                  <c:v>その他のガラス製加工素材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2E-46C4-B1C1-B3EFEA5BA729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52E-46C4-B1C1-B3EFEA5BA729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52E-46C4-B1C1-B3EFEA5BA729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F52E-46C4-B1C1-B3EFEA5BA729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2E-46C4-B1C1-B3EFEA5BA729}"/>
                </c:ext>
              </c:extLst>
            </c:dLbl>
            <c:dLbl>
              <c:idx val="1"/>
              <c:layout>
                <c:manualLayout>
                  <c:x val="0.19329813185116565"/>
                  <c:y val="0.2195629046369203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746031746031744"/>
                      <c:h val="0.163200000000000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52E-46C4-B1C1-B3EFEA5BA7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出荷額１位!$B$50:$B$51</c:f>
              <c:strCache>
                <c:ptCount val="2"/>
                <c:pt idx="0">
                  <c:v>滋賀県</c:v>
                </c:pt>
                <c:pt idx="1">
                  <c:v>他の都道府県</c:v>
                </c:pt>
              </c:strCache>
            </c:strRef>
          </c:cat>
          <c:val>
            <c:numRef>
              <c:f>出荷額１位!$D$50:$D$51</c:f>
              <c:numCache>
                <c:formatCode>0.0"％"</c:formatCode>
                <c:ptCount val="2"/>
                <c:pt idx="0">
                  <c:v>86.494743928331005</c:v>
                </c:pt>
                <c:pt idx="1">
                  <c:v>13.505256071668997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2E-46C4-B1C1-B3EFEA5BA7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046935103047004"/>
          <c:y val="0.15966964586053106"/>
          <c:w val="0.7367179023678152"/>
          <c:h val="0.82541975453427596"/>
        </c:manualLayout>
      </c:layout>
      <c:pieChart>
        <c:varyColors val="1"/>
        <c:ser>
          <c:idx val="0"/>
          <c:order val="0"/>
          <c:tx>
            <c:strRef>
              <c:f>出荷額１位!$J$47</c:f>
              <c:strCache>
                <c:ptCount val="1"/>
                <c:pt idx="0">
                  <c:v>コンベヤ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AA1-4813-81B7-DC38AD4114C5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AA1-4813-81B7-DC38AD4114C5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94C-49CE-ADB0-48B158178D05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94C-49CE-ADB0-48B158178D05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A1-4813-81B7-DC38AD4114C5}"/>
                </c:ext>
              </c:extLst>
            </c:dLbl>
            <c:dLbl>
              <c:idx val="1"/>
              <c:layout>
                <c:manualLayout>
                  <c:x val="-0.16350473255916725"/>
                  <c:y val="-0.1001515463273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A1-4813-81B7-DC38AD4114C5}"/>
                </c:ext>
              </c:extLst>
            </c:dLbl>
            <c:dLbl>
              <c:idx val="2"/>
              <c:layout>
                <c:manualLayout>
                  <c:x val="2.8623819053964526E-2"/>
                  <c:y val="-2.357430229349020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4C-49CE-ADB0-48B158178D05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50870221560392037"/>
                      <c:h val="0.248363222417058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94C-49CE-ADB0-48B158178D0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出荷額１位!$J$50:$J$53</c:f>
              <c:strCache>
                <c:ptCount val="4"/>
                <c:pt idx="0">
                  <c:v>滋賀県</c:v>
                </c:pt>
                <c:pt idx="1">
                  <c:v>兵庫県</c:v>
                </c:pt>
                <c:pt idx="2">
                  <c:v>愛知県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出荷額１位!$L$50:$L$53</c:f>
              <c:numCache>
                <c:formatCode>0.0"％"</c:formatCode>
                <c:ptCount val="4"/>
                <c:pt idx="0">
                  <c:v>33.346463490967167</c:v>
                </c:pt>
                <c:pt idx="1">
                  <c:v>14.252066650838533</c:v>
                </c:pt>
                <c:pt idx="2">
                  <c:v>7.8964408279553648</c:v>
                </c:pt>
                <c:pt idx="3">
                  <c:v>44.505029030238937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A1-4813-81B7-DC38AD4114C5}"/>
            </c:ext>
          </c:extLst>
        </c:ser>
        <c:ser>
          <c:idx val="1"/>
          <c:order val="1"/>
          <c:tx>
            <c:strRef>
              <c:f>出荷額１位!$L$47:$L$48</c:f>
              <c:strCache>
                <c:ptCount val="2"/>
                <c:pt idx="0">
                  <c:v>コンベヤ</c:v>
                </c:pt>
                <c:pt idx="1">
                  <c:v>構成比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DAA1-4813-81B7-DC38AD4114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DAA1-4813-81B7-DC38AD4114C5}"/>
              </c:ext>
            </c:extLst>
          </c:dPt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出荷額１位!$J$50:$J$53</c:f>
              <c:strCache>
                <c:ptCount val="4"/>
                <c:pt idx="0">
                  <c:v>滋賀県</c:v>
                </c:pt>
                <c:pt idx="1">
                  <c:v>兵庫県</c:v>
                </c:pt>
                <c:pt idx="2">
                  <c:v>愛知県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出荷額１位!$L$49:$L$50</c:f>
              <c:numCache>
                <c:formatCode>0.0"％"</c:formatCode>
                <c:ptCount val="2"/>
                <c:pt idx="1">
                  <c:v>33.346463490967167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A1-4813-81B7-DC38AD4114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9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654690618762476"/>
          <c:y val="0.15643291232891191"/>
          <c:w val="0.73961745799739109"/>
          <c:h val="0.82896721802392148"/>
        </c:manualLayout>
      </c:layout>
      <c:pieChart>
        <c:varyColors val="1"/>
        <c:ser>
          <c:idx val="0"/>
          <c:order val="0"/>
          <c:tx>
            <c:strRef>
              <c:f>出荷額１位!$F$47</c:f>
              <c:strCache>
                <c:ptCount val="1"/>
                <c:pt idx="0">
                  <c:v>はん用内燃機関の部分品・取付具・附属品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B6-40A3-84FB-DF8E67B7D6DB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06B6-40A3-84FB-DF8E67B7D6DB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6B6-40A3-84FB-DF8E67B7D6DB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6B6-40A3-84FB-DF8E67B7D6DB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B6-40A3-84FB-DF8E67B7D6DB}"/>
                </c:ext>
              </c:extLst>
            </c:dLbl>
            <c:dLbl>
              <c:idx val="1"/>
              <c:layout>
                <c:manualLayout>
                  <c:x val="-0.16218706895872251"/>
                  <c:y val="-0.124314031791602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B6-40A3-84FB-DF8E67B7D6DB}"/>
                </c:ext>
              </c:extLst>
            </c:dLbl>
            <c:dLbl>
              <c:idx val="2"/>
              <c:layout>
                <c:manualLayout>
                  <c:x val="0.11802753706066071"/>
                  <c:y val="-6.169705296905000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6-40A3-84FB-DF8E67B7D6DB}"/>
                </c:ext>
              </c:extLst>
            </c:dLbl>
            <c:dLbl>
              <c:idx val="3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4033988768163757"/>
                      <c:h val="0.178730997551480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6B6-40A3-84FB-DF8E67B7D6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出荷額１位!$F$50:$F$53</c:f>
              <c:strCache>
                <c:ptCount val="4"/>
                <c:pt idx="0">
                  <c:v>滋賀県</c:v>
                </c:pt>
                <c:pt idx="1">
                  <c:v>大阪府</c:v>
                </c:pt>
                <c:pt idx="2">
                  <c:v>愛知県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出荷額１位!$H$50:$H$53</c:f>
              <c:numCache>
                <c:formatCode>0.0"％"</c:formatCode>
                <c:ptCount val="4"/>
                <c:pt idx="0">
                  <c:v>33.912560618961237</c:v>
                </c:pt>
                <c:pt idx="1">
                  <c:v>18.742827527486767</c:v>
                </c:pt>
                <c:pt idx="2">
                  <c:v>9.0489764187613364</c:v>
                </c:pt>
                <c:pt idx="3">
                  <c:v>38.295635434790661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B6-40A3-84FB-DF8E67B7D6DB}"/>
            </c:ext>
          </c:extLst>
        </c:ser>
        <c:ser>
          <c:idx val="1"/>
          <c:order val="1"/>
          <c:tx>
            <c:strRef>
              <c:f>出荷額１位!$F$47</c:f>
              <c:strCache>
                <c:ptCount val="1"/>
                <c:pt idx="0">
                  <c:v>はん用内燃機関の部分品・取付具・附属品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6B6-40A3-84FB-DF8E67B7D6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06B6-40A3-84FB-DF8E67B7D6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06B6-40A3-84FB-DF8E67B7D6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06B6-40A3-84FB-DF8E67B7D6DB}"/>
              </c:ext>
            </c:extLst>
          </c:dPt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出荷額１位!$F$50:$F$53</c:f>
              <c:strCache>
                <c:ptCount val="4"/>
                <c:pt idx="0">
                  <c:v>滋賀県</c:v>
                </c:pt>
                <c:pt idx="1">
                  <c:v>大阪府</c:v>
                </c:pt>
                <c:pt idx="2">
                  <c:v>愛知県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出荷額１位!$U$57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06B6-40A3-84FB-DF8E67B7D6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06076924281085"/>
          <c:y val="0.16001189851268591"/>
          <c:w val="0.73916375761180941"/>
          <c:h val="0.82622082239720041"/>
        </c:manualLayout>
      </c:layout>
      <c:pieChart>
        <c:varyColors val="1"/>
        <c:ser>
          <c:idx val="0"/>
          <c:order val="0"/>
          <c:tx>
            <c:strRef>
              <c:f>出荷額１位!$J$3</c:f>
              <c:strCache>
                <c:ptCount val="1"/>
                <c:pt idx="0">
                  <c:v>医薬品製剤（医薬部外品製剤を含む）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DA3-4F29-A856-A3F9A607970B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DA3-4F29-A856-A3F9A607970B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120-4887-8DAB-1D91DF6835DE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20-4887-8DAB-1D91DF6835DE}"/>
              </c:ext>
            </c:extLst>
          </c:dPt>
          <c:dLbls>
            <c:dLbl>
              <c:idx val="0"/>
              <c:layout>
                <c:manualLayout>
                  <c:x val="-0.12456442447676155"/>
                  <c:y val="0.1781987751531058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3-4F29-A856-A3F9A607970B}"/>
                </c:ext>
              </c:extLst>
            </c:dLbl>
            <c:dLbl>
              <c:idx val="1"/>
              <c:layout>
                <c:manualLayout>
                  <c:x val="-0.1715258057951505"/>
                  <c:y val="0.1229585301837270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3-4F29-A856-A3F9A607970B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20-4887-8DAB-1D91DF6835DE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26621490803487"/>
                      <c:h val="0.17866666666666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20-4887-8DAB-1D91DF6835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出荷額１位!$J$6:$J$9</c:f>
              <c:strCache>
                <c:ptCount val="4"/>
                <c:pt idx="0">
                  <c:v>滋賀県</c:v>
                </c:pt>
                <c:pt idx="1">
                  <c:v>埼玉県</c:v>
                </c:pt>
                <c:pt idx="2">
                  <c:v>山口県</c:v>
                </c:pt>
                <c:pt idx="3">
                  <c:v>他の都道府県</c:v>
                </c:pt>
              </c:strCache>
            </c:strRef>
          </c:cat>
          <c:val>
            <c:numRef>
              <c:f>出荷額１位!$L$6:$L$9</c:f>
              <c:numCache>
                <c:formatCode>0.0"％"</c:formatCode>
                <c:ptCount val="4"/>
                <c:pt idx="0">
                  <c:v>10.604237759257988</c:v>
                </c:pt>
                <c:pt idx="1">
                  <c:v>10.44590816745866</c:v>
                </c:pt>
                <c:pt idx="2">
                  <c:v>8.4639838420854918</c:v>
                </c:pt>
                <c:pt idx="3">
                  <c:v>70.485870231197865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A3-4F29-A856-A3F9A607970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33333333333333"/>
          <c:y val="2.1390368326984061E-2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4413642081722"/>
          <c:y val="0.16390341772543027"/>
          <c:w val="0.72778983987948254"/>
          <c:h val="0.82271866055051024"/>
        </c:manualLayout>
      </c:layout>
      <c:pieChart>
        <c:varyColors val="1"/>
        <c:ser>
          <c:idx val="0"/>
          <c:order val="0"/>
          <c:tx>
            <c:strRef>
              <c:f>出荷額１位!$B$3</c:f>
              <c:strCache>
                <c:ptCount val="1"/>
                <c:pt idx="0">
                  <c:v>麻織物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690-482F-AF3C-E6B55D954463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690-482F-AF3C-E6B55D954463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690-482F-AF3C-E6B55D95446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8194732360867756"/>
                      <c:h val="0.215392924815092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690-482F-AF3C-E6B55D9544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出荷額１位!$B$6:$B$7</c:f>
              <c:strCache>
                <c:ptCount val="2"/>
                <c:pt idx="0">
                  <c:v>滋賀県</c:v>
                </c:pt>
                <c:pt idx="1">
                  <c:v>他の都道府県</c:v>
                </c:pt>
              </c:strCache>
            </c:strRef>
          </c:cat>
          <c:val>
            <c:numRef>
              <c:f>出荷額１位!$D$6:$D$7</c:f>
              <c:numCache>
                <c:formatCode>0.0"％"</c:formatCode>
                <c:ptCount val="2"/>
                <c:pt idx="0">
                  <c:v>29.056291390728479</c:v>
                </c:pt>
                <c:pt idx="1">
                  <c:v>70.943708609271525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90-482F-AF3C-E6B55D9544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793717595837268"/>
          <c:y val="0.15355155856354075"/>
          <c:w val="0.73721776565984432"/>
          <c:h val="0.82844512328935471"/>
        </c:manualLayout>
      </c:layout>
      <c:pieChart>
        <c:varyColors val="1"/>
        <c:ser>
          <c:idx val="0"/>
          <c:order val="0"/>
          <c:tx>
            <c:strRef>
              <c:f>出荷額１位!$F$26</c:f>
              <c:strCache>
                <c:ptCount val="1"/>
                <c:pt idx="0">
                  <c:v>試薬（診断用試薬を除く）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8AB-4108-9D6F-4CFC03B8F9A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8AB-4108-9D6F-4CFC03B8F9AA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250-4D81-9A6D-608BE9308ED3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AB-4108-9D6F-4CFC03B8F9AA}"/>
                </c:ext>
              </c:extLst>
            </c:dLbl>
            <c:dLbl>
              <c:idx val="2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0246205962731396"/>
                      <c:h val="0.1775401820591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250-4D81-9A6D-608BE9308ED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出荷額１位!$F$29:$F$31</c:f>
              <c:strCache>
                <c:ptCount val="3"/>
                <c:pt idx="0">
                  <c:v>滋賀県</c:v>
                </c:pt>
                <c:pt idx="1">
                  <c:v>埼玉県</c:v>
                </c:pt>
                <c:pt idx="2">
                  <c:v>他の都道府県</c:v>
                </c:pt>
              </c:strCache>
            </c:strRef>
          </c:cat>
          <c:val>
            <c:numRef>
              <c:f>出荷額１位!$H$29:$H$31</c:f>
              <c:numCache>
                <c:formatCode>0.0"％"</c:formatCode>
                <c:ptCount val="3"/>
                <c:pt idx="0">
                  <c:v>28.518477285675932</c:v>
                </c:pt>
                <c:pt idx="1">
                  <c:v>25.671737578666807</c:v>
                </c:pt>
                <c:pt idx="2">
                  <c:v>45.809785135657265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AB-4108-9D6F-4CFC03B8F9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1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531690761718495"/>
          <c:y val="0.15841403545487046"/>
          <c:w val="0.73842605717390375"/>
          <c:h val="0.82674305246727875"/>
        </c:manualLayout>
      </c:layout>
      <c:pieChart>
        <c:varyColors val="1"/>
        <c:ser>
          <c:idx val="0"/>
          <c:order val="0"/>
          <c:tx>
            <c:strRef>
              <c:f>出荷額１位!$J$26</c:f>
              <c:strCache>
                <c:ptCount val="1"/>
                <c:pt idx="0">
                  <c:v>強化プラスチック製板・棒・管・継手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6AF-4A5C-9AAF-1FD1DAA682A1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6AF-4A5C-9AAF-1FD1DAA682A1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56B-45F7-98BD-0DECA2361D8B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F-4A5C-9AAF-1FD1DAA682A1}"/>
                </c:ext>
              </c:extLst>
            </c:dLbl>
            <c:dLbl>
              <c:idx val="1"/>
              <c:layout>
                <c:manualLayout>
                  <c:x val="-0.22481777680743073"/>
                  <c:y val="-0.197604568046015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AF-4A5C-9AAF-1FD1DAA682A1}"/>
                </c:ext>
              </c:extLst>
            </c:dLbl>
            <c:dLbl>
              <c:idx val="2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8510803757191309"/>
                      <c:h val="0.176595599968608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56B-45F7-98BD-0DECA2361D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出荷額１位!$J$29:$J$31</c:f>
              <c:strCache>
                <c:ptCount val="3"/>
                <c:pt idx="0">
                  <c:v>滋賀県</c:v>
                </c:pt>
                <c:pt idx="1">
                  <c:v>京都府</c:v>
                </c:pt>
                <c:pt idx="2">
                  <c:v>他の都道府県</c:v>
                </c:pt>
              </c:strCache>
            </c:strRef>
          </c:cat>
          <c:val>
            <c:numRef>
              <c:f>出荷額１位!$L$29:$L$31</c:f>
              <c:numCache>
                <c:formatCode>0.0"％"</c:formatCode>
                <c:ptCount val="3"/>
                <c:pt idx="0">
                  <c:v>28.380149279243348</c:v>
                </c:pt>
                <c:pt idx="1">
                  <c:v>17.85510797105578</c:v>
                </c:pt>
                <c:pt idx="2">
                  <c:v>53.764742749700865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F-4A5C-9AAF-1FD1DAA68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altLang="en-US"/>
              <a:t>その他の接着剤</a:t>
            </a:r>
            <a:endParaRPr lang="en-US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27175692251015"/>
          <c:y val="0.1561404048005266"/>
          <c:w val="0.73310471353526552"/>
          <c:h val="0.82192976306456811"/>
        </c:manualLayout>
      </c:layout>
      <c:pieChart>
        <c:varyColors val="1"/>
        <c:ser>
          <c:idx val="1"/>
          <c:order val="0"/>
          <c:tx>
            <c:strRef>
              <c:f>出荷額１位!$B$26</c:f>
              <c:strCache>
                <c:ptCount val="1"/>
                <c:pt idx="0">
                  <c:v>その他の接着剤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776-480F-88A7-175633FC001A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776-480F-88A7-175633FC001A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776-480F-88A7-175633FC001A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776-480F-88A7-175633FC001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76-480F-88A7-175633FC001A}"/>
                </c:ext>
              </c:extLst>
            </c:dLbl>
            <c:dLbl>
              <c:idx val="1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746892988117783"/>
                      <c:h val="0.17414252845034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76-480F-88A7-175633FC00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出荷額１位!$B$29:$B$30</c:f>
              <c:strCache>
                <c:ptCount val="2"/>
                <c:pt idx="0">
                  <c:v>滋賀県</c:v>
                </c:pt>
                <c:pt idx="1">
                  <c:v>他の都道府県</c:v>
                </c:pt>
              </c:strCache>
            </c:strRef>
          </c:cat>
          <c:val>
            <c:numRef>
              <c:f>出荷額１位!$D$29:$D$30</c:f>
              <c:numCache>
                <c:formatCode>0.0"％"</c:formatCode>
                <c:ptCount val="2"/>
                <c:pt idx="0">
                  <c:v>42.249011113203991</c:v>
                </c:pt>
                <c:pt idx="1">
                  <c:v>57.750988886796009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76-480F-88A7-175633FC00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11</xdr:row>
      <xdr:rowOff>1</xdr:rowOff>
    </xdr:from>
    <xdr:to>
      <xdr:col>8</xdr:col>
      <xdr:colOff>19049</xdr:colOff>
      <xdr:row>23</xdr:row>
      <xdr:rowOff>0</xdr:rowOff>
    </xdr:to>
    <xdr:graphicFrame macro="">
      <xdr:nvGraphicFramePr>
        <xdr:cNvPr id="1025" name="グラフ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0</xdr:rowOff>
    </xdr:from>
    <xdr:to>
      <xdr:col>4</xdr:col>
      <xdr:colOff>0</xdr:colOff>
      <xdr:row>67</xdr:row>
      <xdr:rowOff>0</xdr:rowOff>
    </xdr:to>
    <xdr:graphicFrame macro="">
      <xdr:nvGraphicFramePr>
        <xdr:cNvPr id="1026" name="グラフ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</xdr:colOff>
      <xdr:row>55</xdr:row>
      <xdr:rowOff>9526</xdr:rowOff>
    </xdr:from>
    <xdr:to>
      <xdr:col>11</xdr:col>
      <xdr:colOff>1085850</xdr:colOff>
      <xdr:row>67</xdr:row>
      <xdr:rowOff>0</xdr:rowOff>
    </xdr:to>
    <xdr:graphicFrame macro="">
      <xdr:nvGraphicFramePr>
        <xdr:cNvPr id="1028" name="グラフ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55</xdr:row>
      <xdr:rowOff>19050</xdr:rowOff>
    </xdr:from>
    <xdr:to>
      <xdr:col>7</xdr:col>
      <xdr:colOff>1028700</xdr:colOff>
      <xdr:row>67</xdr:row>
      <xdr:rowOff>0</xdr:rowOff>
    </xdr:to>
    <xdr:graphicFrame macro="">
      <xdr:nvGraphicFramePr>
        <xdr:cNvPr id="1029" name="グラフ 1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444500</xdr:colOff>
      <xdr:row>11</xdr:row>
      <xdr:rowOff>0</xdr:rowOff>
    </xdr:from>
    <xdr:to>
      <xdr:col>11</xdr:col>
      <xdr:colOff>1085850</xdr:colOff>
      <xdr:row>23</xdr:row>
      <xdr:rowOff>0</xdr:rowOff>
    </xdr:to>
    <xdr:graphicFrame macro="">
      <xdr:nvGraphicFramePr>
        <xdr:cNvPr id="1032" name="グラフ 1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11</xdr:row>
      <xdr:rowOff>9524</xdr:rowOff>
    </xdr:from>
    <xdr:to>
      <xdr:col>3</xdr:col>
      <xdr:colOff>1181100</xdr:colOff>
      <xdr:row>23</xdr:row>
      <xdr:rowOff>0</xdr:rowOff>
    </xdr:to>
    <xdr:graphicFrame macro="">
      <xdr:nvGraphicFramePr>
        <xdr:cNvPr id="1033" name="グラフ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438151</xdr:colOff>
      <xdr:row>32</xdr:row>
      <xdr:rowOff>1</xdr:rowOff>
    </xdr:from>
    <xdr:to>
      <xdr:col>8</xdr:col>
      <xdr:colOff>9525</xdr:colOff>
      <xdr:row>43</xdr:row>
      <xdr:rowOff>228601</xdr:rowOff>
    </xdr:to>
    <xdr:graphicFrame macro="">
      <xdr:nvGraphicFramePr>
        <xdr:cNvPr id="1034" name="グラフ 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31</xdr:row>
      <xdr:rowOff>200026</xdr:rowOff>
    </xdr:from>
    <xdr:to>
      <xdr:col>12</xdr:col>
      <xdr:colOff>19051</xdr:colOff>
      <xdr:row>43</xdr:row>
      <xdr:rowOff>209551</xdr:rowOff>
    </xdr:to>
    <xdr:graphicFrame macro="">
      <xdr:nvGraphicFramePr>
        <xdr:cNvPr id="1035" name="グラフ 2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220662</xdr:colOff>
      <xdr:row>31</xdr:row>
      <xdr:rowOff>219076</xdr:rowOff>
    </xdr:from>
    <xdr:to>
      <xdr:col>3</xdr:col>
      <xdr:colOff>1028700</xdr:colOff>
      <xdr:row>44</xdr:row>
      <xdr:rowOff>19050</xdr:rowOff>
    </xdr:to>
    <xdr:graphicFrame macro="">
      <xdr:nvGraphicFramePr>
        <xdr:cNvPr id="1036" name="グラフ 2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438150</xdr:colOff>
      <xdr:row>77</xdr:row>
      <xdr:rowOff>219075</xdr:rowOff>
    </xdr:from>
    <xdr:to>
      <xdr:col>8</xdr:col>
      <xdr:colOff>0</xdr:colOff>
      <xdr:row>89</xdr:row>
      <xdr:rowOff>219075</xdr:rowOff>
    </xdr:to>
    <xdr:graphicFrame macro="">
      <xdr:nvGraphicFramePr>
        <xdr:cNvPr id="14" name="グラフ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444500</xdr:colOff>
      <xdr:row>77</xdr:row>
      <xdr:rowOff>0</xdr:rowOff>
    </xdr:from>
    <xdr:to>
      <xdr:col>12</xdr:col>
      <xdr:colOff>0</xdr:colOff>
      <xdr:row>90</xdr:row>
      <xdr:rowOff>9525</xdr:rowOff>
    </xdr:to>
    <xdr:graphicFrame macro="">
      <xdr:nvGraphicFramePr>
        <xdr:cNvPr id="15" name="グラフ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228601</xdr:colOff>
      <xdr:row>77</xdr:row>
      <xdr:rowOff>228600</xdr:rowOff>
    </xdr:from>
    <xdr:to>
      <xdr:col>3</xdr:col>
      <xdr:colOff>1028700</xdr:colOff>
      <xdr:row>89</xdr:row>
      <xdr:rowOff>228600</xdr:rowOff>
    </xdr:to>
    <xdr:graphicFrame macro="">
      <xdr:nvGraphicFramePr>
        <xdr:cNvPr id="17" name="グラフ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4763</xdr:colOff>
      <xdr:row>101</xdr:row>
      <xdr:rowOff>1590</xdr:rowOff>
    </xdr:from>
    <xdr:to>
      <xdr:col>8</xdr:col>
      <xdr:colOff>1</xdr:colOff>
      <xdr:row>112</xdr:row>
      <xdr:rowOff>219075</xdr:rowOff>
    </xdr:to>
    <xdr:graphicFrame macro="">
      <xdr:nvGraphicFramePr>
        <xdr:cNvPr id="18" name="グラフ 1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101</xdr:row>
      <xdr:rowOff>0</xdr:rowOff>
    </xdr:from>
    <xdr:to>
      <xdr:col>4</xdr:col>
      <xdr:colOff>92075</xdr:colOff>
      <xdr:row>113</xdr:row>
      <xdr:rowOff>0</xdr:rowOff>
    </xdr:to>
    <xdr:graphicFrame macro="">
      <xdr:nvGraphicFramePr>
        <xdr:cNvPr id="20" name="グラフ 2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15875</xdr:colOff>
      <xdr:row>124</xdr:row>
      <xdr:rowOff>15876</xdr:rowOff>
    </xdr:from>
    <xdr:to>
      <xdr:col>7</xdr:col>
      <xdr:colOff>1022350</xdr:colOff>
      <xdr:row>136</xdr:row>
      <xdr:rowOff>1</xdr:rowOff>
    </xdr:to>
    <xdr:graphicFrame macro="">
      <xdr:nvGraphicFramePr>
        <xdr:cNvPr id="21" name="グラフ 2">
          <a:extLst>
            <a:ext uri="{FF2B5EF4-FFF2-40B4-BE49-F238E27FC236}">
              <a16:creationId xmlns:a16="http://schemas.microsoft.com/office/drawing/2014/main" id="{E39FF18D-F441-458C-8EE0-1FB996E25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444500</xdr:colOff>
      <xdr:row>100</xdr:row>
      <xdr:rowOff>187326</xdr:rowOff>
    </xdr:from>
    <xdr:to>
      <xdr:col>11</xdr:col>
      <xdr:colOff>920750</xdr:colOff>
      <xdr:row>112</xdr:row>
      <xdr:rowOff>228601</xdr:rowOff>
    </xdr:to>
    <xdr:graphicFrame macro="">
      <xdr:nvGraphicFramePr>
        <xdr:cNvPr id="22" name="グラフ 17">
          <a:extLst>
            <a:ext uri="{FF2B5EF4-FFF2-40B4-BE49-F238E27FC236}">
              <a16:creationId xmlns:a16="http://schemas.microsoft.com/office/drawing/2014/main" id="{82A6D8C5-0736-4EE9-988C-47BF680D9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19050</xdr:colOff>
      <xdr:row>124</xdr:row>
      <xdr:rowOff>9525</xdr:rowOff>
    </xdr:from>
    <xdr:to>
      <xdr:col>3</xdr:col>
      <xdr:colOff>1028700</xdr:colOff>
      <xdr:row>136</xdr:row>
      <xdr:rowOff>28575</xdr:rowOff>
    </xdr:to>
    <xdr:graphicFrame macro="">
      <xdr:nvGraphicFramePr>
        <xdr:cNvPr id="23" name="グラフ 12">
          <a:extLst>
            <a:ext uri="{FF2B5EF4-FFF2-40B4-BE49-F238E27FC236}">
              <a16:creationId xmlns:a16="http://schemas.microsoft.com/office/drawing/2014/main" id="{FC76ABDD-91D4-463B-811A-CCE38F4DD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99"/>
  <sheetViews>
    <sheetView tabSelected="1" view="pageBreakPreview" topLeftCell="A118" zoomScaleNormal="100" zoomScaleSheetLayoutView="100" zoomScalePageLayoutView="70" workbookViewId="0">
      <selection activeCell="K131" sqref="K131"/>
    </sheetView>
  </sheetViews>
  <sheetFormatPr defaultColWidth="8.75" defaultRowHeight="13.5" x14ac:dyDescent="0.15"/>
  <cols>
    <col min="1" max="1" width="3.125" style="4" customWidth="1"/>
    <col min="2" max="2" width="15.625" style="4" customWidth="1"/>
    <col min="3" max="3" width="20.625" style="4" customWidth="1"/>
    <col min="4" max="4" width="10.625" style="4" customWidth="1"/>
    <col min="5" max="5" width="5.625" style="4" customWidth="1"/>
    <col min="6" max="6" width="15.625" style="4" customWidth="1"/>
    <col min="7" max="7" width="20.625" style="4" customWidth="1"/>
    <col min="8" max="8" width="10.625" style="4" customWidth="1"/>
    <col min="9" max="9" width="5.625" style="4" customWidth="1"/>
    <col min="10" max="10" width="15.625" style="4" customWidth="1"/>
    <col min="11" max="11" width="20.625" style="4" customWidth="1"/>
    <col min="12" max="12" width="10.625" style="4" customWidth="1"/>
    <col min="13" max="13" width="3.125" style="4" customWidth="1"/>
    <col min="14" max="14" width="14.625" style="4" customWidth="1"/>
    <col min="15" max="16" width="13.625" style="4" customWidth="1"/>
    <col min="17" max="16384" width="8.75" style="4"/>
  </cols>
  <sheetData>
    <row r="1" spans="2:12" s="3" customFormat="1" ht="30" customHeight="1" x14ac:dyDescent="0.2">
      <c r="B1" s="2" t="s" ph="1">
        <v>44</v>
      </c>
      <c r="C1" s="3" ph="1"/>
      <c r="D1" s="3" ph="1"/>
      <c r="E1" s="3" ph="1"/>
      <c r="F1" s="3" ph="1"/>
      <c r="G1" s="3" ph="1"/>
      <c r="H1" s="3" ph="1"/>
      <c r="I1" s="3" ph="1"/>
      <c r="J1" s="3" ph="1"/>
      <c r="K1" s="3" ph="1"/>
      <c r="L1" s="3" ph="1"/>
    </row>
    <row r="2" spans="2:12" ht="18.75" customHeight="1" x14ac:dyDescent="0.15">
      <c r="B2" s="1" ph="1"/>
      <c r="C2" s="4" ph="1"/>
      <c r="D2" s="4" ph="1"/>
      <c r="E2" s="4" ph="1"/>
      <c r="F2" s="4" ph="1"/>
      <c r="G2" s="4" ph="1"/>
      <c r="H2" s="4" ph="1"/>
      <c r="I2" s="4" ph="1"/>
      <c r="J2" s="4" ph="1"/>
      <c r="K2" s="4" ph="1"/>
      <c r="L2" s="4" ph="1"/>
    </row>
    <row r="3" spans="2:12" s="23" customFormat="1" ht="45" customHeight="1" thickBot="1" x14ac:dyDescent="0.2">
      <c r="B3" s="33" t="s" ph="1">
        <v>0</v>
      </c>
      <c r="C3" s="33" ph="1"/>
      <c r="D3" s="33" ph="1"/>
      <c r="E3" s="22" ph="1"/>
      <c r="F3" s="33" t="s" ph="1">
        <v>1</v>
      </c>
      <c r="G3" s="33" ph="1"/>
      <c r="H3" s="33" ph="1"/>
      <c r="I3" s="23" ph="1"/>
      <c r="J3" s="22" t="s" ph="1">
        <v>2</v>
      </c>
      <c r="K3" s="22" ph="1"/>
      <c r="L3" s="22" ph="1"/>
    </row>
    <row r="4" spans="2:12" ht="24.95" customHeight="1" thickBot="1" x14ac:dyDescent="0.2">
      <c r="B4" s="17" ph="1"/>
      <c r="C4" s="18" t="s" ph="1">
        <v>3</v>
      </c>
      <c r="D4" s="19" t="s" ph="1">
        <v>4</v>
      </c>
      <c r="E4" s="5" ph="1"/>
      <c r="F4" s="17" ph="1"/>
      <c r="G4" s="18" t="s" ph="1">
        <v>3</v>
      </c>
      <c r="H4" s="19" t="s" ph="1">
        <v>4</v>
      </c>
      <c r="I4" s="4" ph="1"/>
      <c r="J4" s="17" ph="1"/>
      <c r="K4" s="18" t="s" ph="1">
        <v>3</v>
      </c>
      <c r="L4" s="19" t="s" ph="1">
        <v>4</v>
      </c>
    </row>
    <row r="5" spans="2:12" ht="24.95" customHeight="1" x14ac:dyDescent="0.15">
      <c r="B5" s="6" t="s" ph="1">
        <v>5</v>
      </c>
      <c r="C5" s="34" ph="1">
        <v>1208</v>
      </c>
      <c r="D5" s="7" ph="1"/>
      <c r="E5" s="5" ph="1"/>
      <c r="F5" s="6" t="s" ph="1">
        <v>5</v>
      </c>
      <c r="G5" s="34" ph="1">
        <v>218315</v>
      </c>
      <c r="H5" s="7" ph="1"/>
      <c r="I5" s="4" ph="1"/>
      <c r="J5" s="6" t="s" ph="1">
        <v>5</v>
      </c>
      <c r="K5" s="36" ph="1">
        <v>7256382</v>
      </c>
      <c r="L5" s="7" ph="1"/>
    </row>
    <row r="6" spans="2:12" ht="24.95" customHeight="1" x14ac:dyDescent="0.15">
      <c r="B6" s="8" t="s" ph="1">
        <v>6</v>
      </c>
      <c r="C6" s="34" ph="1">
        <v>351</v>
      </c>
      <c r="D6" s="20">
        <f>C6/C5*100</f>
        <v>29.056291390728479</v>
      </c>
      <c r="E6" s="5" ph="1"/>
      <c r="F6" s="8" t="s" ph="1">
        <v>6</v>
      </c>
      <c r="G6" s="34" ph="1">
        <v>39102</v>
      </c>
      <c r="H6" s="20">
        <f>G6/G5*100</f>
        <v>17.910816938826922</v>
      </c>
      <c r="I6" s="4" ph="1"/>
      <c r="J6" s="8" t="s" ph="1">
        <v>6</v>
      </c>
      <c r="K6" s="34" ph="1">
        <v>769484</v>
      </c>
      <c r="L6" s="20">
        <f>K6/K5*100</f>
        <v>10.604237759257988</v>
      </c>
    </row>
    <row r="7" spans="2:12" ht="24.95" customHeight="1" thickBot="1" x14ac:dyDescent="0.2">
      <c r="B7" s="9" t="s" ph="1">
        <v>7</v>
      </c>
      <c r="C7" s="35" ph="1">
        <f>C5-C6</f>
        <v>857</v>
      </c>
      <c r="D7" s="21">
        <f>C7/C5*100</f>
        <v>70.943708609271525</v>
      </c>
      <c r="E7" s="5" ph="1"/>
      <c r="F7" s="9" t="s" ph="1">
        <v>7</v>
      </c>
      <c r="G7" s="35" ph="1">
        <f>G5-G6</f>
        <v>179213</v>
      </c>
      <c r="H7" s="21">
        <f>G7/G5*100</f>
        <v>82.089183061173074</v>
      </c>
      <c r="I7" s="4" ph="1"/>
      <c r="J7" s="14" t="s" ph="1">
        <v>8</v>
      </c>
      <c r="K7" s="34" ph="1">
        <v>757995</v>
      </c>
      <c r="L7" s="20">
        <f>K7/K5*100</f>
        <v>10.44590816745866</v>
      </c>
    </row>
    <row r="8" spans="2:12" ht="24.95" customHeight="1" x14ac:dyDescent="0.15">
      <c r="B8" s="26" t="s" ph="1">
        <v>30</v>
      </c>
      <c r="C8" s="11" ph="1"/>
      <c r="D8" s="12" ph="1"/>
      <c r="E8" s="5" ph="1"/>
      <c r="F8" s="10" ph="1"/>
      <c r="G8" s="11" ph="1"/>
      <c r="H8" s="12" ph="1"/>
      <c r="I8" s="4" ph="1"/>
      <c r="J8" s="14" t="s" ph="1">
        <v>9</v>
      </c>
      <c r="K8" s="34" ph="1">
        <v>614179</v>
      </c>
      <c r="L8" s="20">
        <f>K8/K5*100</f>
        <v>8.4639838420854918</v>
      </c>
    </row>
    <row r="9" spans="2:12" ht="24.95" customHeight="1" thickBot="1" x14ac:dyDescent="0.2">
      <c r="B9" s="10"/>
      <c r="C9" s="11"/>
      <c r="D9" s="12"/>
      <c r="E9" s="5"/>
      <c r="F9" s="10"/>
      <c r="G9" s="11"/>
      <c r="H9" s="12"/>
      <c r="J9" s="9" t="s" ph="1">
        <v>7</v>
      </c>
      <c r="K9" s="37" ph="1">
        <f>K5-SUM(K6:K8)</f>
        <v>5114724</v>
      </c>
      <c r="L9" s="21">
        <f>K9/K5*100</f>
        <v>70.485870231197865</v>
      </c>
    </row>
    <row r="10" spans="2:12" ht="24.95" customHeight="1" x14ac:dyDescent="0.15">
      <c r="B10" s="10"/>
      <c r="C10" s="11"/>
      <c r="D10" s="12"/>
      <c r="F10" s="10"/>
      <c r="G10" s="11"/>
      <c r="H10" s="12"/>
      <c r="J10" s="11" t="s" ph="1">
        <v>31</v>
      </c>
      <c r="K10" s="11" ph="1"/>
      <c r="L10" s="12" ph="1"/>
    </row>
    <row r="11" spans="2:12" ht="18.75" customHeight="1" x14ac:dyDescent="0.15">
      <c r="B11" s="10"/>
      <c r="C11" s="11"/>
      <c r="D11" s="12"/>
      <c r="F11" s="10"/>
      <c r="G11" s="11"/>
      <c r="H11" s="12"/>
      <c r="J11" s="10" ph="1"/>
      <c r="K11" s="11" ph="1"/>
      <c r="L11" s="12" ph="1"/>
    </row>
    <row r="12" spans="2:12" ht="18.75" customHeight="1" x14ac:dyDescent="0.15">
      <c r="B12" s="10"/>
      <c r="C12" s="11"/>
      <c r="D12" s="12"/>
      <c r="F12" s="10"/>
      <c r="G12" s="11"/>
      <c r="H12" s="12"/>
      <c r="J12" s="10"/>
      <c r="K12" s="11"/>
      <c r="L12" s="12"/>
    </row>
    <row r="13" spans="2:12" ht="18.75" customHeight="1" x14ac:dyDescent="0.15">
      <c r="B13" s="10"/>
      <c r="C13" s="11"/>
      <c r="D13" s="12"/>
      <c r="F13" s="10"/>
      <c r="G13" s="11"/>
      <c r="H13" s="12"/>
      <c r="J13" s="10"/>
      <c r="K13" s="11"/>
      <c r="L13" s="12"/>
    </row>
    <row r="14" spans="2:12" ht="18.75" customHeight="1" x14ac:dyDescent="0.15">
      <c r="B14" s="10"/>
      <c r="C14" s="11"/>
      <c r="D14" s="12"/>
      <c r="F14" s="10"/>
      <c r="G14" s="11"/>
      <c r="H14" s="12"/>
      <c r="J14" s="10"/>
      <c r="K14" s="11"/>
      <c r="L14" s="12"/>
    </row>
    <row r="15" spans="2:12" ht="18.75" customHeight="1" x14ac:dyDescent="0.15">
      <c r="B15" s="10"/>
      <c r="C15" s="11"/>
      <c r="D15" s="12"/>
      <c r="F15" s="10"/>
      <c r="G15" s="11"/>
      <c r="H15" s="12"/>
      <c r="J15" s="10"/>
      <c r="K15" s="11"/>
      <c r="L15" s="12"/>
    </row>
    <row r="16" spans="2:12" ht="18.75" customHeight="1" x14ac:dyDescent="0.15">
      <c r="B16" s="10"/>
      <c r="C16" s="11"/>
      <c r="D16" s="12"/>
      <c r="F16" s="10"/>
      <c r="G16" s="11"/>
      <c r="H16" s="12"/>
      <c r="J16" s="10"/>
      <c r="K16" s="11"/>
      <c r="L16" s="12"/>
    </row>
    <row r="17" spans="2:12" ht="18.75" customHeight="1" x14ac:dyDescent="0.15">
      <c r="B17" s="10"/>
      <c r="C17" s="11"/>
      <c r="D17" s="12"/>
      <c r="F17" s="10"/>
      <c r="G17" s="11"/>
      <c r="H17" s="12"/>
      <c r="J17" s="10"/>
      <c r="K17" s="11"/>
      <c r="L17" s="12"/>
    </row>
    <row r="18" spans="2:12" ht="18.75" customHeight="1" x14ac:dyDescent="0.15">
      <c r="B18" s="10"/>
      <c r="C18" s="11"/>
      <c r="D18" s="12"/>
      <c r="F18" s="10"/>
      <c r="G18" s="11"/>
      <c r="H18" s="12"/>
      <c r="J18" s="10"/>
      <c r="K18" s="11"/>
      <c r="L18" s="12"/>
    </row>
    <row r="19" spans="2:12" ht="18.75" customHeight="1" x14ac:dyDescent="0.15">
      <c r="D19" s="13"/>
      <c r="H19" s="13"/>
      <c r="J19" s="10"/>
      <c r="K19" s="11"/>
      <c r="L19" s="12"/>
    </row>
    <row r="20" spans="2:12" ht="18.75" customHeight="1" x14ac:dyDescent="0.15">
      <c r="L20" s="13"/>
    </row>
    <row r="21" spans="2:12" ht="18.75" customHeight="1" x14ac:dyDescent="0.15"/>
    <row r="22" spans="2:12" ht="18.75" customHeight="1" x14ac:dyDescent="0.15"/>
    <row r="23" spans="2:12" ht="18.75" customHeight="1" x14ac:dyDescent="0.15"/>
    <row r="24" spans="2:12" ht="18.75" customHeight="1" x14ac:dyDescent="0.15"/>
    <row r="25" spans="2:12" ht="18.75" customHeight="1" x14ac:dyDescent="0.15"/>
    <row r="26" spans="2:12" s="23" customFormat="1" ht="24.95" customHeight="1" thickBot="1" x14ac:dyDescent="0.2">
      <c r="B26" s="33" t="s" ph="1">
        <v>32</v>
      </c>
      <c r="C26" s="33"/>
      <c r="D26" s="33"/>
      <c r="E26" s="22"/>
      <c r="F26" s="33" t="s" ph="1">
        <v>10</v>
      </c>
      <c r="G26" s="33"/>
      <c r="H26" s="33"/>
      <c r="J26" s="22" t="s" ph="1">
        <v>11</v>
      </c>
      <c r="K26" s="22"/>
      <c r="L26" s="22"/>
    </row>
    <row r="27" spans="2:12" ht="24.95" customHeight="1" thickBot="1" x14ac:dyDescent="0.2">
      <c r="B27" s="17"/>
      <c r="C27" s="18" t="s" ph="1">
        <v>3</v>
      </c>
      <c r="D27" s="19" t="s" ph="1">
        <v>4</v>
      </c>
      <c r="E27" s="5"/>
      <c r="F27" s="17"/>
      <c r="G27" s="18" t="s" ph="1">
        <v>3</v>
      </c>
      <c r="H27" s="19" t="s" ph="1">
        <v>4</v>
      </c>
      <c r="J27" s="17"/>
      <c r="K27" s="18" t="s" ph="1">
        <v>3</v>
      </c>
      <c r="L27" s="19" t="s" ph="1">
        <v>4</v>
      </c>
    </row>
    <row r="28" spans="2:12" ht="24.95" customHeight="1" x14ac:dyDescent="0.15">
      <c r="B28" s="6" t="s" ph="1">
        <v>5</v>
      </c>
      <c r="C28" s="34" ph="1">
        <v>106180</v>
      </c>
      <c r="D28" s="7"/>
      <c r="E28" s="5"/>
      <c r="F28" s="6" t="s" ph="1">
        <v>5</v>
      </c>
      <c r="G28" s="34" ph="1">
        <v>152701</v>
      </c>
      <c r="H28" s="7"/>
      <c r="J28" s="6" t="s" ph="1">
        <v>5</v>
      </c>
      <c r="K28" s="34" ph="1">
        <v>70204</v>
      </c>
      <c r="L28" s="7"/>
    </row>
    <row r="29" spans="2:12" ht="24.95" customHeight="1" x14ac:dyDescent="0.15">
      <c r="B29" s="8" t="s" ph="1">
        <v>6</v>
      </c>
      <c r="C29" s="34" ph="1">
        <v>44860</v>
      </c>
      <c r="D29" s="20">
        <f>C29/C28*100</f>
        <v>42.249011113203991</v>
      </c>
      <c r="E29" s="5"/>
      <c r="F29" s="8" t="s" ph="1">
        <v>6</v>
      </c>
      <c r="G29" s="34" ph="1">
        <v>43548</v>
      </c>
      <c r="H29" s="20">
        <f>G29/G28*100</f>
        <v>28.518477285675932</v>
      </c>
      <c r="J29" s="8" t="s" ph="1">
        <v>6</v>
      </c>
      <c r="K29" s="34" ph="1">
        <v>19924</v>
      </c>
      <c r="L29" s="20">
        <f>K29/K28*100</f>
        <v>28.380149279243348</v>
      </c>
    </row>
    <row r="30" spans="2:12" ht="24.95" customHeight="1" thickBot="1" x14ac:dyDescent="0.2">
      <c r="B30" s="9" t="s" ph="1">
        <v>7</v>
      </c>
      <c r="C30" s="35" ph="1">
        <f>C28-SUM(C29:C29)</f>
        <v>61320</v>
      </c>
      <c r="D30" s="21">
        <f>C30/C28*100</f>
        <v>57.750988886796009</v>
      </c>
      <c r="E30" s="5"/>
      <c r="F30" s="14" t="s" ph="1">
        <v>8</v>
      </c>
      <c r="G30" s="34" ph="1">
        <v>39201</v>
      </c>
      <c r="H30" s="20">
        <f>G30/G28*100</f>
        <v>25.671737578666807</v>
      </c>
      <c r="J30" s="14" t="s" ph="1">
        <v>12</v>
      </c>
      <c r="K30" s="34" ph="1">
        <v>12535</v>
      </c>
      <c r="L30" s="20">
        <f>K30/K28*100</f>
        <v>17.85510797105578</v>
      </c>
    </row>
    <row r="31" spans="2:12" ht="24.95" customHeight="1" thickBot="1" x14ac:dyDescent="0.2">
      <c r="B31" s="26" t="s" ph="1">
        <v>33</v>
      </c>
      <c r="C31" s="26"/>
      <c r="D31" s="27"/>
      <c r="E31" s="5"/>
      <c r="F31" s="9" t="s" ph="1">
        <v>7</v>
      </c>
      <c r="G31" s="35" ph="1">
        <f>G28-SUM(G29:G30)</f>
        <v>69952</v>
      </c>
      <c r="H31" s="21">
        <f>G31/G28*100</f>
        <v>45.809785135657265</v>
      </c>
      <c r="J31" s="9" t="s" ph="1">
        <v>7</v>
      </c>
      <c r="K31" s="35" ph="1">
        <f>K28-SUM(K29:K30)</f>
        <v>37745</v>
      </c>
      <c r="L31" s="21">
        <f>K31/K28*100</f>
        <v>53.764742749700865</v>
      </c>
    </row>
    <row r="32" spans="2:12" ht="18.75" customHeight="1" x14ac:dyDescent="0.15">
      <c r="B32" s="10"/>
      <c r="C32" s="11"/>
      <c r="D32" s="12"/>
      <c r="E32" s="5"/>
      <c r="F32" s="10" ph="1"/>
      <c r="G32" s="11" ph="1"/>
      <c r="H32" s="12" ph="1"/>
      <c r="K32" s="11"/>
      <c r="L32" s="12"/>
    </row>
    <row r="33" spans="2:12" ht="18.75" customHeight="1" x14ac:dyDescent="0.15">
      <c r="B33" s="10"/>
      <c r="C33" s="11"/>
      <c r="D33" s="12"/>
      <c r="E33" s="5"/>
      <c r="F33" s="10"/>
      <c r="G33" s="11"/>
      <c r="H33" s="12"/>
      <c r="J33" s="10"/>
      <c r="K33" s="11"/>
      <c r="L33" s="12"/>
    </row>
    <row r="34" spans="2:12" ht="18.75" customHeight="1" x14ac:dyDescent="0.15">
      <c r="B34" s="10"/>
      <c r="C34" s="11"/>
      <c r="D34" s="12"/>
      <c r="E34" s="5"/>
      <c r="F34" s="10"/>
      <c r="G34" s="11"/>
      <c r="H34" s="12"/>
      <c r="J34" s="10"/>
      <c r="K34" s="11"/>
      <c r="L34" s="12"/>
    </row>
    <row r="35" spans="2:12" ht="18.75" customHeight="1" x14ac:dyDescent="0.15">
      <c r="B35" s="10"/>
      <c r="C35" s="11"/>
      <c r="D35" s="12"/>
      <c r="F35" s="10"/>
      <c r="G35" s="11"/>
      <c r="H35" s="12"/>
      <c r="J35" s="10"/>
      <c r="K35" s="11"/>
      <c r="L35" s="12"/>
    </row>
    <row r="36" spans="2:12" ht="18.75" customHeight="1" x14ac:dyDescent="0.15">
      <c r="D36" s="13"/>
      <c r="F36" s="10"/>
      <c r="G36" s="11"/>
      <c r="H36" s="12"/>
      <c r="L36" s="13"/>
    </row>
    <row r="37" spans="2:12" ht="18.75" customHeight="1" x14ac:dyDescent="0.15">
      <c r="H37" s="13"/>
    </row>
    <row r="38" spans="2:12" ht="18.75" customHeight="1" x14ac:dyDescent="0.15"/>
    <row r="39" spans="2:12" ht="18.75" customHeight="1" x14ac:dyDescent="0.15"/>
    <row r="40" spans="2:12" ht="18.75" customHeight="1" x14ac:dyDescent="0.15"/>
    <row r="41" spans="2:12" ht="18.75" customHeight="1" x14ac:dyDescent="0.15"/>
    <row r="42" spans="2:12" ht="18.75" customHeight="1" x14ac:dyDescent="0.15"/>
    <row r="43" spans="2:12" ht="18.75" customHeight="1" x14ac:dyDescent="0.15"/>
    <row r="44" spans="2:12" ht="18.75" customHeight="1" x14ac:dyDescent="0.15"/>
    <row r="45" spans="2:12" ht="18.75" customHeight="1" x14ac:dyDescent="0.15"/>
    <row r="46" spans="2:12" ht="18.75" customHeight="1" x14ac:dyDescent="0.15"/>
    <row r="47" spans="2:12" s="23" customFormat="1" ht="24.95" customHeight="1" thickBot="1" x14ac:dyDescent="0.2">
      <c r="B47" s="22" t="s" ph="1">
        <v>38</v>
      </c>
      <c r="C47" s="22"/>
      <c r="D47" s="22"/>
      <c r="F47" s="22" t="s" ph="1">
        <v>13</v>
      </c>
      <c r="G47" s="22"/>
      <c r="H47" s="22"/>
      <c r="J47" s="22" t="s" ph="1">
        <v>14</v>
      </c>
      <c r="K47" s="22" ph="1"/>
      <c r="L47" s="22"/>
    </row>
    <row r="48" spans="2:12" ht="24.95" customHeight="1" thickBot="1" x14ac:dyDescent="0.2">
      <c r="B48" s="17"/>
      <c r="C48" s="18" t="s" ph="1">
        <v>3</v>
      </c>
      <c r="D48" s="19" t="s" ph="1">
        <v>4</v>
      </c>
      <c r="F48" s="17"/>
      <c r="G48" s="18" t="s" ph="1">
        <v>3</v>
      </c>
      <c r="H48" s="19" t="s" ph="1">
        <v>4</v>
      </c>
      <c r="J48" s="17"/>
      <c r="K48" s="18" t="s" ph="1">
        <v>3</v>
      </c>
      <c r="L48" s="19" t="s" ph="1">
        <v>4</v>
      </c>
    </row>
    <row r="49" spans="2:17" ht="24.95" customHeight="1" x14ac:dyDescent="0.15">
      <c r="B49" s="6" t="s" ph="1">
        <v>5</v>
      </c>
      <c r="C49" s="34" ph="1">
        <v>96555</v>
      </c>
      <c r="D49" s="29"/>
      <c r="F49" s="6" t="s" ph="1">
        <v>5</v>
      </c>
      <c r="G49" s="34" ph="1">
        <v>135065</v>
      </c>
      <c r="H49" s="15"/>
      <c r="J49" s="6" t="s" ph="1">
        <v>5</v>
      </c>
      <c r="K49" s="34" ph="1">
        <v>370648</v>
      </c>
      <c r="L49" s="15"/>
    </row>
    <row r="50" spans="2:17" ht="24.95" customHeight="1" x14ac:dyDescent="0.15">
      <c r="B50" s="8" t="s" ph="1">
        <v>6</v>
      </c>
      <c r="C50" s="34" ph="1">
        <v>83515</v>
      </c>
      <c r="D50" s="20">
        <f>C50/C49*100</f>
        <v>86.494743928331005</v>
      </c>
      <c r="F50" s="8" t="s" ph="1">
        <v>6</v>
      </c>
      <c r="G50" s="34" ph="1">
        <v>45804</v>
      </c>
      <c r="H50" s="20">
        <f>G50/G49*100</f>
        <v>33.912560618961237</v>
      </c>
      <c r="J50" s="8" t="s" ph="1">
        <v>6</v>
      </c>
      <c r="K50" s="34" ph="1">
        <v>123598</v>
      </c>
      <c r="L50" s="20">
        <f>K50/K49*100</f>
        <v>33.346463490967167</v>
      </c>
    </row>
    <row r="51" spans="2:17" ht="24.95" customHeight="1" thickBot="1" x14ac:dyDescent="0.2">
      <c r="B51" s="9" t="s" ph="1">
        <v>7</v>
      </c>
      <c r="C51" s="35" ph="1">
        <f>C49-SUM(C50:C50)</f>
        <v>13040</v>
      </c>
      <c r="D51" s="21">
        <f>C51/C49*100</f>
        <v>13.505256071668997</v>
      </c>
      <c r="F51" s="6" t="s" ph="1">
        <v>15</v>
      </c>
      <c r="G51" s="34" ph="1">
        <v>25315</v>
      </c>
      <c r="H51" s="20">
        <f>G51/G49*100</f>
        <v>18.742827527486767</v>
      </c>
      <c r="J51" s="6" t="s" ph="1">
        <v>16</v>
      </c>
      <c r="K51" s="34" ph="1">
        <v>52825</v>
      </c>
      <c r="L51" s="20">
        <f>K51/K49*100</f>
        <v>14.252066650838533</v>
      </c>
      <c r="M51" s="5"/>
      <c r="N51" s="11"/>
      <c r="O51" s="16"/>
      <c r="P51" s="16"/>
      <c r="Q51" s="5"/>
    </row>
    <row r="52" spans="2:17" ht="24.95" customHeight="1" x14ac:dyDescent="0.15">
      <c r="B52" s="26" t="s" ph="1">
        <v>34</v>
      </c>
      <c r="C52" s="26"/>
      <c r="D52" s="27"/>
      <c r="F52" s="6" t="s" ph="1">
        <v>17</v>
      </c>
      <c r="G52" s="34" ph="1">
        <v>12222</v>
      </c>
      <c r="H52" s="20">
        <f>G52/G49*100</f>
        <v>9.0489764187613364</v>
      </c>
      <c r="J52" s="6" t="s" ph="1">
        <v>17</v>
      </c>
      <c r="K52" s="34" ph="1">
        <v>29268</v>
      </c>
      <c r="L52" s="20">
        <f>K52/K49*100</f>
        <v>7.8964408279553648</v>
      </c>
      <c r="M52" s="5"/>
      <c r="N52" s="11"/>
      <c r="O52" s="16"/>
      <c r="P52" s="16"/>
      <c r="Q52" s="5"/>
    </row>
    <row r="53" spans="2:17" ht="24.95" customHeight="1" thickBot="1" x14ac:dyDescent="0.2">
      <c r="B53" s="10"/>
      <c r="C53" s="11"/>
      <c r="D53" s="12"/>
      <c r="F53" s="9" t="s" ph="1">
        <v>7</v>
      </c>
      <c r="G53" s="35" ph="1">
        <f>G49-SUM(G50:G52)</f>
        <v>51724</v>
      </c>
      <c r="H53" s="21">
        <f>G53/G49*100</f>
        <v>38.295635434790661</v>
      </c>
      <c r="J53" s="9" t="s" ph="1">
        <v>7</v>
      </c>
      <c r="K53" s="35" ph="1">
        <f>K49-SUM(K50:K52)</f>
        <v>164957</v>
      </c>
      <c r="L53" s="21">
        <f>K53/K49*100</f>
        <v>44.505029030238937</v>
      </c>
      <c r="M53" s="5"/>
      <c r="N53" s="11"/>
      <c r="O53" s="16"/>
      <c r="P53" s="11"/>
      <c r="Q53" s="5"/>
    </row>
    <row r="54" spans="2:17" ht="24.95" customHeight="1" x14ac:dyDescent="0.15">
      <c r="B54" s="10"/>
      <c r="C54" s="11"/>
      <c r="D54" s="12"/>
      <c r="F54" s="11" ph="1"/>
      <c r="G54" s="30"/>
      <c r="H54" s="31"/>
      <c r="J54" s="11" t="s" ph="1">
        <v>39</v>
      </c>
      <c r="K54" s="30"/>
      <c r="L54" s="31"/>
      <c r="M54" s="5"/>
      <c r="N54" s="11"/>
      <c r="O54" s="16"/>
      <c r="P54" s="11"/>
      <c r="Q54" s="5"/>
    </row>
    <row r="55" spans="2:17" ht="18.75" customHeight="1" x14ac:dyDescent="0.15">
      <c r="B55" s="10"/>
      <c r="C55" s="11"/>
      <c r="D55" s="12"/>
      <c r="J55" s="4" ph="1"/>
      <c r="M55" s="5"/>
      <c r="N55" s="11"/>
      <c r="O55" s="11"/>
      <c r="P55" s="12"/>
      <c r="Q55" s="5"/>
    </row>
    <row r="56" spans="2:17" ht="18.75" customHeight="1" x14ac:dyDescent="0.15">
      <c r="B56" s="10"/>
      <c r="C56" s="11"/>
      <c r="D56" s="12"/>
      <c r="M56" s="5"/>
      <c r="N56" s="11"/>
      <c r="O56" s="11"/>
      <c r="P56" s="12"/>
      <c r="Q56" s="5"/>
    </row>
    <row r="57" spans="2:17" ht="18.75" customHeight="1" x14ac:dyDescent="0.15">
      <c r="B57" s="10"/>
      <c r="C57" s="11"/>
      <c r="D57" s="12"/>
      <c r="M57" s="5"/>
      <c r="N57" s="11"/>
      <c r="O57" s="11"/>
      <c r="P57" s="12"/>
      <c r="Q57" s="5"/>
    </row>
    <row r="58" spans="2:17" ht="18.75" customHeight="1" x14ac:dyDescent="0.15"/>
    <row r="59" spans="2:17" ht="18.75" customHeight="1" x14ac:dyDescent="0.15"/>
    <row r="60" spans="2:17" ht="18.75" customHeight="1" x14ac:dyDescent="0.15"/>
    <row r="61" spans="2:17" ht="18.75" customHeight="1" x14ac:dyDescent="0.15"/>
    <row r="62" spans="2:17" ht="18.75" customHeight="1" x14ac:dyDescent="0.15"/>
    <row r="63" spans="2:17" ht="18.75" customHeight="1" x14ac:dyDescent="0.15"/>
    <row r="64" spans="2:17" ht="18.75" customHeight="1" x14ac:dyDescent="0.15"/>
    <row r="65" spans="2:12" ht="18.75" customHeight="1" x14ac:dyDescent="0.15"/>
    <row r="66" spans="2:12" ht="18.75" customHeight="1" x14ac:dyDescent="0.15"/>
    <row r="67" spans="2:12" ht="18.75" customHeight="1" x14ac:dyDescent="0.15"/>
    <row r="68" spans="2:12" ht="18.75" customHeight="1" x14ac:dyDescent="0.15"/>
    <row r="69" spans="2:12" ht="18.75" customHeight="1" x14ac:dyDescent="0.15"/>
    <row r="70" spans="2:12" s="23" customFormat="1" ht="24.95" customHeight="1" thickBot="1" x14ac:dyDescent="0.2">
      <c r="B70" s="33" t="s" ph="1">
        <v>37</v>
      </c>
      <c r="C70" s="33" ph="1"/>
      <c r="D70" s="33" ph="1"/>
      <c r="F70" s="33" t="s" ph="1">
        <v>28</v>
      </c>
      <c r="G70" s="33"/>
      <c r="H70" s="33"/>
      <c r="J70" s="22" t="s" ph="1">
        <v>27</v>
      </c>
      <c r="K70" s="22"/>
      <c r="L70" s="22"/>
    </row>
    <row r="71" spans="2:12" ht="24.95" customHeight="1" thickBot="1" x14ac:dyDescent="0.2">
      <c r="B71" s="17"/>
      <c r="C71" s="18" t="s" ph="1">
        <v>3</v>
      </c>
      <c r="D71" s="19" t="s" ph="1">
        <v>4</v>
      </c>
      <c r="F71" s="17"/>
      <c r="G71" s="18" t="s" ph="1">
        <v>3</v>
      </c>
      <c r="H71" s="19" t="s" ph="1">
        <v>4</v>
      </c>
      <c r="J71" s="17"/>
      <c r="K71" s="18" t="s" ph="1">
        <v>3</v>
      </c>
      <c r="L71" s="19" t="s" ph="1">
        <v>4</v>
      </c>
    </row>
    <row r="72" spans="2:12" ht="24.95" customHeight="1" x14ac:dyDescent="0.15">
      <c r="B72" s="6" t="s" ph="1">
        <v>5</v>
      </c>
      <c r="C72" s="34" ph="1">
        <v>286876</v>
      </c>
      <c r="D72" s="7"/>
      <c r="F72" s="6" t="s" ph="1">
        <v>5</v>
      </c>
      <c r="G72" s="34" ph="1">
        <v>53135</v>
      </c>
      <c r="H72" s="7"/>
      <c r="J72" s="6" t="s" ph="1">
        <v>5</v>
      </c>
      <c r="K72" s="34" ph="1">
        <v>25622</v>
      </c>
      <c r="L72" s="7"/>
    </row>
    <row r="73" spans="2:12" ht="24.95" customHeight="1" x14ac:dyDescent="0.15">
      <c r="B73" s="8" t="s" ph="1">
        <v>6</v>
      </c>
      <c r="C73" s="34" ph="1">
        <v>84792</v>
      </c>
      <c r="D73" s="20">
        <f>C73/C72*100</f>
        <v>29.557021151995983</v>
      </c>
      <c r="F73" s="8" t="s" ph="1">
        <v>6</v>
      </c>
      <c r="G73" s="34" ph="1">
        <v>12135</v>
      </c>
      <c r="H73" s="20">
        <f>G73/G72*100</f>
        <v>22.838054013362193</v>
      </c>
      <c r="J73" s="8" t="s" ph="1">
        <v>6</v>
      </c>
      <c r="K73" s="34" ph="1">
        <v>10554</v>
      </c>
      <c r="L73" s="20">
        <f>K73/K72*100</f>
        <v>41.191163843571928</v>
      </c>
    </row>
    <row r="74" spans="2:12" ht="24.95" customHeight="1" thickBot="1" x14ac:dyDescent="0.2">
      <c r="B74" s="14" t="s" ph="1">
        <v>18</v>
      </c>
      <c r="C74" s="34" ph="1">
        <v>76442</v>
      </c>
      <c r="D74" s="20">
        <f>C74/C72*100</f>
        <v>26.646355916842118</v>
      </c>
      <c r="E74" s="5"/>
      <c r="F74" s="14" t="s" ph="1">
        <v>18</v>
      </c>
      <c r="G74" s="34" ph="1">
        <v>10699</v>
      </c>
      <c r="H74" s="20">
        <f>G74/G72*100</f>
        <v>20.135503905147267</v>
      </c>
      <c r="J74" s="9" t="s" ph="1">
        <v>7</v>
      </c>
      <c r="K74" s="35" ph="1">
        <f>K72-SUM(K73)</f>
        <v>15068</v>
      </c>
      <c r="L74" s="21">
        <f>K74/K72*100</f>
        <v>58.808836156428072</v>
      </c>
    </row>
    <row r="75" spans="2:12" ht="24.95" customHeight="1" x14ac:dyDescent="0.15">
      <c r="B75" s="14" t="s" ph="1">
        <v>19</v>
      </c>
      <c r="C75" s="34" ph="1">
        <v>37073</v>
      </c>
      <c r="D75" s="20">
        <f>C75/C72*100</f>
        <v>12.923005061420264</v>
      </c>
      <c r="E75" s="5"/>
      <c r="F75" s="14" t="s" ph="1">
        <v>15</v>
      </c>
      <c r="G75" s="34" ph="1">
        <v>8092</v>
      </c>
      <c r="H75" s="20">
        <f>G75/G72*100</f>
        <v>15.229133339606662</v>
      </c>
      <c r="J75" s="10" t="s" ph="1">
        <v>41</v>
      </c>
      <c r="K75" s="11"/>
      <c r="L75" s="12"/>
    </row>
    <row r="76" spans="2:12" ht="24.95" customHeight="1" thickBot="1" x14ac:dyDescent="0.2">
      <c r="B76" s="9" t="s" ph="1">
        <v>7</v>
      </c>
      <c r="C76" s="35" ph="1">
        <f>C72-SUM(C73:C75)</f>
        <v>88569</v>
      </c>
      <c r="D76" s="21">
        <f>C76/C72*100</f>
        <v>30.873617869741633</v>
      </c>
      <c r="E76" s="5"/>
      <c r="F76" s="9" t="s" ph="1">
        <v>7</v>
      </c>
      <c r="G76" s="35" ph="1">
        <f>G72-SUM(G73:G75)</f>
        <v>22209</v>
      </c>
      <c r="H76" s="21">
        <f>G76/G72*100</f>
        <v>41.797308741883882</v>
      </c>
      <c r="J76" s="10"/>
      <c r="K76" s="11"/>
      <c r="L76" s="12"/>
    </row>
    <row r="77" spans="2:12" ht="24.95" customHeight="1" x14ac:dyDescent="0.15">
      <c r="B77" s="28" t="s" ph="1">
        <v>26</v>
      </c>
      <c r="C77" s="26"/>
      <c r="D77" s="27"/>
      <c r="E77" s="5"/>
      <c r="F77" s="10" t="s" ph="1">
        <v>40</v>
      </c>
      <c r="G77" s="11" ph="1"/>
      <c r="H77" s="12" ph="1"/>
      <c r="J77" s="10"/>
      <c r="K77" s="11"/>
      <c r="L77" s="12"/>
    </row>
    <row r="78" spans="2:12" ht="18.75" customHeight="1" x14ac:dyDescent="0.15">
      <c r="B78" s="10"/>
      <c r="C78" s="11"/>
      <c r="D78" s="12"/>
      <c r="E78" s="5"/>
      <c r="F78" s="10"/>
      <c r="G78" s="11"/>
      <c r="H78" s="12"/>
      <c r="J78" s="10"/>
      <c r="K78" s="11"/>
      <c r="L78" s="12"/>
    </row>
    <row r="79" spans="2:12" ht="18.75" customHeight="1" x14ac:dyDescent="0.15">
      <c r="B79" s="10"/>
      <c r="C79" s="11"/>
      <c r="D79" s="12"/>
      <c r="E79" s="5"/>
      <c r="F79" s="10"/>
      <c r="G79" s="11"/>
      <c r="H79" s="12"/>
      <c r="J79" s="10"/>
      <c r="K79" s="11"/>
      <c r="L79" s="12"/>
    </row>
    <row r="80" spans="2:12" ht="18.75" customHeight="1" x14ac:dyDescent="0.15">
      <c r="B80" s="10"/>
      <c r="C80" s="11"/>
      <c r="D80" s="12"/>
      <c r="E80" s="5"/>
      <c r="F80" s="10"/>
      <c r="G80" s="11"/>
      <c r="H80" s="12"/>
      <c r="J80" s="10"/>
      <c r="K80" s="11"/>
      <c r="L80" s="12"/>
    </row>
    <row r="81" spans="2:12" ht="18.75" customHeight="1" x14ac:dyDescent="0.15">
      <c r="B81" s="10"/>
      <c r="C81" s="11"/>
      <c r="D81" s="12"/>
      <c r="F81" s="10"/>
      <c r="G81" s="11"/>
      <c r="H81" s="12"/>
    </row>
    <row r="82" spans="2:12" ht="18.75" customHeight="1" x14ac:dyDescent="0.15">
      <c r="D82" s="13"/>
      <c r="H82" s="13"/>
    </row>
    <row r="83" spans="2:12" ht="18.75" customHeight="1" x14ac:dyDescent="0.15"/>
    <row r="84" spans="2:12" ht="18.75" customHeight="1" x14ac:dyDescent="0.15"/>
    <row r="85" spans="2:12" ht="18.75" customHeight="1" x14ac:dyDescent="0.15"/>
    <row r="86" spans="2:12" ht="18.75" customHeight="1" x14ac:dyDescent="0.15"/>
    <row r="87" spans="2:12" ht="18.75" customHeight="1" x14ac:dyDescent="0.15"/>
    <row r="88" spans="2:12" ht="18.75" customHeight="1" x14ac:dyDescent="0.15"/>
    <row r="89" spans="2:12" ht="18.75" customHeight="1" x14ac:dyDescent="0.15"/>
    <row r="90" spans="2:12" ht="18.75" customHeight="1" x14ac:dyDescent="0.15"/>
    <row r="91" spans="2:12" ht="18.75" customHeight="1" x14ac:dyDescent="0.15"/>
    <row r="92" spans="2:12" ht="18.75" customHeight="1" x14ac:dyDescent="0.15">
      <c r="J92" s="11" ph="1"/>
      <c r="K92" s="11"/>
      <c r="L92" s="11"/>
    </row>
    <row r="93" spans="2:12" s="23" customFormat="1" ht="24.95" customHeight="1" thickBot="1" x14ac:dyDescent="0.2">
      <c r="B93" s="33" t="s" ph="1">
        <v>36</v>
      </c>
      <c r="C93" s="33"/>
      <c r="D93" s="33"/>
      <c r="F93" s="33" t="s" ph="1">
        <v>20</v>
      </c>
      <c r="G93" s="33"/>
      <c r="H93" s="33"/>
      <c r="J93" s="24" t="s" ph="1">
        <v>21</v>
      </c>
      <c r="K93" s="25"/>
      <c r="L93" s="25"/>
    </row>
    <row r="94" spans="2:12" ht="24.95" customHeight="1" thickBot="1" x14ac:dyDescent="0.2">
      <c r="B94" s="17"/>
      <c r="C94" s="18" t="s" ph="1">
        <v>3</v>
      </c>
      <c r="D94" s="19" t="s" ph="1">
        <v>4</v>
      </c>
      <c r="F94" s="17"/>
      <c r="G94" s="18" t="s" ph="1">
        <v>3</v>
      </c>
      <c r="H94" s="19" t="s" ph="1">
        <v>4</v>
      </c>
      <c r="J94" s="17"/>
      <c r="K94" s="18" t="s" ph="1">
        <v>3</v>
      </c>
      <c r="L94" s="19" t="s" ph="1">
        <v>4</v>
      </c>
    </row>
    <row r="95" spans="2:12" ht="24.95" customHeight="1" x14ac:dyDescent="0.15">
      <c r="B95" s="6" t="s" ph="1">
        <v>5</v>
      </c>
      <c r="C95" s="34" ph="1">
        <v>86254</v>
      </c>
      <c r="D95" s="7"/>
      <c r="F95" s="6" t="s" ph="1">
        <v>5</v>
      </c>
      <c r="G95" s="34" ph="1">
        <v>143497</v>
      </c>
      <c r="H95" s="7"/>
      <c r="J95" s="6" t="s" ph="1">
        <v>5</v>
      </c>
      <c r="K95" s="34" ph="1">
        <v>10037</v>
      </c>
      <c r="L95" s="7"/>
    </row>
    <row r="96" spans="2:12" ht="24.95" customHeight="1" x14ac:dyDescent="0.15">
      <c r="B96" s="8" t="s" ph="1">
        <v>6</v>
      </c>
      <c r="C96" s="34" ph="1">
        <v>31181</v>
      </c>
      <c r="D96" s="20">
        <f>C96/C95*100</f>
        <v>36.150207526607467</v>
      </c>
      <c r="E96" s="5"/>
      <c r="F96" s="8" t="s" ph="1">
        <v>6</v>
      </c>
      <c r="G96" s="34" ph="1">
        <v>67708</v>
      </c>
      <c r="H96" s="20">
        <f>G96/G95*100</f>
        <v>47.184261691882064</v>
      </c>
      <c r="J96" s="8" t="s" ph="1">
        <v>6</v>
      </c>
      <c r="K96" s="34" ph="1">
        <v>4865</v>
      </c>
      <c r="L96" s="20">
        <f>K96/K95*100</f>
        <v>48.47065856331573</v>
      </c>
    </row>
    <row r="97" spans="2:12" ht="24.95" customHeight="1" thickBot="1" x14ac:dyDescent="0.2">
      <c r="B97" s="9" t="s" ph="1">
        <v>7</v>
      </c>
      <c r="C97" s="35" ph="1">
        <f>C95-C96</f>
        <v>55073</v>
      </c>
      <c r="D97" s="21">
        <f>C97/C95*100</f>
        <v>63.84979247339254</v>
      </c>
      <c r="E97" s="5"/>
      <c r="F97" s="8" t="s">
        <v>22</v>
      </c>
      <c r="G97" s="34" ph="1">
        <v>24629</v>
      </c>
      <c r="H97" s="20">
        <f>G97/G95*100</f>
        <v>17.163425019338383</v>
      </c>
      <c r="J97" s="8" t="s" ph="1">
        <v>12</v>
      </c>
      <c r="K97" s="34" ph="1">
        <v>1718</v>
      </c>
      <c r="L97" s="20">
        <f>K97/K95*100</f>
        <v>17.116668327189398</v>
      </c>
    </row>
    <row r="98" spans="2:12" ht="24.95" customHeight="1" thickBot="1" x14ac:dyDescent="0.2">
      <c r="B98" s="11" t="s" ph="1">
        <v>42</v>
      </c>
      <c r="C98" s="11"/>
      <c r="D98" s="12"/>
      <c r="E98" s="5"/>
      <c r="F98" s="8" t="s">
        <v>23</v>
      </c>
      <c r="G98" s="34" ph="1">
        <v>15480</v>
      </c>
      <c r="H98" s="20">
        <f>G98/G95*100</f>
        <v>10.787681972445418</v>
      </c>
      <c r="J98" s="9" t="s" ph="1">
        <v>7</v>
      </c>
      <c r="K98" s="35" ph="1">
        <f>K95-SUM(K96:K97)</f>
        <v>3454</v>
      </c>
      <c r="L98" s="21">
        <f>K98/K95*100</f>
        <v>34.412673109494868</v>
      </c>
    </row>
    <row r="99" spans="2:12" ht="24.95" customHeight="1" thickBot="1" x14ac:dyDescent="0.2">
      <c r="B99" s="10"/>
      <c r="C99" s="11"/>
      <c r="D99" s="12"/>
      <c r="E99" s="5"/>
      <c r="F99" s="9" t="s" ph="1">
        <v>7</v>
      </c>
      <c r="G99" s="35" ph="1">
        <f>G95-SUM(G96:G98)</f>
        <v>35680</v>
      </c>
      <c r="H99" s="21">
        <f>G99/G95*100</f>
        <v>24.86463131633414</v>
      </c>
      <c r="J99" s="10"/>
      <c r="K99" s="11"/>
      <c r="L99" s="12"/>
    </row>
    <row r="100" spans="2:12" ht="24.95" customHeight="1" x14ac:dyDescent="0.15">
      <c r="B100" s="10"/>
      <c r="C100" s="11"/>
      <c r="D100" s="12"/>
      <c r="E100" s="5"/>
      <c r="F100" s="11" t="s" ph="1">
        <v>43</v>
      </c>
      <c r="G100" s="30"/>
      <c r="H100" s="31"/>
      <c r="J100" s="10"/>
      <c r="K100" s="11"/>
      <c r="L100" s="12"/>
    </row>
    <row r="101" spans="2:12" ht="18.75" customHeight="1" x14ac:dyDescent="0.15">
      <c r="B101" s="10"/>
      <c r="C101" s="11"/>
      <c r="D101" s="12"/>
      <c r="E101" s="5"/>
      <c r="F101" s="10"/>
      <c r="G101" s="11"/>
      <c r="H101" s="12"/>
      <c r="J101" s="10"/>
      <c r="K101" s="11"/>
      <c r="L101" s="12"/>
    </row>
    <row r="102" spans="2:12" ht="18.75" customHeight="1" x14ac:dyDescent="0.15">
      <c r="B102" s="10"/>
      <c r="C102" s="11"/>
      <c r="D102" s="12"/>
      <c r="E102" s="5"/>
      <c r="F102" s="10"/>
      <c r="G102" s="11"/>
      <c r="H102" s="12"/>
      <c r="J102" s="10"/>
      <c r="K102" s="11"/>
      <c r="L102" s="12"/>
    </row>
    <row r="103" spans="2:12" ht="18.75" customHeight="1" x14ac:dyDescent="0.15">
      <c r="B103" s="10"/>
      <c r="C103" s="11"/>
      <c r="D103" s="12"/>
      <c r="E103" s="5"/>
      <c r="F103" s="10"/>
      <c r="G103" s="11"/>
      <c r="H103" s="12"/>
      <c r="J103" s="10"/>
      <c r="K103" s="11"/>
      <c r="L103" s="12"/>
    </row>
    <row r="104" spans="2:12" ht="18.75" customHeight="1" x14ac:dyDescent="0.15">
      <c r="D104" s="13"/>
      <c r="H104" s="13"/>
      <c r="L104" s="13"/>
    </row>
    <row r="105" spans="2:12" ht="18.75" customHeight="1" x14ac:dyDescent="0.15"/>
    <row r="106" spans="2:12" ht="18.75" customHeight="1" x14ac:dyDescent="0.15"/>
    <row r="107" spans="2:12" ht="18.75" customHeight="1" x14ac:dyDescent="0.15"/>
    <row r="108" spans="2:12" ht="18.75" customHeight="1" x14ac:dyDescent="0.15"/>
    <row r="109" spans="2:12" ht="18.75" customHeight="1" x14ac:dyDescent="0.15"/>
    <row r="110" spans="2:12" ht="18.75" customHeight="1" x14ac:dyDescent="0.15"/>
    <row r="111" spans="2:12" ht="18.75" customHeight="1" x14ac:dyDescent="0.15"/>
    <row r="112" spans="2:12" ht="18.75" customHeight="1" x14ac:dyDescent="0.15"/>
    <row r="113" spans="2:12" ht="18.75" customHeight="1" x14ac:dyDescent="0.15"/>
    <row r="114" spans="2:12" ht="18.75" customHeight="1" x14ac:dyDescent="0.15"/>
    <row r="115" spans="2:12" ht="18.75" customHeight="1" x14ac:dyDescent="0.15"/>
    <row r="116" spans="2:12" s="23" customFormat="1" ht="24.95" customHeight="1" thickBot="1" x14ac:dyDescent="0.2">
      <c r="B116" s="33" t="s" ph="1">
        <v>35</v>
      </c>
      <c r="C116" s="33"/>
      <c r="D116" s="33"/>
      <c r="F116" s="33" t="s" ph="1">
        <v>24</v>
      </c>
      <c r="G116" s="33"/>
      <c r="H116" s="33"/>
      <c r="J116" s="24" ph="1"/>
      <c r="K116" s="24"/>
      <c r="L116" s="24"/>
    </row>
    <row r="117" spans="2:12" ht="24.95" customHeight="1" thickBot="1" x14ac:dyDescent="0.2">
      <c r="B117" s="17"/>
      <c r="C117" s="18" t="s" ph="1">
        <v>3</v>
      </c>
      <c r="D117" s="19" t="s" ph="1">
        <v>4</v>
      </c>
      <c r="F117" s="17"/>
      <c r="G117" s="18" t="s" ph="1">
        <v>3</v>
      </c>
      <c r="H117" s="19" t="s" ph="1">
        <v>4</v>
      </c>
    </row>
    <row r="118" spans="2:12" ht="24.95" customHeight="1" x14ac:dyDescent="0.15">
      <c r="B118" s="6" t="s" ph="1">
        <v>5</v>
      </c>
      <c r="C118" s="34" ph="1">
        <v>113336</v>
      </c>
      <c r="D118" s="7"/>
      <c r="F118" s="6" t="s" ph="1">
        <v>5</v>
      </c>
      <c r="G118" s="34" ph="1">
        <v>72296</v>
      </c>
      <c r="H118" s="7"/>
    </row>
    <row r="119" spans="2:12" ht="24.95" customHeight="1" x14ac:dyDescent="0.15">
      <c r="B119" s="8" t="s" ph="1">
        <v>6</v>
      </c>
      <c r="C119" s="34" ph="1">
        <v>34809</v>
      </c>
      <c r="D119" s="20">
        <f>C119/C118*100</f>
        <v>30.713100868214866</v>
      </c>
      <c r="F119" s="8" t="s" ph="1">
        <v>6</v>
      </c>
      <c r="G119" s="34" ph="1">
        <v>45408</v>
      </c>
      <c r="H119" s="20">
        <f>G119/G118*100</f>
        <v>62.808454133008738</v>
      </c>
    </row>
    <row r="120" spans="2:12" ht="24.95" customHeight="1" x14ac:dyDescent="0.15">
      <c r="B120" s="14" t="s" ph="1">
        <v>15</v>
      </c>
      <c r="C120" s="34" ph="1">
        <v>21640</v>
      </c>
      <c r="D120" s="20">
        <f>C120/C118*100</f>
        <v>19.093668384273311</v>
      </c>
      <c r="F120" s="14" t="s" ph="1">
        <v>25</v>
      </c>
      <c r="G120" s="34" ph="1">
        <v>20070</v>
      </c>
      <c r="H120" s="20">
        <f>G120/G118*100</f>
        <v>27.760871970786766</v>
      </c>
    </row>
    <row r="121" spans="2:12" ht="24.95" customHeight="1" x14ac:dyDescent="0.15">
      <c r="B121" s="14" t="s" ph="1">
        <v>19</v>
      </c>
      <c r="C121" s="34" ph="1">
        <v>9917</v>
      </c>
      <c r="D121" s="20">
        <f>C121/C118*100</f>
        <v>8.7500882332180421</v>
      </c>
      <c r="E121" s="5"/>
      <c r="F121" s="14" t="s" ph="1">
        <v>15</v>
      </c>
      <c r="G121" s="34" ph="1">
        <v>2179</v>
      </c>
      <c r="H121" s="20">
        <f>G121/G118*100</f>
        <v>3.0139980081885582</v>
      </c>
    </row>
    <row r="122" spans="2:12" ht="24.95" customHeight="1" thickBot="1" x14ac:dyDescent="0.2">
      <c r="B122" s="9" t="s" ph="1">
        <v>7</v>
      </c>
      <c r="C122" s="35" ph="1">
        <f>C118-SUM(C119:C121)</f>
        <v>46970</v>
      </c>
      <c r="D122" s="21">
        <f>C122/C118*100</f>
        <v>41.443142514293783</v>
      </c>
      <c r="E122" s="5"/>
      <c r="F122" s="9" t="s" ph="1">
        <v>7</v>
      </c>
      <c r="G122" s="35" ph="1">
        <f>G118-SUM(G119:G121)</f>
        <v>4639</v>
      </c>
      <c r="H122" s="21">
        <f>G122/G118*100</f>
        <v>6.4166758880159342</v>
      </c>
    </row>
    <row r="123" spans="2:12" ht="24.95" customHeight="1" x14ac:dyDescent="0.15">
      <c r="B123" s="10" t="s" ph="1">
        <v>29</v>
      </c>
      <c r="C123" s="11"/>
      <c r="D123" s="12"/>
      <c r="E123" s="5"/>
      <c r="F123" s="10" t="s" ph="1">
        <v>47</v>
      </c>
      <c r="G123" s="11" ph="1"/>
      <c r="H123" s="12" ph="1"/>
    </row>
    <row r="124" spans="2:12" ht="18.75" customHeight="1" x14ac:dyDescent="0.15">
      <c r="B124" s="10"/>
      <c r="C124" s="11"/>
      <c r="D124" s="12"/>
      <c r="E124" s="5"/>
      <c r="F124" s="10"/>
      <c r="G124" s="11"/>
      <c r="H124" s="12"/>
    </row>
    <row r="125" spans="2:12" ht="18.75" customHeight="1" x14ac:dyDescent="0.15">
      <c r="B125" s="10"/>
      <c r="C125" s="11"/>
      <c r="D125" s="12"/>
      <c r="E125" s="5"/>
      <c r="F125" s="10"/>
      <c r="G125" s="11"/>
      <c r="H125" s="12"/>
    </row>
    <row r="126" spans="2:12" ht="18.75" customHeight="1" x14ac:dyDescent="0.15">
      <c r="B126" s="10"/>
      <c r="C126" s="11"/>
      <c r="D126" s="12"/>
      <c r="E126" s="5"/>
      <c r="F126" s="10"/>
      <c r="G126" s="11"/>
      <c r="H126" s="12"/>
    </row>
    <row r="127" spans="2:12" ht="18.75" customHeight="1" x14ac:dyDescent="0.15">
      <c r="B127" s="10"/>
      <c r="C127" s="11"/>
      <c r="D127" s="12"/>
      <c r="F127" s="10"/>
      <c r="G127" s="11"/>
      <c r="H127" s="12"/>
    </row>
    <row r="128" spans="2:12" ht="18.75" customHeight="1" x14ac:dyDescent="0.15">
      <c r="D128" s="13"/>
      <c r="H128" s="13"/>
    </row>
    <row r="129" spans="2:10" ht="18.75" customHeight="1" x14ac:dyDescent="0.15"/>
    <row r="130" spans="2:10" ht="18.75" customHeight="1" x14ac:dyDescent="0.15"/>
    <row r="131" spans="2:10" ht="18.75" customHeight="1" x14ac:dyDescent="0.15"/>
    <row r="132" spans="2:10" ht="18.75" customHeight="1" x14ac:dyDescent="0.15"/>
    <row r="133" spans="2:10" ht="18.75" customHeight="1" x14ac:dyDescent="0.15"/>
    <row r="134" spans="2:10" ht="18.75" customHeight="1" x14ac:dyDescent="0.15"/>
    <row r="135" spans="2:10" ht="18.75" customHeight="1" x14ac:dyDescent="0.15"/>
    <row r="136" spans="2:10" ht="18.75" customHeight="1" x14ac:dyDescent="0.15"/>
    <row r="137" spans="2:10" ht="18.75" customHeight="1" x14ac:dyDescent="0.15"/>
    <row r="138" spans="2:10" ht="18.75" customHeight="1" x14ac:dyDescent="0.15"/>
    <row r="139" spans="2:10" ht="24.95" customHeight="1" x14ac:dyDescent="0.15">
      <c r="B139" s="32" t="s" ph="1">
        <v>45</v>
      </c>
      <c r="C139" s="32"/>
      <c r="D139" s="32"/>
      <c r="E139" s="32"/>
      <c r="F139" s="32"/>
      <c r="J139" s="4" ph="1"/>
    </row>
    <row r="140" spans="2:10" ht="24.95" customHeight="1" x14ac:dyDescent="0.15">
      <c r="B140" s="5" t="s" ph="1">
        <v>46</v>
      </c>
    </row>
    <row r="144" spans="2:10" ht="20.25" x14ac:dyDescent="0.15">
      <c r="B144" s="4" ph="1"/>
    </row>
    <row r="145" spans="2:2" ht="20.25" x14ac:dyDescent="0.15">
      <c r="B145" s="4" ph="1"/>
    </row>
    <row r="146" spans="2:2" ht="20.25" x14ac:dyDescent="0.15">
      <c r="B146" s="4" ph="1"/>
    </row>
    <row r="147" spans="2:2" ht="20.25" x14ac:dyDescent="0.15">
      <c r="B147" s="4" ph="1"/>
    </row>
    <row r="148" spans="2:2" ht="20.25" x14ac:dyDescent="0.15">
      <c r="B148" s="4" ph="1"/>
    </row>
    <row r="149" spans="2:2" ht="20.25" x14ac:dyDescent="0.15">
      <c r="B149" s="4" ph="1"/>
    </row>
    <row r="150" spans="2:2" ht="20.25" x14ac:dyDescent="0.15">
      <c r="B150" s="4" ph="1"/>
    </row>
    <row r="151" spans="2:2" ht="20.25" x14ac:dyDescent="0.15">
      <c r="B151" s="4" ph="1"/>
    </row>
    <row r="152" spans="2:2" ht="20.25" x14ac:dyDescent="0.15">
      <c r="B152" s="4" ph="1"/>
    </row>
    <row r="153" spans="2:2" ht="20.25" x14ac:dyDescent="0.15">
      <c r="B153" s="4" ph="1"/>
    </row>
    <row r="154" spans="2:2" ht="20.25" x14ac:dyDescent="0.15">
      <c r="B154" s="4" ph="1"/>
    </row>
    <row r="155" spans="2:2" ht="20.25" x14ac:dyDescent="0.15">
      <c r="B155" s="4" ph="1"/>
    </row>
    <row r="156" spans="2:2" ht="20.25" x14ac:dyDescent="0.15">
      <c r="B156" s="4" ph="1"/>
    </row>
    <row r="157" spans="2:2" ht="20.25" x14ac:dyDescent="0.15">
      <c r="B157" s="4" ph="1"/>
    </row>
    <row r="158" spans="2:2" ht="20.25" x14ac:dyDescent="0.15">
      <c r="B158" s="4" ph="1"/>
    </row>
    <row r="159" spans="2:2" ht="20.25" x14ac:dyDescent="0.15">
      <c r="B159" s="4" ph="1"/>
    </row>
    <row r="160" spans="2:2" ht="20.25" x14ac:dyDescent="0.15">
      <c r="B160" s="4" ph="1"/>
    </row>
    <row r="161" spans="2:2" ht="20.25" x14ac:dyDescent="0.15">
      <c r="B161" s="4" ph="1"/>
    </row>
    <row r="162" spans="2:2" ht="20.25" x14ac:dyDescent="0.15">
      <c r="B162" s="4" ph="1"/>
    </row>
    <row r="165" spans="2:2" ht="20.25" x14ac:dyDescent="0.15">
      <c r="B165" s="4" ph="1"/>
    </row>
    <row r="166" spans="2:2" ht="20.25" x14ac:dyDescent="0.15">
      <c r="B166" s="4" ph="1"/>
    </row>
    <row r="167" spans="2:2" ht="20.25" x14ac:dyDescent="0.15">
      <c r="B167" s="4" ph="1"/>
    </row>
    <row r="168" spans="2:2" ht="20.25" x14ac:dyDescent="0.15">
      <c r="B168" s="4" ph="1"/>
    </row>
    <row r="169" spans="2:2" ht="20.25" x14ac:dyDescent="0.15">
      <c r="B169" s="4" ph="1"/>
    </row>
    <row r="170" spans="2:2" ht="20.25" x14ac:dyDescent="0.15">
      <c r="B170" s="4" ph="1"/>
    </row>
    <row r="171" spans="2:2" ht="20.25" x14ac:dyDescent="0.15">
      <c r="B171" s="4" ph="1"/>
    </row>
    <row r="172" spans="2:2" ht="20.25" x14ac:dyDescent="0.15">
      <c r="B172" s="4" ph="1"/>
    </row>
    <row r="173" spans="2:2" ht="20.25" x14ac:dyDescent="0.15">
      <c r="B173" s="4" ph="1"/>
    </row>
    <row r="174" spans="2:2" ht="20.25" x14ac:dyDescent="0.15">
      <c r="B174" s="4" ph="1"/>
    </row>
    <row r="175" spans="2:2" ht="20.25" x14ac:dyDescent="0.15">
      <c r="B175" s="4" ph="1"/>
    </row>
    <row r="178" spans="2:2" ht="20.25" x14ac:dyDescent="0.15">
      <c r="B178" s="4" ph="1"/>
    </row>
    <row r="179" spans="2:2" ht="20.25" x14ac:dyDescent="0.15">
      <c r="B179" s="4" ph="1"/>
    </row>
    <row r="180" spans="2:2" ht="20.25" x14ac:dyDescent="0.15">
      <c r="B180" s="4" ph="1"/>
    </row>
    <row r="181" spans="2:2" ht="20.25" x14ac:dyDescent="0.15">
      <c r="B181" s="4" ph="1"/>
    </row>
    <row r="184" spans="2:2" ht="20.25" x14ac:dyDescent="0.15">
      <c r="B184" s="4" ph="1"/>
    </row>
    <row r="186" spans="2:2" ht="20.25" x14ac:dyDescent="0.15">
      <c r="B186" s="4" ph="1"/>
    </row>
    <row r="187" spans="2:2" ht="20.25" x14ac:dyDescent="0.15">
      <c r="B187" s="4" ph="1"/>
    </row>
    <row r="188" spans="2:2" ht="20.25" x14ac:dyDescent="0.15">
      <c r="B188" s="4" ph="1"/>
    </row>
    <row r="189" spans="2:2" ht="20.25" x14ac:dyDescent="0.15">
      <c r="B189" s="4" ph="1"/>
    </row>
    <row r="190" spans="2:2" ht="20.25" x14ac:dyDescent="0.15">
      <c r="B190" s="4" ph="1"/>
    </row>
    <row r="193" spans="2:2" ht="20.25" x14ac:dyDescent="0.15">
      <c r="B193" s="4" ph="1"/>
    </row>
    <row r="195" spans="2:2" ht="20.25" x14ac:dyDescent="0.15">
      <c r="B195" s="4" ph="1"/>
    </row>
    <row r="196" spans="2:2" ht="20.25" x14ac:dyDescent="0.15">
      <c r="B196" s="4" ph="1"/>
    </row>
    <row r="197" spans="2:2" ht="20.25" x14ac:dyDescent="0.15">
      <c r="B197" s="4" ph="1"/>
    </row>
    <row r="198" spans="2:2" ht="20.25" x14ac:dyDescent="0.15">
      <c r="B198" s="4" ph="1"/>
    </row>
    <row r="199" spans="2:2" ht="20.25" x14ac:dyDescent="0.15">
      <c r="B199" s="4" ph="1"/>
    </row>
  </sheetData>
  <mergeCells count="11">
    <mergeCell ref="B139:F139"/>
    <mergeCell ref="B116:D116"/>
    <mergeCell ref="F116:H116"/>
    <mergeCell ref="B3:D3"/>
    <mergeCell ref="B26:D26"/>
    <mergeCell ref="F26:H26"/>
    <mergeCell ref="B70:D70"/>
    <mergeCell ref="B93:D93"/>
    <mergeCell ref="F93:H93"/>
    <mergeCell ref="F70:H70"/>
    <mergeCell ref="F3:H3"/>
  </mergeCells>
  <phoneticPr fontId="6" type="Hiragana" alignment="distributed"/>
  <pageMargins left="0.9055118110236221" right="0.9055118110236221" top="0" bottom="0" header="0.31496062992125984" footer="0.31496062992125984"/>
  <pageSetup paperSize="9" scale="53" fitToHeight="0" orientation="portrait" r:id="rId1"/>
  <rowBreaks count="1" manualBreakCount="1">
    <brk id="67" max="12" man="1"/>
  </rowBreaks>
  <colBreaks count="1" manualBreakCount="1">
    <brk id="13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出荷額１位</vt:lpstr>
      <vt:lpstr>出荷額１位!Print_Area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2023-10-04T07:27:17Z</cp:lastPrinted>
  <dcterms:created xsi:type="dcterms:W3CDTF">2017-05-25T07:46:43Z</dcterms:created>
  <dcterms:modified xsi:type="dcterms:W3CDTF">2023-10-04T07:29:25Z</dcterms:modified>
</cp:coreProperties>
</file>