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<sst xmlns="http://schemas.openxmlformats.org/spreadsheetml/2006/main" count="837" uniqueCount="837">
  <si>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琵琶湖中央病院</t>
  </si>
  <si>
    <t>〒520-0834 滋賀県 大津市御殿浜２２－３３</t>
  </si>
  <si>
    <t>病棟の建築時期と構造</t>
  </si>
  <si>
    <t>建物情報＼病棟名</t>
  </si>
  <si>
    <t>２Ｂ病棟</t>
  </si>
  <si>
    <t>３Ａ病棟</t>
  </si>
  <si>
    <t>３Ｂ病棟</t>
  </si>
  <si>
    <t>４Ａ病棟</t>
  </si>
  <si>
    <t>様式１病院病棟票(1)</t>
  </si>
  <si>
    <t>建築時期</t>
  </si>
  <si>
    <t>2008</t>
  </si>
  <si>
    <t>1999</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</si>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</sst>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11</v>
      </c>
      <c r="N10" s="20" t="s">
        <v>10</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12</v>
      </c>
      <c r="J11" s="399"/>
      <c r="K11" s="399"/>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17</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18</v>
      </c>
      <c r="J19" s="399"/>
      <c r="K19" s="399"/>
      <c r="L19" s="22" t="s">
        <v>19</v>
      </c>
      <c r="M19" s="21" t="s">
        <v>19</v>
      </c>
      <c r="N19" s="21" t="s">
        <v>19</v>
      </c>
      <c r="O19" s="21" t="s">
        <v>19</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20</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18</v>
      </c>
      <c r="J30" s="302"/>
      <c r="K30" s="303"/>
      <c r="L30" s="21" t="s">
        <v>19</v>
      </c>
      <c r="M30" s="21" t="s">
        <v>19</v>
      </c>
      <c r="N30" s="21" t="s">
        <v>19</v>
      </c>
      <c r="O30" s="21" t="s">
        <v>19</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18</v>
      </c>
      <c r="N95" s="249" t="s">
        <v>18</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0</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40</v>
      </c>
      <c r="M108" s="192">
        <v>50</v>
      </c>
      <c r="N108" s="192">
        <v>40</v>
      </c>
      <c r="O108" s="192">
        <v>50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40</v>
      </c>
      <c r="M109" s="192">
        <v>50</v>
      </c>
      <c r="N109" s="192">
        <v>40</v>
      </c>
      <c r="O109" s="192">
        <v>50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40</v>
      </c>
      <c r="M111" s="192">
        <v>50</v>
      </c>
      <c r="N111" s="192">
        <v>39</v>
      </c>
      <c r="O111" s="192">
        <v>50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40</v>
      </c>
      <c r="M112" s="192">
        <v>50</v>
      </c>
      <c r="N112" s="192">
        <v>39</v>
      </c>
      <c r="O112" s="192">
        <v>50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40</v>
      </c>
      <c r="M114" s="192">
        <v>50</v>
      </c>
      <c r="N114" s="192">
        <v>40</v>
      </c>
      <c r="O114" s="192">
        <v>50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40</v>
      </c>
      <c r="M115" s="192">
        <v>50</v>
      </c>
      <c r="N115" s="192">
        <v>40</v>
      </c>
      <c r="O115" s="192">
        <v>50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38</v>
      </c>
      <c r="M126" s="253" t="s">
        <v>38</v>
      </c>
      <c r="N126" s="253" t="s">
        <v>38</v>
      </c>
      <c r="O126" s="253" t="s">
        <v>38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62"/>
      <c r="F127" s="395"/>
      <c r="G127" s="395"/>
      <c r="H127" s="363"/>
      <c r="I127" s="296"/>
      <c r="J127" s="81"/>
      <c r="K127" s="82"/>
      <c r="L127" s="253" t="s">
        <v>38</v>
      </c>
      <c r="M127" s="253" t="s">
        <v>38</v>
      </c>
      <c r="N127" s="253" t="s">
        <v>38</v>
      </c>
      <c r="O127" s="253" t="s">
        <v>38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38</v>
      </c>
      <c r="M128" s="253" t="s">
        <v>38</v>
      </c>
      <c r="N128" s="253" t="s">
        <v>38</v>
      </c>
      <c r="O128" s="253" t="s">
        <v>38</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114</v>
      </c>
      <c r="N136" s="253" t="s">
        <v>114</v>
      </c>
      <c r="O136" s="253" t="s">
        <v>114</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115</v>
      </c>
      <c r="F137" s="292"/>
      <c r="G137" s="292"/>
      <c r="H137" s="293"/>
      <c r="I137" s="361"/>
      <c r="J137" s="81"/>
      <c r="K137" s="82"/>
      <c r="L137" s="80">
        <v>40</v>
      </c>
      <c r="M137" s="253">
        <v>50</v>
      </c>
      <c r="N137" s="253">
        <v>40</v>
      </c>
      <c r="O137" s="253">
        <v>50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8" t="s">
        <v>117</v>
      </c>
      <c r="D138" s="299"/>
      <c r="E138" s="299"/>
      <c r="F138" s="299"/>
      <c r="G138" s="299"/>
      <c r="H138" s="300"/>
      <c r="I138" s="361"/>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1" t="s">
        <v>115</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8" t="s">
        <v>117</v>
      </c>
      <c r="D140" s="299"/>
      <c r="E140" s="299"/>
      <c r="F140" s="299"/>
      <c r="G140" s="299"/>
      <c r="H140" s="300"/>
      <c r="I140" s="361"/>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1" t="s">
        <v>115</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2" t="s">
        <v>120</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1" t="s">
        <v>121</v>
      </c>
      <c r="D150" s="292"/>
      <c r="E150" s="292"/>
      <c r="F150" s="292"/>
      <c r="G150" s="292"/>
      <c r="H150" s="29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1" t="s">
        <v>128</v>
      </c>
      <c r="D158" s="292"/>
      <c r="E158" s="292"/>
      <c r="F158" s="292"/>
      <c r="G158" s="292"/>
      <c r="H158" s="293"/>
      <c r="I158" s="380"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1" t="s">
        <v>132</v>
      </c>
      <c r="D159" s="292"/>
      <c r="E159" s="292"/>
      <c r="F159" s="292"/>
      <c r="G159" s="292"/>
      <c r="H159" s="293"/>
      <c r="I159" s="381"/>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1.7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17</v>
      </c>
      <c r="M191" s="255">
        <v>19</v>
      </c>
      <c r="N191" s="255">
        <v>19</v>
      </c>
      <c r="O191" s="255">
        <v>21</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1.4</v>
      </c>
      <c r="M192" s="255">
        <v>1.6</v>
      </c>
      <c r="N192" s="255">
        <v>2</v>
      </c>
      <c r="O192" s="255">
        <v>0.8</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1</v>
      </c>
      <c r="M193" s="255">
        <v>3</v>
      </c>
      <c r="N193" s="255">
        <v>1</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6</v>
      </c>
      <c r="M195" s="255">
        <v>7</v>
      </c>
      <c r="N195" s="255">
        <v>8</v>
      </c>
      <c r="O195" s="255">
        <v>7</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1</v>
      </c>
      <c r="M196" s="255">
        <v>1.5</v>
      </c>
      <c r="N196" s="255">
        <v>0.8</v>
      </c>
      <c r="O196" s="255">
        <v>4.3</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6</v>
      </c>
      <c r="M199" s="255">
        <v>6</v>
      </c>
      <c r="N199" s="255">
        <v>5</v>
      </c>
      <c r="O199" s="255">
        <v>6</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4</v>
      </c>
      <c r="M201" s="255">
        <v>5</v>
      </c>
      <c r="N201" s="255">
        <v>3</v>
      </c>
      <c r="O201" s="255">
        <v>5</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1</v>
      </c>
      <c r="M203" s="255">
        <v>1</v>
      </c>
      <c r="N203" s="255">
        <v>1</v>
      </c>
      <c r="O203" s="255">
        <v>1</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1</v>
      </c>
      <c r="M213" s="255">
        <v>1</v>
      </c>
      <c r="N213" s="255">
        <v>1</v>
      </c>
      <c r="O213" s="255">
        <v>1</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1</v>
      </c>
      <c r="N219" s="108">
        <v>6</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1.8</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0</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0.4</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64</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28</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5</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0.1</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4</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1</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204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71" t="s">
        <v>206</v>
      </c>
      <c r="D247" s="371"/>
      <c r="E247" s="371"/>
      <c r="F247" s="335"/>
      <c r="G247" s="341" t="s">
        <v>155</v>
      </c>
      <c r="H247" s="215" t="s">
        <v>207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41"/>
      <c r="D248" s="341"/>
      <c r="E248" s="341"/>
      <c r="F248" s="342"/>
      <c r="G248" s="341"/>
      <c r="H248" s="215" t="s">
        <v>208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41"/>
      <c r="D249" s="341"/>
      <c r="E249" s="341"/>
      <c r="F249" s="342"/>
      <c r="G249" s="341" t="s">
        <v>210</v>
      </c>
      <c r="H249" s="215" t="s">
        <v>207</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41"/>
      <c r="D250" s="341"/>
      <c r="E250" s="341"/>
      <c r="F250" s="342"/>
      <c r="G250" s="342"/>
      <c r="H250" s="215" t="s">
        <v>208</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41"/>
      <c r="D251" s="341"/>
      <c r="E251" s="341"/>
      <c r="F251" s="342"/>
      <c r="G251" s="341" t="s">
        <v>212</v>
      </c>
      <c r="H251" s="215" t="s">
        <v>207</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41"/>
      <c r="D252" s="341"/>
      <c r="E252" s="341"/>
      <c r="F252" s="342"/>
      <c r="G252" s="342"/>
      <c r="H252" s="215" t="s">
        <v>208</v>
      </c>
      <c r="I252" s="296"/>
      <c r="J252" s="199">
        <v>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41"/>
      <c r="D253" s="341"/>
      <c r="E253" s="341"/>
      <c r="F253" s="342"/>
      <c r="G253" s="355" t="s">
        <v>214</v>
      </c>
      <c r="H253" s="215" t="s">
        <v>207</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41"/>
      <c r="D254" s="341"/>
      <c r="E254" s="341"/>
      <c r="F254" s="342"/>
      <c r="G254" s="342"/>
      <c r="H254" s="215" t="s">
        <v>208</v>
      </c>
      <c r="I254" s="296"/>
      <c r="J254" s="199">
        <v>4</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41"/>
      <c r="D255" s="341"/>
      <c r="E255" s="341"/>
      <c r="F255" s="342"/>
      <c r="G255" s="341" t="s">
        <v>216</v>
      </c>
      <c r="H255" s="215" t="s">
        <v>207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41"/>
      <c r="D256" s="341"/>
      <c r="E256" s="341"/>
      <c r="F256" s="342"/>
      <c r="G256" s="342"/>
      <c r="H256" s="215" t="s">
        <v>208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41"/>
      <c r="D257" s="341"/>
      <c r="E257" s="341"/>
      <c r="F257" s="342"/>
      <c r="G257" s="341" t="s">
        <v>188</v>
      </c>
      <c r="H257" s="215" t="s">
        <v>207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41"/>
      <c r="D258" s="341"/>
      <c r="E258" s="341"/>
      <c r="F258" s="342"/>
      <c r="G258" s="342"/>
      <c r="H258" s="215" t="s">
        <v>208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8" t="s">
        <v>220</v>
      </c>
      <c r="D266" s="300"/>
      <c r="E266" s="366" t="s">
        <v>221</v>
      </c>
      <c r="F266" s="367"/>
      <c r="G266" s="291" t="s">
        <v>222</v>
      </c>
      <c r="H266" s="293"/>
      <c r="I266" s="295"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62"/>
      <c r="D267" s="363"/>
      <c r="E267" s="367"/>
      <c r="F267" s="367"/>
      <c r="G267" s="291" t="s">
        <v>225</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62"/>
      <c r="D268" s="363"/>
      <c r="E268" s="367"/>
      <c r="F268" s="367"/>
      <c r="G268" s="291" t="s">
        <v>227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8" t="s">
        <v>230</v>
      </c>
      <c r="D270" s="372"/>
      <c r="E270" s="291" t="s">
        <v>231</v>
      </c>
      <c r="F270" s="292"/>
      <c r="G270" s="292"/>
      <c r="H270" s="293"/>
      <c r="I270" s="295"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73"/>
      <c r="D271" s="374"/>
      <c r="E271" s="291" t="s">
        <v>234</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5"/>
      <c r="D272" s="376"/>
      <c r="E272" s="291" t="s">
        <v>236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8" t="s">
        <v>188</v>
      </c>
      <c r="D273" s="372"/>
      <c r="E273" s="291" t="s">
        <v>238</v>
      </c>
      <c r="F273" s="292"/>
      <c r="G273" s="292"/>
      <c r="H273" s="293"/>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3"/>
      <c r="D274" s="374"/>
      <c r="E274" s="291" t="s">
        <v>241</v>
      </c>
      <c r="F274" s="292"/>
      <c r="G274" s="292"/>
      <c r="H274" s="293"/>
      <c r="I274" s="279"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73"/>
      <c r="D275" s="374"/>
      <c r="E275" s="291" t="s">
        <v>244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245</v>
      </c>
      <c r="B276" s="118"/>
      <c r="C276" s="373"/>
      <c r="D276" s="374"/>
      <c r="E276" s="291" t="s">
        <v>246</v>
      </c>
      <c r="F276" s="292"/>
      <c r="G276" s="292"/>
      <c r="H276" s="293"/>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248</v>
      </c>
      <c r="B277" s="118"/>
      <c r="C277" s="373"/>
      <c r="D277" s="374"/>
      <c r="E277" s="291" t="s">
        <v>249</v>
      </c>
      <c r="F277" s="292"/>
      <c r="G277" s="292"/>
      <c r="H277" s="293"/>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73"/>
      <c r="D278" s="374"/>
      <c r="E278" s="291" t="s">
        <v>252</v>
      </c>
      <c r="F278" s="292"/>
      <c r="G278" s="292"/>
      <c r="H278" s="293"/>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73"/>
      <c r="D279" s="374"/>
      <c r="E279" s="291" t="s">
        <v>255</v>
      </c>
      <c r="F279" s="292"/>
      <c r="G279" s="292"/>
      <c r="H279" s="293"/>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3"/>
      <c r="D280" s="374"/>
      <c r="E280" s="291" t="s">
        <v>258</v>
      </c>
      <c r="F280" s="292"/>
      <c r="G280" s="292"/>
      <c r="H280" s="293"/>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260</v>
      </c>
      <c r="B281" s="118"/>
      <c r="C281" s="373"/>
      <c r="D281" s="374"/>
      <c r="E281" s="291" t="s">
        <v>261</v>
      </c>
      <c r="F281" s="292"/>
      <c r="G281" s="292"/>
      <c r="H281" s="293"/>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263</v>
      </c>
      <c r="B282" s="118"/>
      <c r="C282" s="375"/>
      <c r="D282" s="376"/>
      <c r="E282" s="291" t="s">
        <v>264</v>
      </c>
      <c r="F282" s="292"/>
      <c r="G282" s="292"/>
      <c r="H282" s="293"/>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266</v>
      </c>
      <c r="D291" s="286"/>
      <c r="E291" s="286"/>
      <c r="F291" s="286"/>
      <c r="G291" s="286"/>
      <c r="H291" s="287"/>
      <c r="I291" s="36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50" t="s">
        <v>273</v>
      </c>
      <c r="D314" s="298" t="s">
        <v>274</v>
      </c>
      <c r="E314" s="299"/>
      <c r="F314" s="299"/>
      <c r="G314" s="299"/>
      <c r="H314" s="300"/>
      <c r="I314" s="279" t="s">
        <v>275</v>
      </c>
      <c r="J314" s="105">
        <f ref="J314:J319" t="shared" si="46">IF(SUM(L314:BS314)=0,IF(COUNTIF(L314:BS314,"未確認")&gt;0,"未確認",IF(COUNTIF(L314:BS314,"~*")&gt;0,"*",SUM(L314:BS314))),SUM(L314:BS314))</f>
        <v>0</v>
      </c>
      <c r="K314" s="66" t="str">
        <f ref="K314:K319" t="shared" si="47">IF(OR(COUNTIF(L314:BS314,"未確認")&gt;0,COUNTIF(L314:BS314,"~*")&gt;0),"※","")</f>
      </c>
      <c r="L314" s="108">
        <v>168</v>
      </c>
      <c r="M314" s="255">
        <v>201</v>
      </c>
      <c r="N314" s="255">
        <v>153</v>
      </c>
      <c r="O314" s="255">
        <v>221</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51"/>
      <c r="D315" s="352"/>
      <c r="E315" s="291" t="s">
        <v>277</v>
      </c>
      <c r="F315" s="292"/>
      <c r="G315" s="292"/>
      <c r="H315" s="293"/>
      <c r="I315" s="326"/>
      <c r="J315" s="105">
        <f t="shared" si="46"/>
        <v>0</v>
      </c>
      <c r="K315" s="66" t="str">
        <f t="shared" si="47"/>
      </c>
      <c r="L315" s="108">
        <v>168</v>
      </c>
      <c r="M315" s="255">
        <v>201</v>
      </c>
      <c r="N315" s="255">
        <v>153</v>
      </c>
      <c r="O315" s="255">
        <v>221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51"/>
      <c r="D316" s="353"/>
      <c r="E316" s="291" t="s">
        <v>279</v>
      </c>
      <c r="F316" s="292"/>
      <c r="G316" s="292"/>
      <c r="H316" s="293"/>
      <c r="I316" s="326"/>
      <c r="J316" s="105">
        <f t="shared" si="46"/>
        <v>0</v>
      </c>
      <c r="K316" s="66" t="str">
        <f t="shared" si="47"/>
      </c>
      <c r="L316" s="108">
        <v>0</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51"/>
      <c r="D317" s="354"/>
      <c r="E317" s="291" t="s">
        <v>281</v>
      </c>
      <c r="F317" s="292"/>
      <c r="G317" s="292"/>
      <c r="H317" s="293"/>
      <c r="I317" s="326"/>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51"/>
      <c r="D318" s="291" t="s">
        <v>283</v>
      </c>
      <c r="E318" s="292"/>
      <c r="F318" s="292"/>
      <c r="G318" s="292"/>
      <c r="H318" s="293"/>
      <c r="I318" s="326"/>
      <c r="J318" s="105">
        <f t="shared" si="46"/>
        <v>0</v>
      </c>
      <c r="K318" s="66" t="str">
        <f t="shared" si="47"/>
      </c>
      <c r="L318" s="108">
        <v>12677</v>
      </c>
      <c r="M318" s="255">
        <v>16379</v>
      </c>
      <c r="N318" s="255">
        <v>13107</v>
      </c>
      <c r="O318" s="255">
        <v>16496</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51"/>
      <c r="D319" s="291" t="s">
        <v>285</v>
      </c>
      <c r="E319" s="292"/>
      <c r="F319" s="292"/>
      <c r="G319" s="292"/>
      <c r="H319" s="293"/>
      <c r="I319" s="327"/>
      <c r="J319" s="105">
        <f t="shared" si="46"/>
        <v>0</v>
      </c>
      <c r="K319" s="66" t="str">
        <f t="shared" si="47"/>
      </c>
      <c r="L319" s="108">
        <v>166</v>
      </c>
      <c r="M319" s="255">
        <v>208</v>
      </c>
      <c r="N319" s="255">
        <v>154</v>
      </c>
      <c r="O319" s="255">
        <v>221</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50" t="s">
        <v>273</v>
      </c>
      <c r="D327" s="291" t="s">
        <v>274</v>
      </c>
      <c r="E327" s="292"/>
      <c r="F327" s="292"/>
      <c r="G327" s="292"/>
      <c r="H327" s="293"/>
      <c r="I327" s="279" t="s">
        <v>288</v>
      </c>
      <c r="J327" s="105">
        <f>IF(SUM(L327:BS327)=0,IF(COUNTIF(L327:BS327,"未確認")&gt;0,"未確認",IF(COUNTIF(L327:BS327,"~*")&gt;0,"*",SUM(L327:BS327))),SUM(L327:BS327))</f>
        <v>0</v>
      </c>
      <c r="K327" s="66" t="str">
        <f>IF(OR(COUNTIF(L327:BS327,"未確認")&gt;0,COUNTIF(L327:BS327,"~*")&gt;0),"※","")</f>
      </c>
      <c r="L327" s="108">
        <v>168</v>
      </c>
      <c r="M327" s="255">
        <v>201</v>
      </c>
      <c r="N327" s="255">
        <v>153</v>
      </c>
      <c r="O327" s="255">
        <v>221</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50"/>
      <c r="D328" s="368" t="s">
        <v>290</v>
      </c>
      <c r="E328" s="364" t="s">
        <v>291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50"/>
      <c r="D329" s="350"/>
      <c r="E329" s="291" t="s">
        <v>293</v>
      </c>
      <c r="F329" s="292"/>
      <c r="G329" s="292"/>
      <c r="H329" s="293"/>
      <c r="I329" s="339"/>
      <c r="J329" s="105">
        <f t="shared" si="50"/>
        <v>0</v>
      </c>
      <c r="K329" s="66" t="str">
        <f t="shared" si="51"/>
      </c>
      <c r="L329" s="108">
        <v>21</v>
      </c>
      <c r="M329" s="255">
        <v>38</v>
      </c>
      <c r="N329" s="255">
        <v>26</v>
      </c>
      <c r="O329" s="255">
        <v>36</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50"/>
      <c r="D330" s="350"/>
      <c r="E330" s="291" t="s">
        <v>295</v>
      </c>
      <c r="F330" s="292"/>
      <c r="G330" s="292"/>
      <c r="H330" s="293"/>
      <c r="I330" s="339"/>
      <c r="J330" s="105">
        <f t="shared" si="50"/>
        <v>0</v>
      </c>
      <c r="K330" s="66" t="str">
        <f t="shared" si="51"/>
      </c>
      <c r="L330" s="108">
        <v>147</v>
      </c>
      <c r="M330" s="255">
        <v>163</v>
      </c>
      <c r="N330" s="255">
        <v>127</v>
      </c>
      <c r="O330" s="255">
        <v>185</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50"/>
      <c r="D331" s="350"/>
      <c r="E331" s="282" t="s">
        <v>297</v>
      </c>
      <c r="F331" s="283"/>
      <c r="G331" s="283"/>
      <c r="H331" s="284"/>
      <c r="I331" s="339"/>
      <c r="J331" s="105">
        <f t="shared" si="50"/>
        <v>0</v>
      </c>
      <c r="K331" s="66" t="str">
        <f t="shared" si="51"/>
      </c>
      <c r="L331" s="108">
        <v>0</v>
      </c>
      <c r="M331" s="255">
        <v>0</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50"/>
      <c r="D332" s="350"/>
      <c r="E332" s="282" t="s">
        <v>299</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50"/>
      <c r="D333" s="350"/>
      <c r="E333" s="291" t="s">
        <v>301</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50"/>
      <c r="D334" s="369"/>
      <c r="E334" s="298" t="s">
        <v>188</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50"/>
      <c r="D335" s="291" t="s">
        <v>285</v>
      </c>
      <c r="E335" s="292"/>
      <c r="F335" s="292"/>
      <c r="G335" s="292"/>
      <c r="H335" s="293"/>
      <c r="I335" s="339"/>
      <c r="J335" s="105">
        <f t="shared" si="50"/>
        <v>0</v>
      </c>
      <c r="K335" s="66" t="str">
        <f t="shared" si="51"/>
      </c>
      <c r="L335" s="108">
        <v>166</v>
      </c>
      <c r="M335" s="255">
        <v>208</v>
      </c>
      <c r="N335" s="255">
        <v>154</v>
      </c>
      <c r="O335" s="255">
        <v>221</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50"/>
      <c r="D336" s="368" t="s">
        <v>305</v>
      </c>
      <c r="E336" s="364" t="s">
        <v>306</v>
      </c>
      <c r="F336" s="370"/>
      <c r="G336" s="370"/>
      <c r="H336" s="365"/>
      <c r="I336" s="339"/>
      <c r="J336" s="105">
        <f t="shared" si="50"/>
        <v>0</v>
      </c>
      <c r="K336" s="66" t="str">
        <f t="shared" si="51"/>
      </c>
      <c r="L336" s="108">
        <v>0</v>
      </c>
      <c r="M336" s="255">
        <v>0</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50"/>
      <c r="D337" s="350"/>
      <c r="E337" s="291" t="s">
        <v>308</v>
      </c>
      <c r="F337" s="292"/>
      <c r="G337" s="292"/>
      <c r="H337" s="293"/>
      <c r="I337" s="339"/>
      <c r="J337" s="105">
        <f t="shared" si="50"/>
        <v>0</v>
      </c>
      <c r="K337" s="66" t="str">
        <f t="shared" si="51"/>
      </c>
      <c r="L337" s="108">
        <v>115</v>
      </c>
      <c r="M337" s="255">
        <v>144</v>
      </c>
      <c r="N337" s="255">
        <v>107</v>
      </c>
      <c r="O337" s="255">
        <v>167</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50"/>
      <c r="D338" s="350"/>
      <c r="E338" s="291" t="s">
        <v>310</v>
      </c>
      <c r="F338" s="292"/>
      <c r="G338" s="292"/>
      <c r="H338" s="293"/>
      <c r="I338" s="339"/>
      <c r="J338" s="105">
        <f t="shared" si="50"/>
        <v>0</v>
      </c>
      <c r="K338" s="66" t="str">
        <f t="shared" si="51"/>
      </c>
      <c r="L338" s="108">
        <v>16</v>
      </c>
      <c r="M338" s="255">
        <v>31</v>
      </c>
      <c r="N338" s="255">
        <v>24</v>
      </c>
      <c r="O338" s="255">
        <v>28</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50"/>
      <c r="D339" s="350"/>
      <c r="E339" s="291" t="s">
        <v>312</v>
      </c>
      <c r="F339" s="292"/>
      <c r="G339" s="292"/>
      <c r="H339" s="293"/>
      <c r="I339" s="339"/>
      <c r="J339" s="105">
        <f t="shared" si="50"/>
        <v>0</v>
      </c>
      <c r="K339" s="66" t="str">
        <f t="shared" si="51"/>
      </c>
      <c r="L339" s="108">
        <v>15</v>
      </c>
      <c r="M339" s="255">
        <v>18</v>
      </c>
      <c r="N339" s="255">
        <v>6</v>
      </c>
      <c r="O339" s="255">
        <v>7</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50"/>
      <c r="D340" s="350"/>
      <c r="E340" s="291" t="s">
        <v>314</v>
      </c>
      <c r="F340" s="292"/>
      <c r="G340" s="292"/>
      <c r="H340" s="293"/>
      <c r="I340" s="339"/>
      <c r="J340" s="105">
        <f t="shared" si="50"/>
        <v>0</v>
      </c>
      <c r="K340" s="66" t="str">
        <f t="shared" si="51"/>
      </c>
      <c r="L340" s="108">
        <v>2</v>
      </c>
      <c r="M340" s="255">
        <v>0</v>
      </c>
      <c r="N340" s="255">
        <v>4</v>
      </c>
      <c r="O340" s="255">
        <v>2</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50"/>
      <c r="D341" s="350"/>
      <c r="E341" s="282" t="s">
        <v>316</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50"/>
      <c r="D342" s="350"/>
      <c r="E342" s="291" t="s">
        <v>318</v>
      </c>
      <c r="F342" s="292"/>
      <c r="G342" s="292"/>
      <c r="H342" s="293"/>
      <c r="I342" s="339"/>
      <c r="J342" s="105">
        <f t="shared" si="50"/>
        <v>0</v>
      </c>
      <c r="K342" s="66" t="str">
        <f t="shared" si="51"/>
      </c>
      <c r="L342" s="108">
        <v>17</v>
      </c>
      <c r="M342" s="255">
        <v>14</v>
      </c>
      <c r="N342" s="255">
        <v>12</v>
      </c>
      <c r="O342" s="255">
        <v>17</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50"/>
      <c r="D343" s="350"/>
      <c r="E343" s="291" t="s">
        <v>320</v>
      </c>
      <c r="F343" s="292"/>
      <c r="G343" s="292"/>
      <c r="H343" s="293"/>
      <c r="I343" s="339"/>
      <c r="J343" s="105">
        <f t="shared" si="50"/>
        <v>0</v>
      </c>
      <c r="K343" s="66" t="str">
        <f t="shared" si="51"/>
      </c>
      <c r="L343" s="108">
        <v>1</v>
      </c>
      <c r="M343" s="255">
        <v>1</v>
      </c>
      <c r="N343" s="255">
        <v>1</v>
      </c>
      <c r="O343" s="255">
        <v>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50"/>
      <c r="D344" s="350"/>
      <c r="E344" s="291" t="s">
        <v>188</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8" t="s">
        <v>324</v>
      </c>
      <c r="D352" s="299"/>
      <c r="E352" s="299"/>
      <c r="F352" s="299"/>
      <c r="G352" s="299"/>
      <c r="H352" s="300"/>
      <c r="I352" s="279" t="s">
        <v>325</v>
      </c>
      <c r="J352" s="143">
        <f>IF(SUM(L352:BS352)=0,IF(COUNTIF(L352:BS352,"未確認")&gt;0,"未確認",IF(COUNTIF(L352:BS352,"~*")&gt;0,"*",SUM(L352:BS352))),SUM(L352:BS352))</f>
        <v>0</v>
      </c>
      <c r="K352" s="144" t="str">
        <f>IF(OR(COUNTIF(L352:BS352,"未確認")&gt;0,COUNTIF(L352:BS352,"~*")&gt;0),"※","")</f>
      </c>
      <c r="L352" s="108">
        <v>166</v>
      </c>
      <c r="M352" s="255">
        <v>208</v>
      </c>
      <c r="N352" s="255">
        <v>154</v>
      </c>
      <c r="O352" s="255">
        <v>221</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7" t="s">
        <v>327</v>
      </c>
      <c r="F353" s="348"/>
      <c r="G353" s="348"/>
      <c r="H353" s="349"/>
      <c r="I353" s="339"/>
      <c r="J353" s="143">
        <f>IF(SUM(L353:BS353)=0,IF(COUNTIF(L353:BS353,"未確認")&gt;0,"未確認",IF(COUNTIF(L353:BS353,"~*")&gt;0,"*",SUM(L353:BS353))),SUM(L353:BS353))</f>
        <v>0</v>
      </c>
      <c r="K353" s="144" t="str">
        <f>IF(OR(COUNTIF(L353:BS353,"未確認")&gt;0,COUNTIF(L353:BS353,"~*")&gt;0),"※","")</f>
      </c>
      <c r="L353" s="108">
        <v>16</v>
      </c>
      <c r="M353" s="255">
        <v>32</v>
      </c>
      <c r="N353" s="255">
        <v>24</v>
      </c>
      <c r="O353" s="255">
        <v>28</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7" t="s">
        <v>329</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7" t="s">
        <v>331</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7" t="s">
        <v>333</v>
      </c>
      <c r="F356" s="348"/>
      <c r="G356" s="348"/>
      <c r="H356" s="349"/>
      <c r="I356" s="340"/>
      <c r="J356" s="143">
        <f>IF(SUM(L356:BS356)=0,IF(COUNTIF(L356:BS356,"未確認")&gt;0,"未確認",IF(COUNTIF(L356:BS356,"~*")&gt;0,"*",SUM(L356:BS356))),SUM(L356:BS356))</f>
        <v>0</v>
      </c>
      <c r="K356" s="144" t="str">
        <f>IF(OR(COUNTIF(L356:BS356,"未確認")&gt;0,COUNTIF(L356:BS356,"~*")&gt;0),"※","")</f>
      </c>
      <c r="L356" s="108">
        <v>150</v>
      </c>
      <c r="M356" s="255">
        <v>176</v>
      </c>
      <c r="N356" s="255">
        <v>130</v>
      </c>
      <c r="O356" s="255">
        <v>193</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44" t="s">
        <v>337</v>
      </c>
      <c r="D365" s="345"/>
      <c r="E365" s="345"/>
      <c r="F365" s="345"/>
      <c r="G365" s="345"/>
      <c r="H365" s="346"/>
      <c r="I365" s="279"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91" t="s">
        <v>340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91" t="s">
        <v>342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6" t="s">
        <v>344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91" t="s">
        <v>346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91" t="s">
        <v>348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18</v>
      </c>
      <c r="N389" s="59" t="s">
        <v>18</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353</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354</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355</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356</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357</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358</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359</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360</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361</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362</v>
      </c>
      <c r="D400" s="283"/>
      <c r="E400" s="283"/>
      <c r="F400" s="283"/>
      <c r="G400" s="283"/>
      <c r="H400" s="284"/>
      <c r="I400" s="390"/>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363</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364</v>
      </c>
      <c r="D402" s="283"/>
      <c r="E402" s="283"/>
      <c r="F402" s="283"/>
      <c r="G402" s="283"/>
      <c r="H402" s="284"/>
      <c r="I402" s="390"/>
      <c r="J402" s="195" t="str">
        <f t="shared" si="59"/>
        <v>未確認</v>
      </c>
      <c r="K402" s="196" t="str">
        <f t="shared" si="60"/>
        <v>※</v>
      </c>
      <c r="L402" s="94" t="s">
        <v>365</v>
      </c>
      <c r="M402" s="259" t="s">
        <v>365</v>
      </c>
      <c r="N402" s="259" t="s">
        <v>365</v>
      </c>
      <c r="O402" s="259" t="s">
        <v>365</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366</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367</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368</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369</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370</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371</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372</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373</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374</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375</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376</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377</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378</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379</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380</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381</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382</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383</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384</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386</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387</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388</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389</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390</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391</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392</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393</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394</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395</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396</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397</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398</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399</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400</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401</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402</v>
      </c>
      <c r="D439" s="283"/>
      <c r="E439" s="283"/>
      <c r="F439" s="283"/>
      <c r="G439" s="283"/>
      <c r="H439" s="284"/>
      <c r="I439" s="390"/>
      <c r="J439" s="195" t="str">
        <f t="shared" si="61"/>
        <v>未確認</v>
      </c>
      <c r="K439" s="196" t="str">
        <f t="shared" si="62"/>
        <v>※</v>
      </c>
      <c r="L439" s="94">
        <v>528</v>
      </c>
      <c r="M439" s="259">
        <v>678</v>
      </c>
      <c r="N439" s="259">
        <v>518</v>
      </c>
      <c r="O439" s="259">
        <v>694</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403</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404</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405</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406</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407</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408</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412</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413</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414</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415</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416</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418</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419</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420</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421</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422</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423</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424</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425</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426</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427</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428</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v>0</v>
      </c>
      <c r="M513" s="259" t="s">
        <v>365</v>
      </c>
      <c r="N513" s="259" t="s">
        <v>365</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t="s">
        <v>365</v>
      </c>
      <c r="M600" s="259" t="s">
        <v>365</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t="s">
        <v>365</v>
      </c>
      <c r="M629" s="259">
        <v>0</v>
      </c>
      <c r="N629" s="259" t="s">
        <v>365</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t="s">
        <v>365</v>
      </c>
      <c r="M630" s="259" t="s">
        <v>365</v>
      </c>
      <c r="N630" s="259" t="s">
        <v>365</v>
      </c>
      <c r="O630" s="259" t="s">
        <v>365</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v>0</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v>0</v>
      </c>
      <c r="M643" s="259">
        <v>0</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v>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v>569</v>
      </c>
      <c r="M654" s="259">
        <v>726</v>
      </c>
      <c r="N654" s="259">
        <v>566</v>
      </c>
      <c r="O654" s="259">
        <v>735</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v>213</v>
      </c>
      <c r="M656" s="259">
        <v>264</v>
      </c>
      <c r="N656" s="259">
        <v>314</v>
      </c>
      <c r="O656" s="259">
        <v>219</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t="s">
        <v>365</v>
      </c>
      <c r="M657" s="259" t="s">
        <v>365</v>
      </c>
      <c r="N657" s="259" t="s">
        <v>365</v>
      </c>
      <c r="O657" s="259" t="s">
        <v>365</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v>325</v>
      </c>
      <c r="M658" s="259">
        <v>432</v>
      </c>
      <c r="N658" s="259">
        <v>236</v>
      </c>
      <c r="O658" s="259">
        <v>492</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t="s">
        <v>365</v>
      </c>
      <c r="M663" s="259" t="s">
        <v>365</v>
      </c>
      <c r="N663" s="259" t="s">
        <v>365</v>
      </c>
      <c r="O663" s="259">
        <v>197</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t="s">
        <v>365</v>
      </c>
      <c r="M665" s="259" t="s">
        <v>365</v>
      </c>
      <c r="N665" s="259" t="s">
        <v>365</v>
      </c>
      <c r="O665" s="259" t="s">
        <v>365</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t="s">
        <v>365</v>
      </c>
      <c r="M666" s="259" t="s">
        <v>365</v>
      </c>
      <c r="N666" s="259" t="s">
        <v>365</v>
      </c>
      <c r="O666" s="259" t="s">
        <v>365</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768</v>
      </c>
      <c r="M675" s="253" t="s">
        <v>768</v>
      </c>
      <c r="N675" s="253" t="s">
        <v>768</v>
      </c>
      <c r="O675" s="253" t="s">
        <v>768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769</v>
      </c>
      <c r="B676" s="68"/>
      <c r="C676" s="282" t="s">
        <v>770</v>
      </c>
      <c r="D676" s="283"/>
      <c r="E676" s="283"/>
      <c r="F676" s="283"/>
      <c r="G676" s="283"/>
      <c r="H676" s="284"/>
      <c r="I676" s="103" t="s">
        <v>771</v>
      </c>
      <c r="J676" s="165"/>
      <c r="K676" s="166"/>
      <c r="L676" s="167">
        <v>100</v>
      </c>
      <c r="M676" s="253">
        <v>100</v>
      </c>
      <c r="N676" s="253">
        <v>100</v>
      </c>
      <c r="O676" s="253">
        <v>100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772</v>
      </c>
      <c r="B677" s="68"/>
      <c r="C677" s="282" t="s">
        <v>773</v>
      </c>
      <c r="D677" s="283"/>
      <c r="E677" s="283"/>
      <c r="F677" s="283"/>
      <c r="G677" s="283"/>
      <c r="H677" s="284"/>
      <c r="I677" s="103" t="s">
        <v>774</v>
      </c>
      <c r="J677" s="165"/>
      <c r="K677" s="166"/>
      <c r="L677" s="224">
        <v>7.2</v>
      </c>
      <c r="M677" s="253">
        <v>7.2</v>
      </c>
      <c r="N677" s="253">
        <v>7.2</v>
      </c>
      <c r="O677" s="253">
        <v>7.2</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5" t="s">
        <v>776</v>
      </c>
      <c r="D678" s="286"/>
      <c r="E678" s="286"/>
      <c r="F678" s="286"/>
      <c r="G678" s="286"/>
      <c r="H678" s="287"/>
      <c r="I678" s="279" t="s">
        <v>777</v>
      </c>
      <c r="J678" s="165"/>
      <c r="K678" s="166"/>
      <c r="L678" s="225">
        <v>166</v>
      </c>
      <c r="M678" s="253">
        <v>208</v>
      </c>
      <c r="N678" s="253">
        <v>154</v>
      </c>
      <c r="O678" s="253">
        <v>221</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778</v>
      </c>
      <c r="B679" s="68"/>
      <c r="C679" s="168"/>
      <c r="D679" s="169"/>
      <c r="E679" s="285" t="s">
        <v>779</v>
      </c>
      <c r="F679" s="286"/>
      <c r="G679" s="286"/>
      <c r="H679" s="287"/>
      <c r="I679" s="280"/>
      <c r="J679" s="165"/>
      <c r="K679" s="166"/>
      <c r="L679" s="225">
        <v>51</v>
      </c>
      <c r="M679" s="253">
        <v>98</v>
      </c>
      <c r="N679" s="253">
        <v>44</v>
      </c>
      <c r="O679" s="253">
        <v>67</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780</v>
      </c>
      <c r="H680" s="294"/>
      <c r="I680" s="280"/>
      <c r="J680" s="165"/>
      <c r="K680" s="166"/>
      <c r="L680" s="225">
        <v>29</v>
      </c>
      <c r="M680" s="253">
        <v>47</v>
      </c>
      <c r="N680" s="253">
        <v>30</v>
      </c>
      <c r="O680" s="253">
        <v>37</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781</v>
      </c>
      <c r="H681" s="294"/>
      <c r="I681" s="280"/>
      <c r="J681" s="165"/>
      <c r="K681" s="166"/>
      <c r="L681" s="225">
        <v>48</v>
      </c>
      <c r="M681" s="253">
        <v>97</v>
      </c>
      <c r="N681" s="253">
        <v>28</v>
      </c>
      <c r="O681" s="253">
        <v>61</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782</v>
      </c>
      <c r="B682" s="68"/>
      <c r="C682" s="170"/>
      <c r="D682" s="268"/>
      <c r="E682" s="288"/>
      <c r="F682" s="289"/>
      <c r="G682" s="267"/>
      <c r="H682" s="235" t="s">
        <v>783</v>
      </c>
      <c r="I682" s="281"/>
      <c r="J682" s="165"/>
      <c r="K682" s="166"/>
      <c r="L682" s="225">
        <v>33</v>
      </c>
      <c r="M682" s="253">
        <v>74</v>
      </c>
      <c r="N682" s="253">
        <v>25</v>
      </c>
      <c r="O682" s="253">
        <v>53</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784</v>
      </c>
      <c r="B683" s="68"/>
      <c r="C683" s="285" t="s">
        <v>785</v>
      </c>
      <c r="D683" s="286"/>
      <c r="E683" s="286"/>
      <c r="F683" s="286"/>
      <c r="G683" s="290"/>
      <c r="H683" s="287"/>
      <c r="I683" s="274" t="s">
        <v>786</v>
      </c>
      <c r="J683" s="165"/>
      <c r="K683" s="166"/>
      <c r="L683" s="225">
        <v>75</v>
      </c>
      <c r="M683" s="253">
        <v>98</v>
      </c>
      <c r="N683" s="253">
        <v>78</v>
      </c>
      <c r="O683" s="253">
        <v>104</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2" t="s">
        <v>788</v>
      </c>
      <c r="F684" s="283"/>
      <c r="G684" s="283"/>
      <c r="H684" s="284"/>
      <c r="I684" s="275"/>
      <c r="J684" s="165"/>
      <c r="K684" s="166"/>
      <c r="L684" s="225">
        <v>53</v>
      </c>
      <c r="M684" s="253">
        <v>69</v>
      </c>
      <c r="N684" s="253">
        <v>45</v>
      </c>
      <c r="O684" s="253">
        <v>86</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789</v>
      </c>
      <c r="D685" s="286"/>
      <c r="E685" s="286"/>
      <c r="F685" s="286"/>
      <c r="G685" s="290"/>
      <c r="H685" s="287"/>
      <c r="I685" s="275"/>
      <c r="J685" s="165"/>
      <c r="K685" s="166"/>
      <c r="L685" s="225">
        <v>81</v>
      </c>
      <c r="M685" s="253">
        <v>95</v>
      </c>
      <c r="N685" s="253">
        <v>62</v>
      </c>
      <c r="O685" s="253">
        <v>102</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790</v>
      </c>
      <c r="F686" s="283"/>
      <c r="G686" s="283"/>
      <c r="H686" s="284"/>
      <c r="I686" s="275"/>
      <c r="J686" s="165"/>
      <c r="K686" s="166"/>
      <c r="L686" s="225">
        <v>56</v>
      </c>
      <c r="M686" s="253">
        <v>67</v>
      </c>
      <c r="N686" s="253">
        <v>39</v>
      </c>
      <c r="O686" s="253">
        <v>79</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791</v>
      </c>
      <c r="D687" s="286"/>
      <c r="E687" s="286"/>
      <c r="F687" s="286"/>
      <c r="G687" s="290"/>
      <c r="H687" s="287"/>
      <c r="I687" s="275"/>
      <c r="J687" s="165"/>
      <c r="K687" s="166"/>
      <c r="L687" s="225">
        <v>74</v>
      </c>
      <c r="M687" s="253">
        <v>94</v>
      </c>
      <c r="N687" s="253">
        <v>61</v>
      </c>
      <c r="O687" s="253">
        <v>99</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792</v>
      </c>
      <c r="F688" s="283"/>
      <c r="G688" s="283"/>
      <c r="H688" s="284"/>
      <c r="I688" s="275"/>
      <c r="J688" s="165"/>
      <c r="K688" s="166"/>
      <c r="L688" s="225">
        <v>49</v>
      </c>
      <c r="M688" s="253">
        <v>67</v>
      </c>
      <c r="N688" s="253">
        <v>38</v>
      </c>
      <c r="O688" s="253">
        <v>75</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793</v>
      </c>
      <c r="D689" s="286"/>
      <c r="E689" s="286"/>
      <c r="F689" s="286"/>
      <c r="G689" s="290"/>
      <c r="H689" s="287"/>
      <c r="I689" s="275"/>
      <c r="J689" s="165"/>
      <c r="K689" s="166"/>
      <c r="L689" s="225">
        <v>75</v>
      </c>
      <c r="M689" s="253">
        <v>91</v>
      </c>
      <c r="N689" s="253">
        <v>65</v>
      </c>
      <c r="O689" s="253">
        <v>101</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794</v>
      </c>
      <c r="F690" s="283"/>
      <c r="G690" s="283"/>
      <c r="H690" s="284"/>
      <c r="I690" s="276"/>
      <c r="J690" s="165"/>
      <c r="K690" s="166"/>
      <c r="L690" s="225">
        <v>50</v>
      </c>
      <c r="M690" s="253">
        <v>68</v>
      </c>
      <c r="N690" s="253">
        <v>41</v>
      </c>
      <c r="O690" s="253">
        <v>76</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795</v>
      </c>
      <c r="B691" s="68"/>
      <c r="C691" s="282" t="s">
        <v>796</v>
      </c>
      <c r="D691" s="283"/>
      <c r="E691" s="283"/>
      <c r="F691" s="283"/>
      <c r="G691" s="283"/>
      <c r="H691" s="284"/>
      <c r="I691" s="273" t="s">
        <v>797</v>
      </c>
      <c r="J691" s="236"/>
      <c r="K691" s="166"/>
      <c r="L691" s="229">
        <v>40.2</v>
      </c>
      <c r="M691" s="253">
        <v>42.6</v>
      </c>
      <c r="N691" s="253">
        <v>38.8</v>
      </c>
      <c r="O691" s="253">
        <v>45.3</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798</v>
      </c>
      <c r="D692" s="283"/>
      <c r="E692" s="283"/>
      <c r="F692" s="283"/>
      <c r="G692" s="283"/>
      <c r="H692" s="284"/>
      <c r="I692" s="273"/>
      <c r="J692" s="277"/>
      <c r="K692" s="278"/>
      <c r="L692" s="229">
        <v>38</v>
      </c>
      <c r="M692" s="253">
        <v>43</v>
      </c>
      <c r="N692" s="253">
        <v>35.4</v>
      </c>
      <c r="O692" s="253">
        <v>44.1</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799</v>
      </c>
      <c r="D693" s="283"/>
      <c r="E693" s="283"/>
      <c r="F693" s="283"/>
      <c r="G693" s="283"/>
      <c r="H693" s="284"/>
      <c r="I693" s="273"/>
      <c r="J693" s="277"/>
      <c r="K693" s="278"/>
      <c r="L693" s="229">
        <v>35.9</v>
      </c>
      <c r="M693" s="253">
        <v>42.4</v>
      </c>
      <c r="N693" s="253">
        <v>33</v>
      </c>
      <c r="O693" s="253">
        <v>40.5</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800</v>
      </c>
      <c r="D694" s="283"/>
      <c r="E694" s="283"/>
      <c r="F694" s="283"/>
      <c r="G694" s="283"/>
      <c r="H694" s="284"/>
      <c r="I694" s="273"/>
      <c r="J694" s="277"/>
      <c r="K694" s="278"/>
      <c r="L694" s="229">
        <v>39.6</v>
      </c>
      <c r="M694" s="253">
        <v>42.5</v>
      </c>
      <c r="N694" s="253">
        <v>35.8</v>
      </c>
      <c r="O694" s="253">
        <v>43.1</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802</v>
      </c>
      <c r="B702" s="96"/>
      <c r="C702" s="282" t="s">
        <v>803</v>
      </c>
      <c r="D702" s="283"/>
      <c r="E702" s="283"/>
      <c r="F702" s="283"/>
      <c r="G702" s="283"/>
      <c r="H702" s="284"/>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91" t="s">
        <v>806</v>
      </c>
      <c r="D703" s="292"/>
      <c r="E703" s="292"/>
      <c r="F703" s="292"/>
      <c r="G703" s="292"/>
      <c r="H703" s="293"/>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91" t="s">
        <v>809</v>
      </c>
      <c r="D704" s="292"/>
      <c r="E704" s="292"/>
      <c r="F704" s="292"/>
      <c r="G704" s="292"/>
      <c r="H704" s="293"/>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812</v>
      </c>
      <c r="B712" s="92"/>
      <c r="C712" s="291" t="s">
        <v>813</v>
      </c>
      <c r="D712" s="292"/>
      <c r="E712" s="292"/>
      <c r="F712" s="292"/>
      <c r="G712" s="292"/>
      <c r="H712" s="293"/>
      <c r="I712" s="98" t="s">
        <v>814</v>
      </c>
      <c r="J712" s="93" t="str">
        <f>IF(SUM(L712:BS712)=0,IF(COUNTIF(L712:BS712,"未確認")&gt;0,"未確認",IF(COUNTIF(L712:BS712,"~*")&gt;0,"*",SUM(L712:BS712))),SUM(L712:BS712))</f>
        <v>未確認</v>
      </c>
      <c r="K712" s="152" t="str">
        <f>IF(OR(COUNTIF(L712:BS712,"未確認")&gt;0,COUNTIF(L712:BS712,"*")&gt;0),"※","")</f>
        <v>※</v>
      </c>
      <c r="L712" s="94" t="s">
        <v>365</v>
      </c>
      <c r="M712" s="259" t="s">
        <v>365</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815</v>
      </c>
      <c r="B713" s="96"/>
      <c r="C713" s="291" t="s">
        <v>816</v>
      </c>
      <c r="D713" s="292"/>
      <c r="E713" s="292"/>
      <c r="F713" s="292"/>
      <c r="G713" s="292"/>
      <c r="H713" s="293"/>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818</v>
      </c>
      <c r="B714" s="96"/>
      <c r="C714" s="282" t="s">
        <v>819</v>
      </c>
      <c r="D714" s="283"/>
      <c r="E714" s="283"/>
      <c r="F714" s="283"/>
      <c r="G714" s="283"/>
      <c r="H714" s="284"/>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821</v>
      </c>
      <c r="B715" s="96"/>
      <c r="C715" s="291" t="s">
        <v>822</v>
      </c>
      <c r="D715" s="292"/>
      <c r="E715" s="292"/>
      <c r="F715" s="292"/>
      <c r="G715" s="292"/>
      <c r="H715" s="293"/>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825</v>
      </c>
      <c r="B724" s="92"/>
      <c r="C724" s="291" t="s">
        <v>826</v>
      </c>
      <c r="D724" s="292"/>
      <c r="E724" s="292"/>
      <c r="F724" s="292"/>
      <c r="G724" s="292"/>
      <c r="H724" s="293"/>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828</v>
      </c>
      <c r="B725" s="96"/>
      <c r="C725" s="291" t="s">
        <v>829</v>
      </c>
      <c r="D725" s="292"/>
      <c r="E725" s="292"/>
      <c r="F725" s="292"/>
      <c r="G725" s="292"/>
      <c r="H725" s="293"/>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831</v>
      </c>
      <c r="B726" s="96"/>
      <c r="C726" s="282" t="s">
        <v>832</v>
      </c>
      <c r="D726" s="283"/>
      <c r="E726" s="283"/>
      <c r="F726" s="283"/>
      <c r="G726" s="283"/>
      <c r="H726" s="284"/>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834</v>
      </c>
      <c r="B727" s="96"/>
      <c r="C727" s="282" t="s">
        <v>835</v>
      </c>
      <c r="D727" s="283"/>
      <c r="E727" s="283"/>
      <c r="F727" s="283"/>
      <c r="G727" s="283"/>
      <c r="H727" s="284"/>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2022-03-24T04:26:58Z</dcterms:created>
  <dcterms:modified xsi:type="dcterms:W3CDTF">2022-03-24T04:26:58Z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