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00 総務企画課\05財政係\005 財政情報の開示\財政比較分析\R3\"/>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<sst xmlns="http://schemas.openxmlformats.org/spreadsheetml/2006/main" count="1150" uniqueCount="616">
  <si>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</si>
  <si>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</si>
  <si>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</si>
  <si>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</si>
  <si>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</si>
  <si>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</si>
  <si>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</si>
  <si>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</si>
  <si>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</si>
  <si>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</si>
  <si>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</si>
  <si>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</si>
  <si>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</si>
  <si>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</si>
  <si>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</si>
  <si>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</si>
  <si>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</si>
  <si>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</si>
  <si>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</si>
  <si>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</si>
  <si>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</si>
  <si>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</si>
  <si>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</si>
  <si>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</si>
  <si>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</si>
  <si>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</si>
  <si>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</si>
  <si>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</si>
  <si>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</si>
  <si>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</si>
  <si>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</si>
  <si>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</si>
  <si>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</si>
  <si>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</si>
  <si>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</si>
  <si>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</si>
  <si>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</si>
  <si>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</si>
  <si>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</si>
  <si>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</si>
  <si>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</si>
  <si>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</si>
  <si>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</si>
  <si>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</si>
  <si>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</si>
  <si>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</si>
  <si>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</si>
  <si>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</si>
  <si>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</si>
  <si>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</si>
  <si>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</si>
  <si>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</si>
  <si>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</si>
  <si>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</si>
  <si>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</si>
  <si>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</si>
  <si>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</si>
  <si>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</si>
  <si>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</si>
  <si>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</si>
  <si>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</si>
  <si>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</si>
  <si>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</si>
  <si>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</si>
  <si>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</si>
  <si>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</si>
  <si>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</si>
  <si>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</si>
  <si>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</si>
  <si>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</si>
  <si>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</si>
  <si>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</si>
  <si>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</si>
  <si>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</si>
  <si>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</si>
  <si>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</si>
  <si>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</si>
  <si>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</si>
  <si>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</si>
  <si>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</si>
  <si>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</si>
  <si>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</si>
  <si>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</si>
  <si>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</si>
  <si>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</si>
  <si>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</si>
  <si>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</si>
  <si>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</si>
  <si>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</si>
  <si>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</si>
  <si>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</si>
  <si>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</si>
  <si>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</si>
  <si>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</si>
  <si>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</si>
  <si>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</si>
  <si>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</si>
  <si>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</si>
  <si>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</si>
  <si>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</si>
  <si>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</si>
  <si>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</si>
  <si>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</si>
  <si>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</si>
  <si>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</si>
  <si>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</si>
  <si>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</si>
  <si>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</si>
  <si>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</si>
  <si>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</si>
  <si>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</si>
  <si>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</si>
  <si>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</si>
  <si>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</si>
  <si>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</si>
  <si>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</si>
  <si>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</si>
  <si>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</si>
  <si>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</si>
  <si>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</si>
  <si>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</si>
  <si>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</si>
  <si>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</si>
  <si>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</si>
  <si>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</si>
  <si>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</si>
  <si>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</si>
  <si>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</si>
  <si>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</si>
  <si>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</si>
  <si>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</si>
  <si>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</si>
  <si>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</si>
  <si>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</si>
  <si>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</si>
  <si>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</si>
  <si>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</si>
  <si>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</si>
  <si>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</si>
  <si>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</si>
  <si>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</si>
  <si>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</si>
  <si>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</si>
  <si>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</si>
  <si>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</si>
  <si>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</si>
  <si>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</si>
  <si>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</si>
  <si>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</si>
  <si>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</si>
  <si>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</si>
  <si>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</si>
  <si>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</si>
  <si>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</si>
  <si>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</si>
  <si>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</si>
  <si>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</si>
  <si>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</si>
  <si>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</si>
  <si>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</si>
  <si>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</si>
  <si>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</si>
  <si>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</si>
  <si>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</si>
  <si>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</si>
  <si>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</si>
  <si>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</si>
  <si>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</si>
  <si>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</si>
  <si>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</si>
  <si>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</si>
  <si>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</si>
  <si>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</si>
  <si>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</si>
  <si>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</si>
  <si>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</si>
  <si>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</si>
  <si>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</si>
  <si>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</si>
  <si>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</si>
  <si>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</si>
  <si>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</si>
  <si>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</si>
  <si>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</si>
  <si>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</si>
  <si>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</si>
  <si>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</si>
  <si>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</si>
  <si>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</si>
  <si>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</si>
  <si>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</si>
  <si>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</si>
  <si>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</si>
  <si>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</si>
  <si>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</si>
  <si>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</si>
  <si>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</si>
  <si>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</si>
  <si>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</si>
  <si>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</si>
  <si>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</si>
  <si>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</si>
  <si>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</si>
  <si>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</si>
  <si>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</si>
  <si>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</si>
  <si>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</si>
  <si>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</si>
  <si>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</si>
  <si>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</si>
  <si>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</si>
  <si>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</si>
  <si>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</si>
  <si>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</si>
  <si>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</si>
  <si>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</si>
  <si>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滋賀県豊郷町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</si>
  <si>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</si>
  <si>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</si>
  <si>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</si>
  <si>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</si>
  <si>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</si>
  <si>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</si>
  <si>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</si>
  <si>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</si>
  <si>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</si>
  <si>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</si>
  <si>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</si>
  <si>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</si>
  <si>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</si>
  <si>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</si>
  <si>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</si>
  <si>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</si>
  <si>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</si>
  <si>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</si>
  <si>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</si>
  <si>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</si>
  <si>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</si>
  <si>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</si>
  <si>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</si>
  <si>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</si>
  <si>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</si>
  <si>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</si>
  <si>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</si>
  <si>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</si>
  <si>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</si>
  <si>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</si>
  <si>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</si>
  <si>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</si>
  <si>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</si>
  <si>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</si>
  <si>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</si>
  <si>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</si>
  <si>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</si>
  <si>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</si>
  <si>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</si>
  <si>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</si>
  <si>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</si>
  <si>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</si>
  <si>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</si>
  <si>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</si>
  <si>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</si>
  <si>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</si>
  <si>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</si>
  <si>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</si>
  <si>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</si>
  <si>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</si>
  <si>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</si>
  <si>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</si>
  <si>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</si>
  <si>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</si>
  <si>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</si>
  <si>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</si>
  <si>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</si>
  <si>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</si>
  <si>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</si>
  <si>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</si>
  <si>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</si>
  <si>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</si>
  <si>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</si>
  <si>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</si>
  <si>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</si>
  <si>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</si>
  <si>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</si>
  <si>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</si>
  <si>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</si>
  <si>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</si>
  <si>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</si>
  <si>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</si>
  <si>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</si>
  <si>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</si>
  <si>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</si>
  <si>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</si>
  <si>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</si>
  <si>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</si>
  <si>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</si>
  <si>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</si>
  <si>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</si>
  <si>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</si>
  <si>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</si>
  <si>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</si>
  <si>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</si>
  <si>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</si>
  <si>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</si>
  <si>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</si>
  <si>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</si>
  <si>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</si>
  <si>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</si>
  <si>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</si>
  <si>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</si>
  <si>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</si>
  <si>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</si>
  <si>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</si>
  <si>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</si>
  <si>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</si>
  <si>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</si>
  <si>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</si>
  <si>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</si>
  <si>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</si>
  <si>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</si>
  <si>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</si>
  <si>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</si>
  <si>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</si>
  <si>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</si>
  <si>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</si>
  <si>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</si>
  <si>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</si>
  <si>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</si>
  <si>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</si>
  <si>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</si>
  <si>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</si>
  <si>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</si>
  <si>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</si>
  <si>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</si>
  <si>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</si>
  <si>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</si>
  <si>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</si>
  <si>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</si>
  <si>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</si>
  <si>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</si>
  <si>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</si>
  <si>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</si>
  <si>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</si>
  <si>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</si>
  <si>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</si>
  <si>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</si>
  <si>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</si>
  <si>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</si>
  <si>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</si>
  <si>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</si>
  <si>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</si>
  <si>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</si>
  <si>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</si>
  <si>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</si>
  <si>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</si>
  <si>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</si>
  <si>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</si>
  <si>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</si>
  <si>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</si>
  <si>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</si>
  <si>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</si>
  <si>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</si>
  <si>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</si>
  <si>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</si>
  <si>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</si>
  <si>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</si>
  <si>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</si>
  <si>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</si>
  <si>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</si>
  <si>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</si>
  <si>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滋賀県豊郷町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</si>
  <si>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</si>
  <si>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</si>
  <si>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</si>
  <si>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</si>
  <si>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</si>
  <si>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</si>
  <si>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</si>
  <si>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</si>
  <si>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</si>
  <si>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</si>
  <si>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</si>
  <si>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</si>
  <si>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</si>
  <si>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</si>
  <si>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</si>
  <si>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</si>
  <si>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</si>
  <si>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</si>
  <si>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</si>
  <si>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</si>
  <si>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</si>
  <si>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</si>
  <si>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</si>
  <si>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</si>
  <si>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</si>
  <si>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</si>
  <si>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</si>
  <si>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</si>
  <si>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</si>
  <si>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</si>
  <si>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</si>
  <si>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</si>
  <si>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</si>
  <si>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</si>
  <si>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</si>
  <si>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</si>
  <si>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</si>
  <si>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</si>
  <si>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</si>
  <si>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</si>
  <si>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</si>
  <si>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</si>
  <si>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</si>
  <si>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</si>
  <si>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</si>
  <si>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</si>
  <si>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</si>
  <si>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</si>
  <si>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</si>
  <si>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</si>
  <si>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</si>
  <si>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</si>
  <si>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</si>
  <si>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</si>
  <si>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</si>
  <si>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</si>
  <si>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</si>
  <si>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</si>
  <si>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</si>
  <si>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</si>
  <si>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</si>
  <si>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</si>
  <si>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</si>
  <si>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</si>
  <si>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</si>
  <si>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</si>
  <si>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</si>
  <si>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</si>
  <si>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</si>
  <si>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</si>
  <si>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</si>
  <si>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</si>
  <si>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</si>
  <si>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</si>
  <si>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</si>
  <si>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</si>
  <si>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</si>
  <si>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</si>
  <si>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</si>
  <si>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</si>
  <si>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</si>
  <si>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</si>
  <si>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</si>
  <si>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</si>
  <si>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</si>
  <si>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</si>
  <si>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</si>
  <si>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</si>
  <si>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</si>
  <si>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</si>
  <si>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</si>
  <si>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</si>
  <si>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</si>
  <si>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</si>
  <si>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</si>
  <si>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</si>
  <si>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</si>
  <si>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</si>
  <si>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</si>
  <si>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</si>
  <si>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</si>
  <si>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</si>
  <si>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</si>
  <si>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</si>
  <si>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</si>
  <si>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</si>
  <si>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</si>
  <si>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</si>
  <si>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</si>
  <si>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</si>
  <si>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</si>
  <si>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</si>
  <si>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</si>
  <si>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</si>
  <si>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</si>
  <si>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</si>
  <si>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</si>
  <si>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</si>
  <si>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</si>
  <si>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</si>
  <si>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</si>
  <si>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</si>
  <si>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</si>
  <si>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</si>
  <si>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</si>
  <si>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</si>
  <si>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</si>
  <si>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</si>
  <si>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</si>
  <si>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</si>
  <si>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</si>
  <si>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</si>
  <si>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</si>
  <si>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</si>
  <si>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</si>
  <si>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</si>
  <si>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</si>
  <si>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</si>
  <si>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</si>
  <si>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</si>
  <si>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</si>
  <si>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</si>
  <si>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</si>
  <si>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</si>
  <si>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</si>
  <si>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</si>
  <si>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</si>
  <si>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</si>
  <si>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</si>
  <si>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</si>
  <si>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</si>
  <si>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</si>
  <si>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</si>
  <si>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</si>
  <si>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</si>
  <si>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</si>
  <si>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</si>
  <si>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</si>
  <si>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</si>
  <si>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</si>
  <si>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</si>
  <si>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</si>
  <si>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</si>
  <si>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</si>
  <si>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</si>
  <si>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</si>
  <si>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</si>
  <si>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</si>
  <si>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</si>
  <si>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</si>
  <si>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</si>
  <si>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</si>
  <si>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</si>
  <si>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</si>
  <si>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</si>
  <si>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</si>
  <si>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</si>
  <si>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</si>
  <si>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</si>
  <si>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</si>
  <si>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</si>
  <si>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</si>
  <si>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</si>
  <si>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</si>
  <si>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</si>
  <si>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</si>
  <si>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</si>
  <si>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</si>
  <si>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19.79</t>
  </si>
  <si>
    <t>▲ 6.85</t>
  </si>
  <si>
    <t>水道事業特別会計</t>
  </si>
  <si>
    <t>一般会計</t>
  </si>
  <si>
    <t>下水道事業特別会計</t>
  </si>
  <si>
    <t>介護保険事業特別会計</t>
  </si>
  <si>
    <t>国民健康保険事業特別会計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</si>
  <si>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</si>
  <si>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</si>
  <si>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</si>
  <si>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</si>
  <si>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</si>
  <si>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</si>
  <si>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</si>
  <si>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</si>
  <si>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</si>
  <si>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</si>
  <si>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ふるさと応援寄附基金</t>
    <phoneticPr fontId="5"/>
  </si>
  <si>
    <t>防災減災基金</t>
    <phoneticPr fontId="5"/>
  </si>
  <si>
    <t>保健福祉基金</t>
    <phoneticPr fontId="5"/>
  </si>
  <si>
    <t>公共施設等総合管理基金</t>
    <phoneticPr fontId="5"/>
  </si>
  <si>
    <t>自治区画再編整備基金</t>
    <phoneticPr fontId="5"/>
  </si>
  <si>
    <t>滋賀県市町村職員退職手当組合</t>
    <phoneticPr fontId="2"/>
  </si>
  <si>
    <t>彦根市犬上郡営林組合</t>
    <phoneticPr fontId="2"/>
  </si>
  <si>
    <t>大滝山林組合(一般会計)</t>
    <phoneticPr fontId="2"/>
  </si>
  <si>
    <t>大滝山林組合(林産物栽培特別会計)</t>
    <phoneticPr fontId="2"/>
  </si>
  <si>
    <t>大滝山林組合(高取山森林空間利活用特別会計)</t>
    <phoneticPr fontId="2"/>
  </si>
  <si>
    <t>滋賀県市町村議会議員公務災害補償等組合</t>
    <phoneticPr fontId="2"/>
  </si>
  <si>
    <t>湖東広域衛生管理組合</t>
    <phoneticPr fontId="2"/>
  </si>
  <si>
    <t>彦根愛知犬上広域行政組合</t>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</si>
  <si>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</si>
  <si>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</si>
  <si>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</si>
  <si>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</si>
  <si>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</si>
  <si>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</si>
  <si>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</si>
  <si>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</si>
  <si>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</si>
  <si>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</si>
  <si>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</si>
  <si>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</si>
  <si>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</si>
  <si>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</si>
  <si>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</si>
  <si>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</si>
  <si>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</si>
  <si>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</si>
  <si>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</si>
  <si>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</si>
  <si>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</si>
  <si>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</si>
  <si>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</si>
  <si>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</si>
  <si>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</si>
  <si>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実質公債費比率については、銀行等引受債の繰上償還を毎年実施していたことにより、公債費が著しく減少し、その水準を保てている状況となっている。また、交付税算入の見込まれない起債については起債発行をしない方針を取っており、それにより公債費が減少している。令和元年度から市町村役場機能緊急保全事業債の発行により、町債残高が増加するため、機会を見て、銀行等引受債の繰上償還を実施していく。
　将来負担比率については、繰上償還および定期償還の終了もあり、起債現在高の減少を保てており、将来負担比率は数値として現れていない。</t>
    <phoneticPr fontId="5"/>
  </si>
  <si>
    <t>　将来負担比率については、充当可能財源等が将来負担額を上回っており、分子がマイナスとなるため、数値としては表れない。しかし、令和元年度から続く庁舎建替事業により、財政調整基金が大きく減少することが予想され、それによる充当可能財源への影響が懸念されるため、これからも堅実な財政運営を行う必要がある。
　有形固定資産減価償却率は類似団体平均と比べて低い水準にある。しかし、老朽化した施設も多く、楽観視はできない。今後は、各施設の個別施設計画により、長寿命化等の対策を実施していく。</t>
    <rPh sb="13" eb="15">
      <t>ジュウトウ</t>
    </rPh>
    <rPh sb="15" eb="17">
      <t>カノウ</t>
    </rPh>
    <rPh sb="17" eb="19">
      <t>ザイゲン</t>
    </rPh>
    <rPh sb="19" eb="20">
      <t>トウ</t>
    </rPh>
    <rPh sb="21" eb="23">
      <t>ショウライ</t>
    </rPh>
    <rPh sb="23" eb="25">
      <t>フタン</t>
    </rPh>
    <rPh sb="25" eb="26">
      <t>ガク</t>
    </rPh>
    <rPh sb="27" eb="29">
      <t>ウワマワ</t>
    </rPh>
    <rPh sb="34" eb="36">
      <t>ブンシ</t>
    </rPh>
    <rPh sb="62" eb="64">
      <t>レイワ</t>
    </rPh>
    <rPh sb="64" eb="65">
      <t>ガン</t>
    </rPh>
    <rPh sb="65" eb="67">
      <t>ネンド</t>
    </rPh>
    <rPh sb="69" eb="70">
      <t>ツヅ</t>
    </rPh>
    <rPh sb="71" eb="73">
      <t>チョウシャ</t>
    </rPh>
    <rPh sb="73" eb="75">
      <t>タテカ</t>
    </rPh>
    <rPh sb="75" eb="77">
      <t>ジギョウ</t>
    </rPh>
    <rPh sb="81" eb="83">
      <t>ザイセイ</t>
    </rPh>
    <rPh sb="83" eb="85">
      <t>チョウセイ</t>
    </rPh>
    <rPh sb="85" eb="87">
      <t>キキン</t>
    </rPh>
    <rPh sb="88" eb="89">
      <t>オオ</t>
    </rPh>
    <rPh sb="91" eb="93">
      <t>ゲンショウ</t>
    </rPh>
    <rPh sb="98" eb="100">
      <t>ヨソウ</t>
    </rPh>
    <rPh sb="108" eb="110">
      <t>ジュウトウ</t>
    </rPh>
    <rPh sb="110" eb="112">
      <t>カノウ</t>
    </rPh>
    <rPh sb="112" eb="114">
      <t>ザイゲン</t>
    </rPh>
    <rPh sb="116" eb="118">
      <t>エイキョウ</t>
    </rPh>
    <rPh sb="119" eb="121">
      <t>ケネン</t>
    </rPh>
    <rPh sb="132" eb="134">
      <t>ケンジツ</t>
    </rPh>
    <rPh sb="135" eb="139">
      <t>ザイセイウンエイ</t>
    </rPh>
    <rPh sb="140" eb="141">
      <t>オコナ</t>
    </rPh>
    <rPh sb="142" eb="1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</si>
</sst>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425-475E-B9D3-C37C900D9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96511</c:v>
                </c:pt>
                <c:pt idx="1">
                  <c:v>24842</c:v>
                </c:pt>
                <c:pt idx="2">
                  <c:v>45477</c:v>
                </c:pt>
                <c:pt idx="3">
                  <c:v>112531</c:v>
                </c:pt>
                <c:pt idx="4">
                  <c:v>73731</c:v>
                </c:pt>
              </c:numCache>
            </c:numRef>
          </c:val>
          <c:smooth val="0"/>
          <c:extLst>
            <c:ext xmlns:c16="http://schemas.microsoft.com/office/drawing/2014/chart" uri="{C3380CC4-5D6E-409C-BE32-E72D297353CC}">
              <c16:uniqueId val="{00000001-E425-475E-B9D3-C37C900D9B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1.94</c:v>
                </c:pt>
                <c:pt idx="1">
                  <c:v>5.64</c:v>
                </c:pt>
                <c:pt idx="2">
                  <c:v>5.82</c:v>
                </c:pt>
                <c:pt idx="3">
                  <c:v>1.88</c:v>
                </c:pt>
                <c:pt idx="4">
                  <c:v>8.27</c:v>
                </c:pt>
              </c:numCache>
            </c:numRef>
          </c:val>
          <c:extLst>
            <c:ext xmlns:c16="http://schemas.microsoft.com/office/drawing/2014/chart" uri="{C3380CC4-5D6E-409C-BE32-E72D297353CC}">
              <c16:uniqueId val="{00000000-79ED-4CC9-900A-536130EEDC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61.04</c:v>
                </c:pt>
                <c:pt idx="1">
                  <c:v>60.21</c:v>
                </c:pt>
                <c:pt idx="2">
                  <c:v>62.8</c:v>
                </c:pt>
                <c:pt idx="3">
                  <c:v>47.18</c:v>
                </c:pt>
                <c:pt idx="4">
                  <c:v>28.85</c:v>
                </c:pt>
              </c:numCache>
            </c:numRef>
          </c:val>
          <c:extLst>
            <c:ext xmlns:c16="http://schemas.microsoft.com/office/drawing/2014/chart" uri="{C3380CC4-5D6E-409C-BE32-E72D297353CC}">
              <c16:uniqueId val="{00000001-79ED-4CC9-900A-536130EEDC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5.29</c:v>
                </c:pt>
                <c:pt idx="1">
                  <c:v>2.15</c:v>
                </c:pt>
                <c:pt idx="2">
                  <c:v>13.38</c:v>
                </c:pt>
                <c:pt idx="3">
                  <c:v>-19.79</c:v>
                </c:pt>
                <c:pt idx="4">
                  <c:v>-6.85</c:v>
                </c:pt>
              </c:numCache>
            </c:numRef>
          </c:val>
          <c:smooth val="0"/>
          <c:extLst>
            <c:ext xmlns:c16="http://schemas.microsoft.com/office/drawing/2014/chart" uri="{C3380CC4-5D6E-409C-BE32-E72D297353CC}">
              <c16:uniqueId val="{00000002-79ED-4CC9-900A-536130EEDC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A9-4028-B2B9-B025183870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A9-4028-B2B9-B025183870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A9-4028-B2B9-B0251838705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A9-4028-B2B9-B0251838705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2A9-4028-B2B9-B0251838705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1.28</c:v>
                </c:pt>
                <c:pt idx="2">
                  <c:v>#N/A</c:v>
                </c:pt>
                <c:pt idx="3">
                  <c:v>0.79</c:v>
                </c:pt>
                <c:pt idx="4">
                  <c:v>#N/A</c:v>
                </c:pt>
                <c:pt idx="5">
                  <c:v>0.11</c:v>
                </c:pt>
                <c:pt idx="6">
                  <c:v>#N/A</c:v>
                </c:pt>
                <c:pt idx="7">
                  <c:v>0.15</c:v>
                </c:pt>
                <c:pt idx="8">
                  <c:v>#N/A</c:v>
                </c:pt>
                <c:pt idx="9">
                  <c:v>0.62</c:v>
                </c:pt>
              </c:numCache>
            </c:numRef>
          </c:val>
          <c:extLst>
            <c:ext xmlns:c16="http://schemas.microsoft.com/office/drawing/2014/chart" uri="{C3380CC4-5D6E-409C-BE32-E72D297353CC}">
              <c16:uniqueId val="{00000005-A2A9-4028-B2B9-B0251838705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0.53</c:v>
                </c:pt>
                <c:pt idx="2">
                  <c:v>#N/A</c:v>
                </c:pt>
                <c:pt idx="3">
                  <c:v>0</c:v>
                </c:pt>
                <c:pt idx="4">
                  <c:v>#N/A</c:v>
                </c:pt>
                <c:pt idx="5">
                  <c:v>0.6</c:v>
                </c:pt>
                <c:pt idx="6">
                  <c:v>#N/A</c:v>
                </c:pt>
                <c:pt idx="7">
                  <c:v>0.84</c:v>
                </c:pt>
                <c:pt idx="8">
                  <c:v>#N/A</c:v>
                </c:pt>
                <c:pt idx="9">
                  <c:v>1.1200000000000001</c:v>
                </c:pt>
              </c:numCache>
            </c:numRef>
          </c:val>
          <c:extLst>
            <c:ext xmlns:c16="http://schemas.microsoft.com/office/drawing/2014/chart" uri="{C3380CC4-5D6E-409C-BE32-E72D297353CC}">
              <c16:uniqueId val="{00000006-A2A9-4028-B2B9-B0251838705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c:v>
                </c:pt>
                <c:pt idx="2">
                  <c:v>#N/A</c:v>
                </c:pt>
                <c:pt idx="3">
                  <c:v>0.62</c:v>
                </c:pt>
                <c:pt idx="4">
                  <c:v>#N/A</c:v>
                </c:pt>
                <c:pt idx="5">
                  <c:v>0.31</c:v>
                </c:pt>
                <c:pt idx="6">
                  <c:v>#N/A</c:v>
                </c:pt>
                <c:pt idx="7">
                  <c:v>0.22</c:v>
                </c:pt>
                <c:pt idx="8">
                  <c:v>#N/A</c:v>
                </c:pt>
                <c:pt idx="9">
                  <c:v>6.37</c:v>
                </c:pt>
              </c:numCache>
            </c:numRef>
          </c:val>
          <c:extLst>
            <c:ext xmlns:c16="http://schemas.microsoft.com/office/drawing/2014/chart" uri="{C3380CC4-5D6E-409C-BE32-E72D297353CC}">
              <c16:uniqueId val="{00000007-A2A9-4028-B2B9-B025183870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1.93</c:v>
                </c:pt>
                <c:pt idx="2">
                  <c:v>#N/A</c:v>
                </c:pt>
                <c:pt idx="3">
                  <c:v>5.63</c:v>
                </c:pt>
                <c:pt idx="4">
                  <c:v>#N/A</c:v>
                </c:pt>
                <c:pt idx="5">
                  <c:v>5.82</c:v>
                </c:pt>
                <c:pt idx="6">
                  <c:v>#N/A</c:v>
                </c:pt>
                <c:pt idx="7">
                  <c:v>1.87</c:v>
                </c:pt>
                <c:pt idx="8">
                  <c:v>#N/A</c:v>
                </c:pt>
                <c:pt idx="9">
                  <c:v>8.27</c:v>
                </c:pt>
              </c:numCache>
            </c:numRef>
          </c:val>
          <c:extLst>
            <c:ext xmlns:c16="http://schemas.microsoft.com/office/drawing/2014/chart" uri="{C3380CC4-5D6E-409C-BE32-E72D297353CC}">
              <c16:uniqueId val="{00000008-A2A9-4028-B2B9-B0251838705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15.92</c:v>
                </c:pt>
                <c:pt idx="4">
                  <c:v>#N/A</c:v>
                </c:pt>
                <c:pt idx="5">
                  <c:v>14.64</c:v>
                </c:pt>
                <c:pt idx="6">
                  <c:v>#N/A</c:v>
                </c:pt>
                <c:pt idx="7">
                  <c:v>14.17</c:v>
                </c:pt>
                <c:pt idx="8">
                  <c:v>#N/A</c:v>
                </c:pt>
                <c:pt idx="9">
                  <c:v>13.03</c:v>
                </c:pt>
              </c:numCache>
            </c:numRef>
          </c:val>
          <c:extLst>
            <c:ext xmlns:c16="http://schemas.microsoft.com/office/drawing/2014/chart" uri="{C3380CC4-5D6E-409C-BE32-E72D297353CC}">
              <c16:uniqueId val="{00000009-A2A9-4028-B2B9-B025183870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401</c:v>
                </c:pt>
                <c:pt idx="5">
                  <c:v>393</c:v>
                </c:pt>
                <c:pt idx="8">
                  <c:v>391</c:v>
                </c:pt>
                <c:pt idx="11">
                  <c:v>384</c:v>
                </c:pt>
                <c:pt idx="14">
                  <c:v>388</c:v>
                </c:pt>
              </c:numCache>
            </c:numRef>
          </c:val>
          <c:extLst>
            <c:ext xmlns:c16="http://schemas.microsoft.com/office/drawing/2014/chart" uri="{C3380CC4-5D6E-409C-BE32-E72D297353CC}">
              <c16:uniqueId val="{00000000-D850-4DA0-872C-07E881D86A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50-4DA0-872C-07E881D86A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D850-4DA0-872C-07E881D86A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2</c:v>
                </c:pt>
                <c:pt idx="9">
                  <c:v>3</c:v>
                </c:pt>
                <c:pt idx="12">
                  <c:v>4</c:v>
                </c:pt>
              </c:numCache>
            </c:numRef>
          </c:val>
          <c:extLst>
            <c:ext xmlns:c16="http://schemas.microsoft.com/office/drawing/2014/chart" uri="{C3380CC4-5D6E-409C-BE32-E72D297353CC}">
              <c16:uniqueId val="{00000003-D850-4DA0-872C-07E881D86A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c:v>
                </c:pt>
                <c:pt idx="3">
                  <c:v>187</c:v>
                </c:pt>
                <c:pt idx="6">
                  <c:v>173</c:v>
                </c:pt>
                <c:pt idx="9">
                  <c:v>230</c:v>
                </c:pt>
                <c:pt idx="12">
                  <c:v>178</c:v>
                </c:pt>
              </c:numCache>
            </c:numRef>
          </c:val>
          <c:extLst>
            <c:ext xmlns:c16="http://schemas.microsoft.com/office/drawing/2014/chart" uri="{C3380CC4-5D6E-409C-BE32-E72D297353CC}">
              <c16:uniqueId val="{00000004-D850-4DA0-872C-07E881D86A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50-4DA0-872C-07E881D86A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50-4DA0-872C-07E881D86A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c:v>
                </c:pt>
                <c:pt idx="3">
                  <c:v>203</c:v>
                </c:pt>
                <c:pt idx="6">
                  <c:v>209</c:v>
                </c:pt>
                <c:pt idx="9">
                  <c:v>225</c:v>
                </c:pt>
                <c:pt idx="12">
                  <c:v>225</c:v>
                </c:pt>
              </c:numCache>
            </c:numRef>
          </c:val>
          <c:extLst>
            <c:ext xmlns:c16="http://schemas.microsoft.com/office/drawing/2014/chart" uri="{C3380CC4-5D6E-409C-BE32-E72D297353CC}">
              <c16:uniqueId val="{00000007-D850-4DA0-872C-07E881D86A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c:v>
                </c:pt>
                <c:pt idx="2">
                  <c:v>#N/A</c:v>
                </c:pt>
                <c:pt idx="3">
                  <c:v>#N/A</c:v>
                </c:pt>
                <c:pt idx="4">
                  <c:v>-1</c:v>
                </c:pt>
                <c:pt idx="5">
                  <c:v>#N/A</c:v>
                </c:pt>
                <c:pt idx="6">
                  <c:v>#N/A</c:v>
                </c:pt>
                <c:pt idx="7">
                  <c:v>-6</c:v>
                </c:pt>
                <c:pt idx="8">
                  <c:v>#N/A</c:v>
                </c:pt>
                <c:pt idx="9">
                  <c:v>#N/A</c:v>
                </c:pt>
                <c:pt idx="10">
                  <c:v>75</c:v>
                </c:pt>
                <c:pt idx="11">
                  <c:v>#N/A</c:v>
                </c:pt>
                <c:pt idx="12">
                  <c:v>#N/A</c:v>
                </c:pt>
                <c:pt idx="13">
                  <c:v>19</c:v>
                </c:pt>
                <c:pt idx="14">
                  <c:v>#N/A</c:v>
                </c:pt>
              </c:numCache>
            </c:numRef>
          </c:val>
          <c:smooth val="0"/>
          <c:extLst>
            <c:ext xmlns:c16="http://schemas.microsoft.com/office/drawing/2014/chart" uri="{C3380CC4-5D6E-409C-BE32-E72D297353CC}">
              <c16:uniqueId val="{00000008-D850-4DA0-872C-07E881D86A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3881</c:v>
                </c:pt>
                <c:pt idx="5">
                  <c:v>3684</c:v>
                </c:pt>
                <c:pt idx="8">
                  <c:v>3500</c:v>
                </c:pt>
                <c:pt idx="11">
                  <c:v>3419</c:v>
                </c:pt>
                <c:pt idx="14">
                  <c:v>3266</c:v>
                </c:pt>
              </c:numCache>
            </c:numRef>
          </c:val>
          <c:extLst>
            <c:ext xmlns:c16="http://schemas.microsoft.com/office/drawing/2014/chart" uri="{C3380CC4-5D6E-409C-BE32-E72D297353CC}">
              <c16:uniqueId val="{00000000-A7DF-4F7A-BB11-036AF238D5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7DF-4F7A-BB11-036AF238D5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2839</c:v>
                </c:pt>
                <c:pt idx="5">
                  <c:v>2758</c:v>
                </c:pt>
                <c:pt idx="8">
                  <c:v>2514</c:v>
                </c:pt>
                <c:pt idx="11">
                  <c:v>2347</c:v>
                </c:pt>
                <c:pt idx="14">
                  <c:v>2078</c:v>
                </c:pt>
              </c:numCache>
            </c:numRef>
          </c:val>
          <c:extLst>
            <c:ext xmlns:c16="http://schemas.microsoft.com/office/drawing/2014/chart" uri="{C3380CC4-5D6E-409C-BE32-E72D297353CC}">
              <c16:uniqueId val="{00000002-A7DF-4F7A-BB11-036AF238D5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DF-4F7A-BB11-036AF238D5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DF-4F7A-BB11-036AF238D5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DF-4F7A-BB11-036AF238D5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414</c:v>
                </c:pt>
                <c:pt idx="3">
                  <c:v>403</c:v>
                </c:pt>
                <c:pt idx="6">
                  <c:v>373</c:v>
                </c:pt>
                <c:pt idx="9">
                  <c:v>348</c:v>
                </c:pt>
                <c:pt idx="12">
                  <c:v>374</c:v>
                </c:pt>
              </c:numCache>
            </c:numRef>
          </c:val>
          <c:extLst>
            <c:ext xmlns:c16="http://schemas.microsoft.com/office/drawing/2014/chart" uri="{C3380CC4-5D6E-409C-BE32-E72D297353CC}">
              <c16:uniqueId val="{00000006-A7DF-4F7A-BB11-036AF238D5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c:v>
                </c:pt>
                <c:pt idx="3">
                  <c:v>37</c:v>
                </c:pt>
                <c:pt idx="6">
                  <c:v>36</c:v>
                </c:pt>
                <c:pt idx="9">
                  <c:v>32</c:v>
                </c:pt>
                <c:pt idx="12">
                  <c:v>29</c:v>
                </c:pt>
              </c:numCache>
            </c:numRef>
          </c:val>
          <c:extLst>
            <c:ext xmlns:c16="http://schemas.microsoft.com/office/drawing/2014/chart" uri="{C3380CC4-5D6E-409C-BE32-E72D297353CC}">
              <c16:uniqueId val="{00000007-A7DF-4F7A-BB11-036AF238D5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2639</c:v>
                </c:pt>
                <c:pt idx="3">
                  <c:v>2443</c:v>
                </c:pt>
                <c:pt idx="6">
                  <c:v>2105</c:v>
                </c:pt>
                <c:pt idx="9">
                  <c:v>1911</c:v>
                </c:pt>
                <c:pt idx="12">
                  <c:v>1726</c:v>
                </c:pt>
              </c:numCache>
            </c:numRef>
          </c:val>
          <c:extLst>
            <c:ext xmlns:c16="http://schemas.microsoft.com/office/drawing/2014/chart" uri="{C3380CC4-5D6E-409C-BE32-E72D297353CC}">
              <c16:uniqueId val="{00000008-A7DF-4F7A-BB11-036AF238D5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5</c:v>
                </c:pt>
                <c:pt idx="6">
                  <c:v>3</c:v>
                </c:pt>
                <c:pt idx="9">
                  <c:v>3</c:v>
                </c:pt>
                <c:pt idx="12">
                  <c:v>1</c:v>
                </c:pt>
              </c:numCache>
            </c:numRef>
          </c:val>
          <c:extLst>
            <c:ext xmlns:c16="http://schemas.microsoft.com/office/drawing/2014/chart" uri="{C3380CC4-5D6E-409C-BE32-E72D297353CC}">
              <c16:uniqueId val="{00000009-A7DF-4F7A-BB11-036AF238D5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2157</c:v>
                </c:pt>
                <c:pt idx="3">
                  <c:v>2101</c:v>
                </c:pt>
                <c:pt idx="6">
                  <c:v>1828</c:v>
                </c:pt>
                <c:pt idx="9">
                  <c:v>2051</c:v>
                </c:pt>
                <c:pt idx="12">
                  <c:v>2089</c:v>
                </c:pt>
              </c:numCache>
            </c:numRef>
          </c:val>
          <c:extLst>
            <c:ext xmlns:c16="http://schemas.microsoft.com/office/drawing/2014/chart" uri="{C3380CC4-5D6E-409C-BE32-E72D297353CC}">
              <c16:uniqueId val="{0000000A-A7DF-4F7A-BB11-036AF238D5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DF-4F7A-BB11-036AF238D5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1448</c:v>
                </c:pt>
                <c:pt idx="1">
                  <c:v>1085</c:v>
                </c:pt>
                <c:pt idx="2">
                  <c:v>699</c:v>
                </c:pt>
              </c:numCache>
            </c:numRef>
          </c:val>
          <c:extLst>
            <c:ext xmlns:c16="http://schemas.microsoft.com/office/drawing/2014/chart" uri="{C3380CC4-5D6E-409C-BE32-E72D297353CC}">
              <c16:uniqueId val="{00000000-62EC-4E76-A365-D9ECE384D1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63</c:v>
                </c:pt>
              </c:numCache>
            </c:numRef>
          </c:val>
          <c:extLst>
            <c:ext xmlns:c16="http://schemas.microsoft.com/office/drawing/2014/chart" uri="{C3380CC4-5D6E-409C-BE32-E72D297353CC}">
              <c16:uniqueId val="{00000001-62EC-4E76-A365-D9ECE384D1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810</c:v>
                </c:pt>
                <c:pt idx="1">
                  <c:v>1007</c:v>
                </c:pt>
                <c:pt idx="2">
                  <c:v>1045</c:v>
                </c:pt>
              </c:numCache>
            </c:numRef>
          </c:val>
          <c:extLst>
            <c:ext xmlns:c16="http://schemas.microsoft.com/office/drawing/2014/chart" uri="{C3380CC4-5D6E-409C-BE32-E72D297353CC}">
              <c16:uniqueId val="{00000002-62EC-4E76-A365-D9ECE384D1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{BFD54192-1276-4279-B019-10DAE06A776F}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010-41C1-98E9-C4AB99649E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{C773AB14-C27A-49E7-822B-E1145D5540BA}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10-41C1-98E9-C4AB99649E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{9ED095F6-E475-44BB-9222-7F0F43E2DCD0}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10-41C1-98E9-C4AB99649E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{F1ADE8DE-9F51-4FED-B548-2FECDCDD0301}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10-41C1-98E9-C4AB99649E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{D56ED364-2167-4F5F-9058-30AC8F0FCE64}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10-41C1-98E9-C4AB99649E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{9FC3D20C-9A5E-450C-84A5-BE2DA18C6EA2}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010-41C1-98E9-C4AB99649E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{B91B34D3-3B60-4367-B300-DC9103053C4C}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010-41C1-98E9-C4AB99649E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{2E3F6438-305B-4C19-BF6B-172490006237}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010-41C1-98E9-C4AB99649E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{4962BAC1-D15E-4F8A-9F5E-0868484767A1}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010-41C1-98E9-C4AB99649E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37.1</c:v>
                </c:pt>
                <c:pt idx="16">
                  <c:v>38.799999999999997</c:v>
                </c:pt>
                <c:pt idx="24">
                  <c:v>41.1</c:v>
                </c:pt>
                <c:pt idx="32">
                  <c:v>43.2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10-41C1-98E9-C4AB99649E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{4BCED07D-9F12-4ACA-98B0-F4A88AEE134A}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010-41C1-98E9-C4AB99649E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{C34D2E07-F08D-4CFB-813F-1954D9967780}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10-41C1-98E9-C4AB99649E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{D1B987F2-00A7-4B04-B9FE-66E0CF22A5C2}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10-41C1-98E9-C4AB99649E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{16CB8656-03AB-4478-A9DC-A68EA644F442}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10-41C1-98E9-C4AB99649E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{9E6C18AE-DAC6-4D18-ACF3-506291B3C18E}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10-41C1-98E9-C4AB99649E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{4DAC1BB1-3120-4BDD-8554-577A9FD6FDC0}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010-41C1-98E9-C4AB99649E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{9FF8F6ED-C470-4D78-A387-86249A1745B3}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010-41C1-98E9-C4AB99649E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{984B0D63-E00B-4989-BD11-F797C02DAA33}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010-41C1-98E9-C4AB99649E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{54E7CB25-FAA6-452F-87DA-4F9623880607}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010-41C1-98E9-C4AB99649E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010-41C1-98E9-C4AB99649E3E}"/>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{93445CF8-3E4C-4027-BD01-467C4FD689AF}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5D-4134-82BA-4BDEA67956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{A4C766FE-4E20-4D75-BB6A-27CFA907DAF5}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5D-4134-82BA-4BDEA67956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{B211BBDC-2E40-4759-9AAB-05E4612683AA}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5D-4134-82BA-4BDEA67956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{6C4AB70E-E79D-4905-9160-A154773F782B}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5D-4134-82BA-4BDEA67956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{F17A38CD-D6E1-4F20-B087-AC4A1ED79C0B}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5D-4134-82BA-4BDEA679561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{20B28B76-BE44-4286-8F55-68EAC5ADC91C}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5D-4134-82BA-4BDEA67956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{5EE6F9F9-BA81-409E-936A-871C7E22CB6E}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5D-4134-82BA-4BDEA67956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{CBCF62CB-4FEA-436A-86B7-B9AF934E0830}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5D-4134-82BA-4BDEA67956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{12BC596E-B25F-42F1-A02B-F163AD564470}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5D-4134-82BA-4BDEA67956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0.6</c:v>
                </c:pt>
                <c:pt idx="16">
                  <c:v>0.3</c:v>
                </c:pt>
                <c:pt idx="24">
                  <c:v>1.2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5D-4134-82BA-4BDEA67956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{D8DBF2D6-8A51-4D44-8A63-863BE82A976E}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5D-4134-82BA-4BDEA67956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{1A4AE899-5E1B-473D-B2A9-1F4BDC694A1E}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5D-4134-82BA-4BDEA67956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{E00A4385-78D9-4B74-81EF-F4396AD61A5D}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5D-4134-82BA-4BDEA67956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{A96D1D5F-56EB-42FE-9ABC-EC361A6D62F5}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5D-4134-82BA-4BDEA67956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{80F9ED5C-1072-431C-A25C-15633065D02C}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5D-4134-82BA-4BDEA6795617}"/>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{AF778F4E-B985-4C19-B84C-150FFDC6BBC7}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5D-4134-82BA-4BDEA6795617}"/>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{BBFF4DFC-6A37-46EE-B20C-B63E23F236BD}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5D-4134-82BA-4BDEA679561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{14F9E813-0F17-42CB-955A-EFBE9F6C9860}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5D-4134-82BA-4BDEA67956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{C0028FEA-45CF-4947-90C9-1B057A583475}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5D-4134-82BA-4BDEA67956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5D-4134-82BA-4BDEA6795617}"/>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したが、今年度は平成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年度並みの金額に減少した。水道事業について、平成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年度以降起債借入を行っていなかったが、令和２年度から管路の耐震化事業を行う上で、起債借入を行っているため、令和８年度以降繰入金が増えることが予想される。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また、役場庁舎建替整備工事に伴う起債措置が今後実質公債費比率に与える影響を考慮すると安閑としてはいられない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定期的に行っている繰上償還により、実質公債費比率に与える影響を少しでも抑えられるようにしていく。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当町においては、減債基金残高のうち、満期一括償還地方債の償還財源として積み立てた額については該当ありませんので、数値として表れてきません。</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積極的に行っている繰上償還により、将来負担額は同水準を維持している。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令和元年度から本格的に開始した役場庁舎建替整備工事に係る起債措置が、地方債現在高や充当可能基金に与える影響により、各数値が悪化している。令和元年度以降３年間は庁舎に係る事業が各数値に与える影響を注視していかなければならな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特に、基金については、庁舎建替整備工事以外にも歌詰橋に係る工事やふるさと納税の手数料等が与える影響により、財調基金等が減少することが予想されるので、注視していきたい。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来年度以降も機会を見て繰上償還を実施することで、将来負担額を抑制していけるよう努めていく。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前年度と同様にふるさと納税に係る寄附金の増額に伴い、ふるさと応援寄附基金に３億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千万円を積み立てた。また、例年どおり財政調整基金に実質収支額の半分以上の積立を行い、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２千３百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万円積み立てを行った。一方、令和元年度から本格的に事業を開始した役場庁舎建替事業等へ充当するため、財政調整基金を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億円取り崩しを行った。また、寄附者が指定した事業の財源に充当するため、ふるさと応援寄附基金を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千６百万円の減額となりました。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防災減災基金：豊郷町における防災、減災に対する事業、災害発生時における応急対策、復旧、復興に対する事業および被災地への支援活動等に対する事業に要する経費の財源に充てる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保健福祉基金：保健福祉活動の促進、快適な生活環境の形成等、少子高齢化に対応した施策を推進し、住民福祉の向上を図るため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公共施設等の長寿命化、更新整備等を計画的に行うため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年度中のふるさと納税額に基づき、３億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年度に新設した当基金は、公共施設の長寿命化、更新整備等を行う場合に活用するもので、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年度は改良住宅譲渡推進事業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１千８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防災減災基金：平成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年度に新設した当基金は、防災、減災に対する事業等に活用するため、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自主防災組織資機材整備事業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年度までに公共建築物の更新費用が約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億円、年平均約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億円かかる見込みとなっているので、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各年度の更新事業に取り組みつつも、当面、大規模事業を予定していないことから、決算余剰については、計画的に当該基金に積立を行っていきたい。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庁舎建替事業等へ充当するため、約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令和元年度から３年間は庁舎建替事業に財政調整基金の取り崩しを予定しており、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現在高は、約６億９千９百万円となっている。庁舎建替事業が完了して以降は、令和３年度から本格的に事業を開始した行政改革事業を推進し、補助費等の見直しを行うことで、歳出削減に努める等の取り組み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来年度以降の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繰上償還実施のため、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約６千２百万円の積立を行った。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進行している庁舎建替事業に係る市町村役場機能緊急保全事業の起債に伴う、借入の据え置き期間が終了し、令和７年度に償還額のピークを迎えることになる。それによる公債費の経常収支比率の影響を考慮すると、令和７年度の元金償還額を２億円以下になるように抑制していきたいため、決算余剰が出てくる年度は積極的に繰上償還を実施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当町の資産の有形固定資産減価償却率は前年度に比べ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ポイント上昇しているが、類似団体内平均値と比較して低くなっている。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しかし、公営住宅や学校施設等の多くの建物で老朽化が進んでおり、長寿命化計画に基づく取組みが必要である。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原則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老朽化した建物について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、除却すべき資産は除却し、維持すべき資産については、各施設の個別施設計画により、長寿命化の対策を実施していく。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4" name="直線コネクタ 73"/>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5"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6" name="直線コネクタ 75"/>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7"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8" name="直線コネクタ 77"/>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9"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0" name="フローチャート: 判断 79"/>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1" name="フローチャート: 判断 80"/>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2" name="フローチャート: 判断 81"/>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3" name="フローチャート: 判断 82"/>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4" name="フローチャート: 判断 83"/>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90" name="楕円 89"/>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91"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69533</xdr:rowOff>
    </xdr:from>
    <xdr:to>
      <xdr:col>19</xdr:col>
      <xdr:colOff>187325</xdr:colOff>
      <xdr:row>28</xdr:row>
      <xdr:rowOff>171133</xdr:rowOff>
    </xdr:to>
    <xdr:sp macro="" textlink="">
      <xdr:nvSpPr>
        <xdr:cNvPr id="92" name="楕円 91"/>
        <xdr:cNvSpPr/>
      </xdr:nvSpPr>
      <xdr:spPr>
        <a:xfrm>
          <a:off x="4000500" y="5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120333</xdr:rowOff>
    </xdr:from>
    <xdr:to>
      <xdr:col>23</xdr:col>
      <xdr:colOff>85725</xdr:colOff>
      <xdr:row>28</xdr:row>
      <xdr:rowOff>158115</xdr:rowOff>
    </xdr:to>
    <xdr:cxnSp macro="">
      <xdr:nvCxnSpPr>
        <xdr:cNvPr id="93" name="直線コネクタ 92"/>
        <xdr:cNvCxnSpPr/>
      </xdr:nvCxnSpPr>
      <xdr:spPr>
        <a:xfrm>
          <a:off x="4051300" y="5692458"/>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28152</xdr:rowOff>
    </xdr:from>
    <xdr:to>
      <xdr:col>15</xdr:col>
      <xdr:colOff>187325</xdr:colOff>
      <xdr:row>28</xdr:row>
      <xdr:rowOff>129752</xdr:rowOff>
    </xdr:to>
    <xdr:sp macro="" textlink="">
      <xdr:nvSpPr>
        <xdr:cNvPr id="94" name="楕円 93"/>
        <xdr:cNvSpPr/>
      </xdr:nvSpPr>
      <xdr:spPr>
        <a:xfrm>
          <a:off x="3238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78952</xdr:rowOff>
    </xdr:from>
    <xdr:to>
      <xdr:col>19</xdr:col>
      <xdr:colOff>136525</xdr:colOff>
      <xdr:row>28</xdr:row>
      <xdr:rowOff>120333</xdr:rowOff>
    </xdr:to>
    <xdr:cxnSp macro="">
      <xdr:nvCxnSpPr>
        <xdr:cNvPr id="95" name="直線コネクタ 94"/>
        <xdr:cNvCxnSpPr/>
      </xdr:nvCxnSpPr>
      <xdr:spPr>
        <a:xfrm>
          <a:off x="3289300" y="5651077"/>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169016</xdr:rowOff>
    </xdr:from>
    <xdr:to>
      <xdr:col>11</xdr:col>
      <xdr:colOff>187325</xdr:colOff>
      <xdr:row>28</xdr:row>
      <xdr:rowOff>99166</xdr:rowOff>
    </xdr:to>
    <xdr:sp macro="" textlink="">
      <xdr:nvSpPr>
        <xdr:cNvPr id="96" name="楕円 95"/>
        <xdr:cNvSpPr/>
      </xdr:nvSpPr>
      <xdr:spPr>
        <a:xfrm>
          <a:off x="2476500" y="55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48366</xdr:rowOff>
    </xdr:from>
    <xdr:to>
      <xdr:col>15</xdr:col>
      <xdr:colOff>136525</xdr:colOff>
      <xdr:row>28</xdr:row>
      <xdr:rowOff>78952</xdr:rowOff>
    </xdr:to>
    <xdr:cxnSp macro="">
      <xdr:nvCxnSpPr>
        <xdr:cNvPr id="97" name="直線コネクタ 96"/>
        <xdr:cNvCxnSpPr/>
      </xdr:nvCxnSpPr>
      <xdr:spPr>
        <a:xfrm>
          <a:off x="2527300" y="562049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8"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9"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0"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1"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16210</xdr:rowOff>
    </xdr:from>
    <xdr:ext cx="405111" cy="259045"/>
    <xdr:sp macro="" textlink="">
      <xdr:nvSpPr>
        <xdr:cNvPr id="102" name="n_1mainValue有形固定資産減価償却率"/>
        <xdr:cNvSpPr txBox="1"/>
      </xdr:nvSpPr>
      <xdr:spPr>
        <a:xfrm>
          <a:off x="3836044" y="541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146279</xdr:rowOff>
    </xdr:from>
    <xdr:ext cx="405111" cy="259045"/>
    <xdr:sp macro="" textlink="">
      <xdr:nvSpPr>
        <xdr:cNvPr id="103" name="n_2mainValue有形固定資産減価償却率"/>
        <xdr:cNvSpPr txBox="1"/>
      </xdr:nvSpPr>
      <xdr:spPr>
        <a:xfrm>
          <a:off x="3086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115693</xdr:rowOff>
    </xdr:from>
    <xdr:ext cx="405111" cy="259045"/>
    <xdr:sp macro="" textlink="">
      <xdr:nvSpPr>
        <xdr:cNvPr id="104" name="n_3mainValue有形固定資産減価償却率"/>
        <xdr:cNvSpPr txBox="1"/>
      </xdr:nvSpPr>
      <xdr:spPr>
        <a:xfrm>
          <a:off x="2324744" y="53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債務償還比率は実質的な債務を、経常的に確保できる資金で返済する場合の債務償還能力を示す指標で、この比率が低いほど、債務償還能力が高いといえる。</a:t>
          </a:r>
          <a:endParaRPr kumimoji="1" lang="en-US" altLang="ja-JP" sz="10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当町では、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交付税算入の見込まれない起債については起債発行をしない方針を取っているため、それによる地方債の発行抑制により、類似団体内平均を下回っている。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また、令和２年度に、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62,990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千円の繰上償還を行ったことも要因である。令和３年度までの庁舎建替事業に伴う起債により、町債残高が増加していくが、繰上償還を定期的に実施し、指標が悪化しないよう努める。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5" name="直線コネクタ 134"/>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6"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7" name="直線コネクタ 136"/>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0" name="債務償還比率平均値テキスト"/>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1" name="フローチャート: 判断 140"/>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2" name="フローチャート: 判断 141"/>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3" name="フローチャート: 判断 142"/>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4" name="フローチャート: 判断 143"/>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5" name="フローチャート: 判断 144"/>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171005</xdr:rowOff>
    </xdr:from>
    <xdr:to>
      <xdr:col>76</xdr:col>
      <xdr:colOff>73025</xdr:colOff>
      <xdr:row>29</xdr:row>
      <xdr:rowOff>101155</xdr:rowOff>
    </xdr:to>
    <xdr:sp macro="" textlink="">
      <xdr:nvSpPr>
        <xdr:cNvPr id="151" name="楕円 150"/>
        <xdr:cNvSpPr/>
      </xdr:nvSpPr>
      <xdr:spPr>
        <a:xfrm>
          <a:off x="14744700" y="57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22432</xdr:rowOff>
    </xdr:from>
    <xdr:ext cx="469744" cy="259045"/>
    <xdr:sp macro="" textlink="">
      <xdr:nvSpPr>
        <xdr:cNvPr id="152" name="債務償還比率該当値テキスト"/>
        <xdr:cNvSpPr txBox="1"/>
      </xdr:nvSpPr>
      <xdr:spPr>
        <a:xfrm>
          <a:off x="14846300" y="559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77742</xdr:rowOff>
    </xdr:from>
    <xdr:to>
      <xdr:col>72</xdr:col>
      <xdr:colOff>123825</xdr:colOff>
      <xdr:row>30</xdr:row>
      <xdr:rowOff>7892</xdr:rowOff>
    </xdr:to>
    <xdr:sp macro="" textlink="">
      <xdr:nvSpPr>
        <xdr:cNvPr id="153" name="楕円 152"/>
        <xdr:cNvSpPr/>
      </xdr:nvSpPr>
      <xdr:spPr>
        <a:xfrm>
          <a:off x="14033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50355</xdr:rowOff>
    </xdr:from>
    <xdr:to>
      <xdr:col>76</xdr:col>
      <xdr:colOff>22225</xdr:colOff>
      <xdr:row>29</xdr:row>
      <xdr:rowOff>128542</xdr:rowOff>
    </xdr:to>
    <xdr:cxnSp macro="">
      <xdr:nvCxnSpPr>
        <xdr:cNvPr id="154" name="直線コネクタ 153"/>
        <xdr:cNvCxnSpPr/>
      </xdr:nvCxnSpPr>
      <xdr:spPr>
        <a:xfrm flipV="1">
          <a:off x="14084300" y="5793930"/>
          <a:ext cx="711200" cy="7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34099</xdr:rowOff>
    </xdr:from>
    <xdr:to>
      <xdr:col>68</xdr:col>
      <xdr:colOff>123825</xdr:colOff>
      <xdr:row>29</xdr:row>
      <xdr:rowOff>135699</xdr:rowOff>
    </xdr:to>
    <xdr:sp macro="" textlink="">
      <xdr:nvSpPr>
        <xdr:cNvPr id="155" name="楕円 154"/>
        <xdr:cNvSpPr/>
      </xdr:nvSpPr>
      <xdr:spPr>
        <a:xfrm>
          <a:off x="13271500" y="5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84899</xdr:rowOff>
    </xdr:from>
    <xdr:to>
      <xdr:col>72</xdr:col>
      <xdr:colOff>73025</xdr:colOff>
      <xdr:row>29</xdr:row>
      <xdr:rowOff>128542</xdr:rowOff>
    </xdr:to>
    <xdr:cxnSp macro="">
      <xdr:nvCxnSpPr>
        <xdr:cNvPr id="156" name="直線コネクタ 155"/>
        <xdr:cNvCxnSpPr/>
      </xdr:nvCxnSpPr>
      <xdr:spPr>
        <a:xfrm>
          <a:off x="13322300" y="5828474"/>
          <a:ext cx="762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69914</xdr:rowOff>
    </xdr:from>
    <xdr:to>
      <xdr:col>64</xdr:col>
      <xdr:colOff>123825</xdr:colOff>
      <xdr:row>31</xdr:row>
      <xdr:rowOff>64</xdr:rowOff>
    </xdr:to>
    <xdr:sp macro="" textlink="">
      <xdr:nvSpPr>
        <xdr:cNvPr id="157" name="楕円 156"/>
        <xdr:cNvSpPr/>
      </xdr:nvSpPr>
      <xdr:spPr>
        <a:xfrm>
          <a:off x="12509500" y="59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84899</xdr:rowOff>
    </xdr:from>
    <xdr:to>
      <xdr:col>68</xdr:col>
      <xdr:colOff>73025</xdr:colOff>
      <xdr:row>30</xdr:row>
      <xdr:rowOff>120714</xdr:rowOff>
    </xdr:to>
    <xdr:cxnSp macro="">
      <xdr:nvCxnSpPr>
        <xdr:cNvPr id="158" name="直線コネクタ 157"/>
        <xdr:cNvCxnSpPr/>
      </xdr:nvCxnSpPr>
      <xdr:spPr>
        <a:xfrm flipV="1">
          <a:off x="12560300" y="5828474"/>
          <a:ext cx="762000" cy="2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137423</xdr:rowOff>
    </xdr:from>
    <xdr:to>
      <xdr:col>60</xdr:col>
      <xdr:colOff>123825</xdr:colOff>
      <xdr:row>30</xdr:row>
      <xdr:rowOff>67573</xdr:rowOff>
    </xdr:to>
    <xdr:sp macro="" textlink="">
      <xdr:nvSpPr>
        <xdr:cNvPr id="159" name="楕円 158"/>
        <xdr:cNvSpPr/>
      </xdr:nvSpPr>
      <xdr:spPr>
        <a:xfrm>
          <a:off x="11747500" y="58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16773</xdr:rowOff>
    </xdr:from>
    <xdr:to>
      <xdr:col>64</xdr:col>
      <xdr:colOff>73025</xdr:colOff>
      <xdr:row>30</xdr:row>
      <xdr:rowOff>120714</xdr:rowOff>
    </xdr:to>
    <xdr:cxnSp macro="">
      <xdr:nvCxnSpPr>
        <xdr:cNvPr id="160" name="直線コネクタ 159"/>
        <xdr:cNvCxnSpPr/>
      </xdr:nvCxnSpPr>
      <xdr:spPr>
        <a:xfrm>
          <a:off x="11798300" y="5931798"/>
          <a:ext cx="762000" cy="10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1" name="n_1aveValue債務償還比率"/>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2" name="n_2aveValue債務償還比率"/>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63"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4" name="n_4aveValue債務償還比率"/>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24419</xdr:rowOff>
    </xdr:from>
    <xdr:ext cx="469744" cy="259045"/>
    <xdr:sp macro="" textlink="">
      <xdr:nvSpPr>
        <xdr:cNvPr id="165" name="n_1mainValue債務償還比率"/>
        <xdr:cNvSpPr txBox="1"/>
      </xdr:nvSpPr>
      <xdr:spPr>
        <a:xfrm>
          <a:off x="13836727" y="55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152226</xdr:rowOff>
    </xdr:from>
    <xdr:ext cx="469744" cy="259045"/>
    <xdr:sp macro="" textlink="">
      <xdr:nvSpPr>
        <xdr:cNvPr id="166" name="n_2mainValue債務償還比率"/>
        <xdr:cNvSpPr txBox="1"/>
      </xdr:nvSpPr>
      <xdr:spPr>
        <a:xfrm>
          <a:off x="13087427" y="55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162641</xdr:rowOff>
    </xdr:from>
    <xdr:ext cx="469744" cy="259045"/>
    <xdr:sp macro="" textlink="">
      <xdr:nvSpPr>
        <xdr:cNvPr id="167" name="n_3mainValue債務償還比率"/>
        <xdr:cNvSpPr txBox="1"/>
      </xdr:nvSpPr>
      <xdr:spPr>
        <a:xfrm>
          <a:off x="12325427" y="607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84100</xdr:rowOff>
    </xdr:from>
    <xdr:ext cx="469744" cy="259045"/>
    <xdr:sp macro="" textlink="">
      <xdr:nvSpPr>
        <xdr:cNvPr id="168" name="n_4mainValue債務償還比率"/>
        <xdr:cNvSpPr txBox="1"/>
      </xdr:nvSpPr>
      <xdr:spPr>
        <a:xfrm>
          <a:off x="11563427" y="5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73" name="楕円 72"/>
        <xdr:cNvSpPr/>
      </xdr:nvSpPr>
      <xdr:spPr>
        <a:xfrm>
          <a:off x="4584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137812</xdr:rowOff>
    </xdr:from>
    <xdr:ext cx="405111" cy="259045"/>
    <xdr:sp macro="" textlink="">
      <xdr:nvSpPr>
        <xdr:cNvPr id="74" name="【道路】&#10;有形固定資産減価償却率該当値テキスト"/>
        <xdr:cNvSpPr txBox="1"/>
      </xdr:nvSpPr>
      <xdr:spPr>
        <a:xfrm>
          <a:off x="4673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80645</xdr:rowOff>
    </xdr:from>
    <xdr:to>
      <xdr:col>20</xdr:col>
      <xdr:colOff>38100</xdr:colOff>
      <xdr:row>36</xdr:row>
      <xdr:rowOff>10795</xdr:rowOff>
    </xdr:to>
    <xdr:sp macro="" textlink="">
      <xdr:nvSpPr>
        <xdr:cNvPr id="75" name="楕円 74"/>
        <xdr:cNvSpPr/>
      </xdr:nvSpPr>
      <xdr:spPr>
        <a:xfrm>
          <a:off x="3746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131445</xdr:rowOff>
    </xdr:from>
    <xdr:to>
      <xdr:col>24</xdr:col>
      <xdr:colOff>63500</xdr:colOff>
      <xdr:row>35</xdr:row>
      <xdr:rowOff>165735</xdr:rowOff>
    </xdr:to>
    <xdr:cxnSp macro="">
      <xdr:nvCxnSpPr>
        <xdr:cNvPr id="76" name="直線コネクタ 75"/>
        <xdr:cNvCxnSpPr/>
      </xdr:nvCxnSpPr>
      <xdr:spPr>
        <a:xfrm>
          <a:off x="3797300" y="61321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46355</xdr:rowOff>
    </xdr:from>
    <xdr:to>
      <xdr:col>15</xdr:col>
      <xdr:colOff>101600</xdr:colOff>
      <xdr:row>35</xdr:row>
      <xdr:rowOff>147955</xdr:rowOff>
    </xdr:to>
    <xdr:sp macro="" textlink="">
      <xdr:nvSpPr>
        <xdr:cNvPr id="77" name="楕円 76"/>
        <xdr:cNvSpPr/>
      </xdr:nvSpPr>
      <xdr:spPr>
        <a:xfrm>
          <a:off x="2857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97155</xdr:rowOff>
    </xdr:from>
    <xdr:to>
      <xdr:col>19</xdr:col>
      <xdr:colOff>177800</xdr:colOff>
      <xdr:row>35</xdr:row>
      <xdr:rowOff>131445</xdr:rowOff>
    </xdr:to>
    <xdr:cxnSp macro="">
      <xdr:nvCxnSpPr>
        <xdr:cNvPr id="78" name="直線コネクタ 77"/>
        <xdr:cNvCxnSpPr/>
      </xdr:nvCxnSpPr>
      <xdr:spPr>
        <a:xfrm>
          <a:off x="2908300" y="6097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9" name="楕円 78"/>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60960</xdr:rowOff>
    </xdr:from>
    <xdr:to>
      <xdr:col>15</xdr:col>
      <xdr:colOff>50800</xdr:colOff>
      <xdr:row>35</xdr:row>
      <xdr:rowOff>97155</xdr:rowOff>
    </xdr:to>
    <xdr:cxnSp macro="">
      <xdr:nvCxnSpPr>
        <xdr:cNvPr id="80" name="直線コネクタ 79"/>
        <xdr:cNvCxnSpPr/>
      </xdr:nvCxnSpPr>
      <xdr:spPr>
        <a:xfrm>
          <a:off x="2019300" y="6061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27322</xdr:rowOff>
    </xdr:from>
    <xdr:ext cx="405111" cy="259045"/>
    <xdr:sp macro="" textlink="">
      <xdr:nvSpPr>
        <xdr:cNvPr id="85" name="n_1mainValue【道路】&#10;有形固定資産減価償却率"/>
        <xdr:cNvSpPr txBox="1"/>
      </xdr:nvSpPr>
      <xdr:spPr>
        <a:xfrm>
          <a:off x="3582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164482</xdr:rowOff>
    </xdr:from>
    <xdr:ext cx="405111" cy="259045"/>
    <xdr:sp macro="" textlink="">
      <xdr:nvSpPr>
        <xdr:cNvPr id="86" name="n_2mainValue【道路】&#10;有形固定資産減価償却率"/>
        <xdr:cNvSpPr txBox="1"/>
      </xdr:nvSpPr>
      <xdr:spPr>
        <a:xfrm>
          <a:off x="2705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128287</xdr:rowOff>
    </xdr:from>
    <xdr:ext cx="405111" cy="259045"/>
    <xdr:sp macro="" textlink="">
      <xdr:nvSpPr>
        <xdr:cNvPr id="87" name="n_3mainValue【道路】&#10;有形固定資産減価償却率"/>
        <xdr:cNvSpPr txBox="1"/>
      </xdr:nvSpPr>
      <xdr:spPr>
        <a:xfrm>
          <a:off x="1816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156761</xdr:rowOff>
    </xdr:from>
    <xdr:to>
      <xdr:col>55</xdr:col>
      <xdr:colOff>50800</xdr:colOff>
      <xdr:row>42</xdr:row>
      <xdr:rowOff>86911</xdr:rowOff>
    </xdr:to>
    <xdr:sp macro="" textlink="">
      <xdr:nvSpPr>
        <xdr:cNvPr id="127" name="楕円 126"/>
        <xdr:cNvSpPr/>
      </xdr:nvSpPr>
      <xdr:spPr>
        <a:xfrm>
          <a:off x="10426700" y="71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156765</xdr:rowOff>
    </xdr:from>
    <xdr:to>
      <xdr:col>50</xdr:col>
      <xdr:colOff>165100</xdr:colOff>
      <xdr:row>42</xdr:row>
      <xdr:rowOff>86915</xdr:rowOff>
    </xdr:to>
    <xdr:sp macro="" textlink="">
      <xdr:nvSpPr>
        <xdr:cNvPr id="129" name="楕円 128"/>
        <xdr:cNvSpPr/>
      </xdr:nvSpPr>
      <xdr:spPr>
        <a:xfrm>
          <a:off x="9588500" y="71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36111</xdr:rowOff>
    </xdr:from>
    <xdr:to>
      <xdr:col>55</xdr:col>
      <xdr:colOff>0</xdr:colOff>
      <xdr:row>42</xdr:row>
      <xdr:rowOff>36115</xdr:rowOff>
    </xdr:to>
    <xdr:cxnSp macro="">
      <xdr:nvCxnSpPr>
        <xdr:cNvPr id="130" name="直線コネクタ 129"/>
        <xdr:cNvCxnSpPr/>
      </xdr:nvCxnSpPr>
      <xdr:spPr>
        <a:xfrm flipV="1">
          <a:off x="9639300" y="7237011"/>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156767</xdr:rowOff>
    </xdr:from>
    <xdr:to>
      <xdr:col>46</xdr:col>
      <xdr:colOff>38100</xdr:colOff>
      <xdr:row>42</xdr:row>
      <xdr:rowOff>86917</xdr:rowOff>
    </xdr:to>
    <xdr:sp macro="" textlink="">
      <xdr:nvSpPr>
        <xdr:cNvPr id="131" name="楕円 130"/>
        <xdr:cNvSpPr/>
      </xdr:nvSpPr>
      <xdr:spPr>
        <a:xfrm>
          <a:off x="8699500" y="7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36115</xdr:rowOff>
    </xdr:from>
    <xdr:to>
      <xdr:col>50</xdr:col>
      <xdr:colOff>114300</xdr:colOff>
      <xdr:row>42</xdr:row>
      <xdr:rowOff>36117</xdr:rowOff>
    </xdr:to>
    <xdr:cxnSp macro="">
      <xdr:nvCxnSpPr>
        <xdr:cNvPr id="132" name="直線コネクタ 131"/>
        <xdr:cNvCxnSpPr/>
      </xdr:nvCxnSpPr>
      <xdr:spPr>
        <a:xfrm flipV="1">
          <a:off x="8750300" y="723701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156772</xdr:rowOff>
    </xdr:from>
    <xdr:to>
      <xdr:col>41</xdr:col>
      <xdr:colOff>101600</xdr:colOff>
      <xdr:row>42</xdr:row>
      <xdr:rowOff>86922</xdr:rowOff>
    </xdr:to>
    <xdr:sp macro="" textlink="">
      <xdr:nvSpPr>
        <xdr:cNvPr id="133" name="楕円 132"/>
        <xdr:cNvSpPr/>
      </xdr:nvSpPr>
      <xdr:spPr>
        <a:xfrm>
          <a:off x="7810500" y="71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36117</xdr:rowOff>
    </xdr:from>
    <xdr:to>
      <xdr:col>45</xdr:col>
      <xdr:colOff>177800</xdr:colOff>
      <xdr:row>42</xdr:row>
      <xdr:rowOff>36122</xdr:rowOff>
    </xdr:to>
    <xdr:cxnSp macro="">
      <xdr:nvCxnSpPr>
        <xdr:cNvPr id="134" name="直線コネクタ 133"/>
        <xdr:cNvCxnSpPr/>
      </xdr:nvCxnSpPr>
      <xdr:spPr>
        <a:xfrm flipV="1">
          <a:off x="7861300" y="723701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78042</xdr:rowOff>
    </xdr:from>
    <xdr:ext cx="534377" cy="259045"/>
    <xdr:sp macro="" textlink="">
      <xdr:nvSpPr>
        <xdr:cNvPr id="139" name="n_1mainValue【道路】&#10;一人当たり延長"/>
        <xdr:cNvSpPr txBox="1"/>
      </xdr:nvSpPr>
      <xdr:spPr>
        <a:xfrm>
          <a:off x="9359411" y="7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78044</xdr:rowOff>
    </xdr:from>
    <xdr:ext cx="534377" cy="259045"/>
    <xdr:sp macro="" textlink="">
      <xdr:nvSpPr>
        <xdr:cNvPr id="140" name="n_2mainValue【道路】&#10;一人当たり延長"/>
        <xdr:cNvSpPr txBox="1"/>
      </xdr:nvSpPr>
      <xdr:spPr>
        <a:xfrm>
          <a:off x="8483111" y="727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78049</xdr:rowOff>
    </xdr:from>
    <xdr:ext cx="534377" cy="259045"/>
    <xdr:sp macro="" textlink="">
      <xdr:nvSpPr>
        <xdr:cNvPr id="141" name="n_3mainValue【道路】&#10;一人当たり延長"/>
        <xdr:cNvSpPr txBox="1"/>
      </xdr:nvSpPr>
      <xdr:spPr>
        <a:xfrm>
          <a:off x="7594111" y="72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102688</xdr:rowOff>
    </xdr:from>
    <xdr:to>
      <xdr:col>24</xdr:col>
      <xdr:colOff>114300</xdr:colOff>
      <xdr:row>56</xdr:row>
      <xdr:rowOff>32838</xdr:rowOff>
    </xdr:to>
    <xdr:sp macro="" textlink="">
      <xdr:nvSpPr>
        <xdr:cNvPr id="183" name="楕円 182"/>
        <xdr:cNvSpPr/>
      </xdr:nvSpPr>
      <xdr:spPr>
        <a:xfrm>
          <a:off x="4584700" y="9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55715</xdr:rowOff>
    </xdr:from>
    <xdr:ext cx="340478" cy="259045"/>
    <xdr:sp macro="" textlink="">
      <xdr:nvSpPr>
        <xdr:cNvPr id="184" name="【橋りょう・トンネル】&#10;有形固定資産減価償却率該当値テキスト"/>
        <xdr:cNvSpPr txBox="1"/>
      </xdr:nvSpPr>
      <xdr:spPr>
        <a:xfrm>
          <a:off x="4673600" y="9485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85" name="楕円 184"/>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115933</xdr:rowOff>
    </xdr:from>
    <xdr:to>
      <xdr:col>24</xdr:col>
      <xdr:colOff>63500</xdr:colOff>
      <xdr:row>55</xdr:row>
      <xdr:rowOff>153488</xdr:rowOff>
    </xdr:to>
    <xdr:cxnSp macro="">
      <xdr:nvCxnSpPr>
        <xdr:cNvPr id="186" name="直線コネクタ 185"/>
        <xdr:cNvCxnSpPr/>
      </xdr:nvCxnSpPr>
      <xdr:spPr>
        <a:xfrm>
          <a:off x="3797300" y="95456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27577</xdr:rowOff>
    </xdr:from>
    <xdr:to>
      <xdr:col>15</xdr:col>
      <xdr:colOff>101600</xdr:colOff>
      <xdr:row>55</xdr:row>
      <xdr:rowOff>129177</xdr:rowOff>
    </xdr:to>
    <xdr:sp macro="" textlink="">
      <xdr:nvSpPr>
        <xdr:cNvPr id="187" name="楕円 186"/>
        <xdr:cNvSpPr/>
      </xdr:nvSpPr>
      <xdr:spPr>
        <a:xfrm>
          <a:off x="2857500" y="9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78377</xdr:rowOff>
    </xdr:from>
    <xdr:to>
      <xdr:col>19</xdr:col>
      <xdr:colOff>177800</xdr:colOff>
      <xdr:row>55</xdr:row>
      <xdr:rowOff>115933</xdr:rowOff>
    </xdr:to>
    <xdr:cxnSp macro="">
      <xdr:nvCxnSpPr>
        <xdr:cNvPr id="188" name="直線コネクタ 187"/>
        <xdr:cNvCxnSpPr/>
      </xdr:nvCxnSpPr>
      <xdr:spPr>
        <a:xfrm>
          <a:off x="2908300" y="95081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9" name="楕円 188"/>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78377</xdr:rowOff>
    </xdr:to>
    <xdr:cxnSp macro="">
      <xdr:nvCxnSpPr>
        <xdr:cNvPr id="190" name="直線コネクタ 189"/>
        <xdr:cNvCxnSpPr/>
      </xdr:nvCxnSpPr>
      <xdr:spPr>
        <a:xfrm>
          <a:off x="2019300" y="9470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2"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3"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11810</xdr:rowOff>
    </xdr:from>
    <xdr:ext cx="340478" cy="259045"/>
    <xdr:sp macro="" textlink="">
      <xdr:nvSpPr>
        <xdr:cNvPr id="195" name="n_1mainValue【橋りょう・トンネル】&#10;有形固定資産減価償却率"/>
        <xdr:cNvSpPr txBox="1"/>
      </xdr:nvSpPr>
      <xdr:spPr>
        <a:xfrm>
          <a:off x="3614361" y="927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145704</xdr:rowOff>
    </xdr:from>
    <xdr:ext cx="340478" cy="259045"/>
    <xdr:sp macro="" textlink="">
      <xdr:nvSpPr>
        <xdr:cNvPr id="196" name="n_2mainValue【橋りょう・トンネル】&#10;有形固定資産減価償却率"/>
        <xdr:cNvSpPr txBox="1"/>
      </xdr:nvSpPr>
      <xdr:spPr>
        <a:xfrm>
          <a:off x="2738061" y="923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7" name="n_3mainValue【橋りょう・トンネル】&#10;有形固定資産減価償却率"/>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24"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119207</xdr:rowOff>
    </xdr:from>
    <xdr:to>
      <xdr:col>55</xdr:col>
      <xdr:colOff>50800</xdr:colOff>
      <xdr:row>64</xdr:row>
      <xdr:rowOff>49357</xdr:rowOff>
    </xdr:to>
    <xdr:sp macro="" textlink="">
      <xdr:nvSpPr>
        <xdr:cNvPr id="235" name="楕円 234"/>
        <xdr:cNvSpPr/>
      </xdr:nvSpPr>
      <xdr:spPr>
        <a:xfrm>
          <a:off x="104267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34134</xdr:rowOff>
    </xdr:from>
    <xdr:ext cx="469744" cy="259045"/>
    <xdr:sp macro="" textlink="">
      <xdr:nvSpPr>
        <xdr:cNvPr id="236" name="【橋りょう・トンネル】&#10;一人当たり有形固定資産（償却資産）額該当値テキスト"/>
        <xdr:cNvSpPr txBox="1"/>
      </xdr:nvSpPr>
      <xdr:spPr>
        <a:xfrm>
          <a:off x="10515600" y="108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119211</xdr:rowOff>
    </xdr:from>
    <xdr:to>
      <xdr:col>50</xdr:col>
      <xdr:colOff>165100</xdr:colOff>
      <xdr:row>64</xdr:row>
      <xdr:rowOff>49361</xdr:rowOff>
    </xdr:to>
    <xdr:sp macro="" textlink="">
      <xdr:nvSpPr>
        <xdr:cNvPr id="237" name="楕円 236"/>
        <xdr:cNvSpPr/>
      </xdr:nvSpPr>
      <xdr:spPr>
        <a:xfrm>
          <a:off x="9588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170007</xdr:rowOff>
    </xdr:from>
    <xdr:to>
      <xdr:col>55</xdr:col>
      <xdr:colOff>0</xdr:colOff>
      <xdr:row>63</xdr:row>
      <xdr:rowOff>170011</xdr:rowOff>
    </xdr:to>
    <xdr:cxnSp macro="">
      <xdr:nvCxnSpPr>
        <xdr:cNvPr id="238" name="直線コネクタ 237"/>
        <xdr:cNvCxnSpPr/>
      </xdr:nvCxnSpPr>
      <xdr:spPr>
        <a:xfrm flipV="1">
          <a:off x="9639300" y="1097135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119207</xdr:rowOff>
    </xdr:from>
    <xdr:to>
      <xdr:col>46</xdr:col>
      <xdr:colOff>38100</xdr:colOff>
      <xdr:row>64</xdr:row>
      <xdr:rowOff>49357</xdr:rowOff>
    </xdr:to>
    <xdr:sp macro="" textlink="">
      <xdr:nvSpPr>
        <xdr:cNvPr id="239" name="楕円 238"/>
        <xdr:cNvSpPr/>
      </xdr:nvSpPr>
      <xdr:spPr>
        <a:xfrm>
          <a:off x="86995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170007</xdr:rowOff>
    </xdr:from>
    <xdr:to>
      <xdr:col>50</xdr:col>
      <xdr:colOff>114300</xdr:colOff>
      <xdr:row>63</xdr:row>
      <xdr:rowOff>170011</xdr:rowOff>
    </xdr:to>
    <xdr:cxnSp macro="">
      <xdr:nvCxnSpPr>
        <xdr:cNvPr id="240" name="直線コネクタ 239"/>
        <xdr:cNvCxnSpPr/>
      </xdr:nvCxnSpPr>
      <xdr:spPr>
        <a:xfrm>
          <a:off x="8750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119211</xdr:rowOff>
    </xdr:from>
    <xdr:to>
      <xdr:col>41</xdr:col>
      <xdr:colOff>101600</xdr:colOff>
      <xdr:row>64</xdr:row>
      <xdr:rowOff>49361</xdr:rowOff>
    </xdr:to>
    <xdr:sp macro="" textlink="">
      <xdr:nvSpPr>
        <xdr:cNvPr id="241" name="楕円 240"/>
        <xdr:cNvSpPr/>
      </xdr:nvSpPr>
      <xdr:spPr>
        <a:xfrm>
          <a:off x="7810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170007</xdr:rowOff>
    </xdr:from>
    <xdr:to>
      <xdr:col>45</xdr:col>
      <xdr:colOff>177800</xdr:colOff>
      <xdr:row>63</xdr:row>
      <xdr:rowOff>170011</xdr:rowOff>
    </xdr:to>
    <xdr:cxnSp macro="">
      <xdr:nvCxnSpPr>
        <xdr:cNvPr id="242" name="直線コネクタ 241"/>
        <xdr:cNvCxnSpPr/>
      </xdr:nvCxnSpPr>
      <xdr:spPr>
        <a:xfrm flipV="1">
          <a:off x="7861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3"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44"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5"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40488</xdr:rowOff>
    </xdr:from>
    <xdr:ext cx="469744" cy="259045"/>
    <xdr:sp macro="" textlink="">
      <xdr:nvSpPr>
        <xdr:cNvPr id="247" name="n_1mainValue【橋りょう・トンネル】&#10;一人当たり有形固定資産（償却資産）額"/>
        <xdr:cNvSpPr txBox="1"/>
      </xdr:nvSpPr>
      <xdr:spPr>
        <a:xfrm>
          <a:off x="93917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40484</xdr:rowOff>
    </xdr:from>
    <xdr:ext cx="469744" cy="259045"/>
    <xdr:sp macro="" textlink="">
      <xdr:nvSpPr>
        <xdr:cNvPr id="248" name="n_2mainValue【橋りょう・トンネル】&#10;一人当たり有形固定資産（償却資産）額"/>
        <xdr:cNvSpPr txBox="1"/>
      </xdr:nvSpPr>
      <xdr:spPr>
        <a:xfrm>
          <a:off x="8515428" y="110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40488</xdr:rowOff>
    </xdr:from>
    <xdr:ext cx="469744" cy="259045"/>
    <xdr:sp macro="" textlink="">
      <xdr:nvSpPr>
        <xdr:cNvPr id="249" name="n_3mainValue【橋りょう・トンネル】&#10;一人当たり有形固定資産（償却資産）額"/>
        <xdr:cNvSpPr txBox="1"/>
      </xdr:nvSpPr>
      <xdr:spPr>
        <a:xfrm>
          <a:off x="76264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91" name="楕円 290"/>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92" name="【公営住宅】&#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157118</xdr:rowOff>
    </xdr:from>
    <xdr:to>
      <xdr:col>20</xdr:col>
      <xdr:colOff>38100</xdr:colOff>
      <xdr:row>80</xdr:row>
      <xdr:rowOff>87268</xdr:rowOff>
    </xdr:to>
    <xdr:sp macro="" textlink="">
      <xdr:nvSpPr>
        <xdr:cNvPr id="293" name="楕円 292"/>
        <xdr:cNvSpPr/>
      </xdr:nvSpPr>
      <xdr:spPr>
        <a:xfrm>
          <a:off x="3746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36468</xdr:rowOff>
    </xdr:from>
    <xdr:to>
      <xdr:col>24</xdr:col>
      <xdr:colOff>63500</xdr:colOff>
      <xdr:row>80</xdr:row>
      <xdr:rowOff>72389</xdr:rowOff>
    </xdr:to>
    <xdr:cxnSp macro="">
      <xdr:nvCxnSpPr>
        <xdr:cNvPr id="294" name="直線コネクタ 293"/>
        <xdr:cNvCxnSpPr/>
      </xdr:nvCxnSpPr>
      <xdr:spPr>
        <a:xfrm>
          <a:off x="3797300" y="137524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124461</xdr:rowOff>
    </xdr:from>
    <xdr:to>
      <xdr:col>15</xdr:col>
      <xdr:colOff>101600</xdr:colOff>
      <xdr:row>80</xdr:row>
      <xdr:rowOff>54611</xdr:rowOff>
    </xdr:to>
    <xdr:sp macro="" textlink="">
      <xdr:nvSpPr>
        <xdr:cNvPr id="295" name="楕円 294"/>
        <xdr:cNvSpPr/>
      </xdr:nvSpPr>
      <xdr:spPr>
        <a:xfrm>
          <a:off x="2857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36468</xdr:rowOff>
    </xdr:to>
    <xdr:cxnSp macro="">
      <xdr:nvCxnSpPr>
        <xdr:cNvPr id="296" name="直線コネクタ 295"/>
        <xdr:cNvCxnSpPr/>
      </xdr:nvCxnSpPr>
      <xdr:spPr>
        <a:xfrm>
          <a:off x="2908300" y="137198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88537</xdr:rowOff>
    </xdr:from>
    <xdr:to>
      <xdr:col>10</xdr:col>
      <xdr:colOff>165100</xdr:colOff>
      <xdr:row>80</xdr:row>
      <xdr:rowOff>18687</xdr:rowOff>
    </xdr:to>
    <xdr:sp macro="" textlink="">
      <xdr:nvSpPr>
        <xdr:cNvPr id="297" name="楕円 296"/>
        <xdr:cNvSpPr/>
      </xdr:nvSpPr>
      <xdr:spPr>
        <a:xfrm>
          <a:off x="1968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139337</xdr:rowOff>
    </xdr:from>
    <xdr:to>
      <xdr:col>15</xdr:col>
      <xdr:colOff>50800</xdr:colOff>
      <xdr:row>80</xdr:row>
      <xdr:rowOff>3811</xdr:rowOff>
    </xdr:to>
    <xdr:cxnSp macro="">
      <xdr:nvCxnSpPr>
        <xdr:cNvPr id="298" name="直線コネクタ 297"/>
        <xdr:cNvCxnSpPr/>
      </xdr:nvCxnSpPr>
      <xdr:spPr>
        <a:xfrm>
          <a:off x="2019300" y="136838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00"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01"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103795</xdr:rowOff>
    </xdr:from>
    <xdr:ext cx="405111" cy="259045"/>
    <xdr:sp macro="" textlink="">
      <xdr:nvSpPr>
        <xdr:cNvPr id="303" name="n_1mainValue【公営住宅】&#10;有形固定資産減価償却率"/>
        <xdr:cNvSpPr txBox="1"/>
      </xdr:nvSpPr>
      <xdr:spPr>
        <a:xfrm>
          <a:off x="3582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71138</xdr:rowOff>
    </xdr:from>
    <xdr:ext cx="405111" cy="259045"/>
    <xdr:sp macro="" textlink="">
      <xdr:nvSpPr>
        <xdr:cNvPr id="304" name="n_2mainValue【公営住宅】&#10;有形固定資産減価償却率"/>
        <xdr:cNvSpPr txBox="1"/>
      </xdr:nvSpPr>
      <xdr:spPr>
        <a:xfrm>
          <a:off x="2705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35214</xdr:rowOff>
    </xdr:from>
    <xdr:ext cx="405111" cy="259045"/>
    <xdr:sp macro="" textlink="">
      <xdr:nvSpPr>
        <xdr:cNvPr id="305" name="n_3mainValue【公営住宅】&#10;有形固定資産減価償却率"/>
        <xdr:cNvSpPr txBox="1"/>
      </xdr:nvSpPr>
      <xdr:spPr>
        <a:xfrm>
          <a:off x="1816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32" name="【公営住宅】&#10;一人当たり面積平均値テキスト"/>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19715</xdr:rowOff>
    </xdr:from>
    <xdr:to>
      <xdr:col>55</xdr:col>
      <xdr:colOff>50800</xdr:colOff>
      <xdr:row>85</xdr:row>
      <xdr:rowOff>121315</xdr:rowOff>
    </xdr:to>
    <xdr:sp macro="" textlink="">
      <xdr:nvSpPr>
        <xdr:cNvPr id="343" name="楕円 342"/>
        <xdr:cNvSpPr/>
      </xdr:nvSpPr>
      <xdr:spPr>
        <a:xfrm>
          <a:off x="10426700" y="145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42592</xdr:rowOff>
    </xdr:from>
    <xdr:ext cx="469744" cy="259045"/>
    <xdr:sp macro="" textlink="">
      <xdr:nvSpPr>
        <xdr:cNvPr id="344" name="【公営住宅】&#10;一人当たり面積該当値テキスト"/>
        <xdr:cNvSpPr txBox="1"/>
      </xdr:nvSpPr>
      <xdr:spPr>
        <a:xfrm>
          <a:off x="10515600" y="1444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19989</xdr:rowOff>
    </xdr:from>
    <xdr:to>
      <xdr:col>50</xdr:col>
      <xdr:colOff>165100</xdr:colOff>
      <xdr:row>85</xdr:row>
      <xdr:rowOff>121589</xdr:rowOff>
    </xdr:to>
    <xdr:sp macro="" textlink="">
      <xdr:nvSpPr>
        <xdr:cNvPr id="345" name="楕円 344"/>
        <xdr:cNvSpPr/>
      </xdr:nvSpPr>
      <xdr:spPr>
        <a:xfrm>
          <a:off x="9588500" y="1459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70515</xdr:rowOff>
    </xdr:from>
    <xdr:to>
      <xdr:col>55</xdr:col>
      <xdr:colOff>0</xdr:colOff>
      <xdr:row>85</xdr:row>
      <xdr:rowOff>70789</xdr:rowOff>
    </xdr:to>
    <xdr:cxnSp macro="">
      <xdr:nvCxnSpPr>
        <xdr:cNvPr id="346" name="直線コネクタ 345"/>
        <xdr:cNvCxnSpPr/>
      </xdr:nvCxnSpPr>
      <xdr:spPr>
        <a:xfrm flipV="1">
          <a:off x="9639300" y="1464376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19670</xdr:rowOff>
    </xdr:from>
    <xdr:to>
      <xdr:col>46</xdr:col>
      <xdr:colOff>38100</xdr:colOff>
      <xdr:row>85</xdr:row>
      <xdr:rowOff>121270</xdr:rowOff>
    </xdr:to>
    <xdr:sp macro="" textlink="">
      <xdr:nvSpPr>
        <xdr:cNvPr id="347" name="楕円 346"/>
        <xdr:cNvSpPr/>
      </xdr:nvSpPr>
      <xdr:spPr>
        <a:xfrm>
          <a:off x="8699500" y="145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70470</xdr:rowOff>
    </xdr:from>
    <xdr:to>
      <xdr:col>50</xdr:col>
      <xdr:colOff>114300</xdr:colOff>
      <xdr:row>85</xdr:row>
      <xdr:rowOff>70789</xdr:rowOff>
    </xdr:to>
    <xdr:cxnSp macro="">
      <xdr:nvCxnSpPr>
        <xdr:cNvPr id="348" name="直線コネクタ 347"/>
        <xdr:cNvCxnSpPr/>
      </xdr:nvCxnSpPr>
      <xdr:spPr>
        <a:xfrm>
          <a:off x="8750300" y="14643720"/>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19532</xdr:rowOff>
    </xdr:from>
    <xdr:to>
      <xdr:col>41</xdr:col>
      <xdr:colOff>101600</xdr:colOff>
      <xdr:row>85</xdr:row>
      <xdr:rowOff>121132</xdr:rowOff>
    </xdr:to>
    <xdr:sp macro="" textlink="">
      <xdr:nvSpPr>
        <xdr:cNvPr id="349" name="楕円 348"/>
        <xdr:cNvSpPr/>
      </xdr:nvSpPr>
      <xdr:spPr>
        <a:xfrm>
          <a:off x="7810500" y="145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70332</xdr:rowOff>
    </xdr:from>
    <xdr:to>
      <xdr:col>45</xdr:col>
      <xdr:colOff>177800</xdr:colOff>
      <xdr:row>85</xdr:row>
      <xdr:rowOff>70470</xdr:rowOff>
    </xdr:to>
    <xdr:cxnSp macro="">
      <xdr:nvCxnSpPr>
        <xdr:cNvPr id="350" name="直線コネクタ 349"/>
        <xdr:cNvCxnSpPr/>
      </xdr:nvCxnSpPr>
      <xdr:spPr>
        <a:xfrm>
          <a:off x="7861300" y="1464358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51" name="n_1aveValue【公営住宅】&#10;一人当たり面積"/>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52" name="n_2aveValue【公営住宅】&#10;一人当たり面積"/>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53" name="n_3aveValue【公営住宅】&#10;一人当たり面積"/>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138116</xdr:rowOff>
    </xdr:from>
    <xdr:ext cx="469744" cy="259045"/>
    <xdr:sp macro="" textlink="">
      <xdr:nvSpPr>
        <xdr:cNvPr id="355" name="n_1mainValue【公営住宅】&#10;一人当たり面積"/>
        <xdr:cNvSpPr txBox="1"/>
      </xdr:nvSpPr>
      <xdr:spPr>
        <a:xfrm>
          <a:off x="9391727" y="143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137797</xdr:rowOff>
    </xdr:from>
    <xdr:ext cx="469744" cy="259045"/>
    <xdr:sp macro="" textlink="">
      <xdr:nvSpPr>
        <xdr:cNvPr id="356" name="n_2mainValue【公営住宅】&#10;一人当たり面積"/>
        <xdr:cNvSpPr txBox="1"/>
      </xdr:nvSpPr>
      <xdr:spPr>
        <a:xfrm>
          <a:off x="8515427" y="143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137659</xdr:rowOff>
    </xdr:from>
    <xdr:ext cx="469744" cy="259045"/>
    <xdr:sp macro="" textlink="">
      <xdr:nvSpPr>
        <xdr:cNvPr id="357" name="n_3mainValue【公営住宅】&#10;一人当たり面積"/>
        <xdr:cNvSpPr txBox="1"/>
      </xdr:nvSpPr>
      <xdr:spPr>
        <a:xfrm>
          <a:off x="7626427" y="1436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415" name="楕円 414"/>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416" name="【認定こども園・幼稚園・保育所】&#10;有形固定資産減価償却率該当値テキスト"/>
        <xdr:cNvSpPr txBox="1"/>
      </xdr:nvSpPr>
      <xdr:spPr>
        <a:xfrm>
          <a:off x="16357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417" name="楕円 416"/>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27214</xdr:rowOff>
    </xdr:from>
    <xdr:to>
      <xdr:col>85</xdr:col>
      <xdr:colOff>127000</xdr:colOff>
      <xdr:row>37</xdr:row>
      <xdr:rowOff>71301</xdr:rowOff>
    </xdr:to>
    <xdr:cxnSp macro="">
      <xdr:nvCxnSpPr>
        <xdr:cNvPr id="418" name="直線コネクタ 417"/>
        <xdr:cNvCxnSpPr/>
      </xdr:nvCxnSpPr>
      <xdr:spPr>
        <a:xfrm>
          <a:off x="15481300" y="637086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19" name="楕円 418"/>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27214</xdr:rowOff>
    </xdr:to>
    <xdr:cxnSp macro="">
      <xdr:nvCxnSpPr>
        <xdr:cNvPr id="420" name="直線コネクタ 419"/>
        <xdr:cNvCxnSpPr/>
      </xdr:nvCxnSpPr>
      <xdr:spPr>
        <a:xfrm>
          <a:off x="14592300" y="6325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56424</xdr:rowOff>
    </xdr:from>
    <xdr:to>
      <xdr:col>72</xdr:col>
      <xdr:colOff>38100</xdr:colOff>
      <xdr:row>36</xdr:row>
      <xdr:rowOff>158024</xdr:rowOff>
    </xdr:to>
    <xdr:sp macro="" textlink="">
      <xdr:nvSpPr>
        <xdr:cNvPr id="421" name="楕円 420"/>
        <xdr:cNvSpPr/>
      </xdr:nvSpPr>
      <xdr:spPr>
        <a:xfrm>
          <a:off x="13652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107224</xdr:rowOff>
    </xdr:from>
    <xdr:to>
      <xdr:col>76</xdr:col>
      <xdr:colOff>114300</xdr:colOff>
      <xdr:row>36</xdr:row>
      <xdr:rowOff>152944</xdr:rowOff>
    </xdr:to>
    <xdr:cxnSp macro="">
      <xdr:nvCxnSpPr>
        <xdr:cNvPr id="422" name="直線コネクタ 421"/>
        <xdr:cNvCxnSpPr/>
      </xdr:nvCxnSpPr>
      <xdr:spPr>
        <a:xfrm>
          <a:off x="13703300" y="6279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2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2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2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2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94541</xdr:rowOff>
    </xdr:from>
    <xdr:ext cx="405111" cy="259045"/>
    <xdr:sp macro="" textlink="">
      <xdr:nvSpPr>
        <xdr:cNvPr id="427" name="n_1main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28" name="n_2mainValue【認定こども園・幼稚園・保育所】&#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3101</xdr:rowOff>
    </xdr:from>
    <xdr:ext cx="405111" cy="259045"/>
    <xdr:sp macro="" textlink="">
      <xdr:nvSpPr>
        <xdr:cNvPr id="429" name="n_3mainValue【認定こども園・幼稚園・保育所】&#10;有形固定資産減価償却率"/>
        <xdr:cNvSpPr txBox="1"/>
      </xdr:nvSpPr>
      <xdr:spPr>
        <a:xfrm>
          <a:off x="13500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5" name="直線コネクタ 454"/>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6"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7" name="直線コネクタ 456"/>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60"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61" name="フローチャート: 判断 46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62" name="フローチャート: 判断 461"/>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3" name="フローチャート: 判断 462"/>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4" name="フローチャート: 判断 463"/>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5" name="フローチャート: 判断 464"/>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30299</xdr:rowOff>
    </xdr:from>
    <xdr:to>
      <xdr:col>116</xdr:col>
      <xdr:colOff>114300</xdr:colOff>
      <xdr:row>40</xdr:row>
      <xdr:rowOff>131899</xdr:rowOff>
    </xdr:to>
    <xdr:sp macro="" textlink="">
      <xdr:nvSpPr>
        <xdr:cNvPr id="471" name="楕円 470"/>
        <xdr:cNvSpPr/>
      </xdr:nvSpPr>
      <xdr:spPr>
        <a:xfrm>
          <a:off x="22110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8726</xdr:rowOff>
    </xdr:from>
    <xdr:ext cx="469744" cy="259045"/>
    <xdr:sp macro="" textlink="">
      <xdr:nvSpPr>
        <xdr:cNvPr id="472" name="【認定こども園・幼稚園・保育所】&#10;一人当たり面積該当値テキスト"/>
        <xdr:cNvSpPr txBox="1"/>
      </xdr:nvSpPr>
      <xdr:spPr>
        <a:xfrm>
          <a:off x="22199600"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30299</xdr:rowOff>
    </xdr:from>
    <xdr:to>
      <xdr:col>112</xdr:col>
      <xdr:colOff>38100</xdr:colOff>
      <xdr:row>40</xdr:row>
      <xdr:rowOff>131899</xdr:rowOff>
    </xdr:to>
    <xdr:sp macro="" textlink="">
      <xdr:nvSpPr>
        <xdr:cNvPr id="473" name="楕円 472"/>
        <xdr:cNvSpPr/>
      </xdr:nvSpPr>
      <xdr:spPr>
        <a:xfrm>
          <a:off x="2127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81099</xdr:rowOff>
    </xdr:from>
    <xdr:to>
      <xdr:col>116</xdr:col>
      <xdr:colOff>63500</xdr:colOff>
      <xdr:row>40</xdr:row>
      <xdr:rowOff>81099</xdr:rowOff>
    </xdr:to>
    <xdr:cxnSp macro="">
      <xdr:nvCxnSpPr>
        <xdr:cNvPr id="474" name="直線コネクタ 473"/>
        <xdr:cNvCxnSpPr/>
      </xdr:nvCxnSpPr>
      <xdr:spPr>
        <a:xfrm>
          <a:off x="21323300" y="69390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30299</xdr:rowOff>
    </xdr:from>
    <xdr:to>
      <xdr:col>107</xdr:col>
      <xdr:colOff>101600</xdr:colOff>
      <xdr:row>40</xdr:row>
      <xdr:rowOff>131899</xdr:rowOff>
    </xdr:to>
    <xdr:sp macro="" textlink="">
      <xdr:nvSpPr>
        <xdr:cNvPr id="475" name="楕円 474"/>
        <xdr:cNvSpPr/>
      </xdr:nvSpPr>
      <xdr:spPr>
        <a:xfrm>
          <a:off x="2038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81099</xdr:rowOff>
    </xdr:from>
    <xdr:to>
      <xdr:col>111</xdr:col>
      <xdr:colOff>177800</xdr:colOff>
      <xdr:row>40</xdr:row>
      <xdr:rowOff>81099</xdr:rowOff>
    </xdr:to>
    <xdr:cxnSp macro="">
      <xdr:nvCxnSpPr>
        <xdr:cNvPr id="476" name="直線コネクタ 475"/>
        <xdr:cNvCxnSpPr/>
      </xdr:nvCxnSpPr>
      <xdr:spPr>
        <a:xfrm>
          <a:off x="20434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30299</xdr:rowOff>
    </xdr:from>
    <xdr:to>
      <xdr:col>102</xdr:col>
      <xdr:colOff>165100</xdr:colOff>
      <xdr:row>40</xdr:row>
      <xdr:rowOff>131899</xdr:rowOff>
    </xdr:to>
    <xdr:sp macro="" textlink="">
      <xdr:nvSpPr>
        <xdr:cNvPr id="477" name="楕円 476"/>
        <xdr:cNvSpPr/>
      </xdr:nvSpPr>
      <xdr:spPr>
        <a:xfrm>
          <a:off x="19494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81099</xdr:rowOff>
    </xdr:from>
    <xdr:to>
      <xdr:col>107</xdr:col>
      <xdr:colOff>50800</xdr:colOff>
      <xdr:row>40</xdr:row>
      <xdr:rowOff>81099</xdr:rowOff>
    </xdr:to>
    <xdr:cxnSp macro="">
      <xdr:nvCxnSpPr>
        <xdr:cNvPr id="478" name="直線コネクタ 477"/>
        <xdr:cNvCxnSpPr/>
      </xdr:nvCxnSpPr>
      <xdr:spPr>
        <a:xfrm>
          <a:off x="19545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9"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80"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81"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82"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123026</xdr:rowOff>
    </xdr:from>
    <xdr:ext cx="469744" cy="259045"/>
    <xdr:sp macro="" textlink="">
      <xdr:nvSpPr>
        <xdr:cNvPr id="483" name="n_1mainValue【認定こども園・幼稚園・保育所】&#10;一人当たり面積"/>
        <xdr:cNvSpPr txBox="1"/>
      </xdr:nvSpPr>
      <xdr:spPr>
        <a:xfrm>
          <a:off x="210757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123026</xdr:rowOff>
    </xdr:from>
    <xdr:ext cx="469744" cy="259045"/>
    <xdr:sp macro="" textlink="">
      <xdr:nvSpPr>
        <xdr:cNvPr id="484" name="n_2mainValue【認定こども園・幼稚園・保育所】&#10;一人当たり面積"/>
        <xdr:cNvSpPr txBox="1"/>
      </xdr:nvSpPr>
      <xdr:spPr>
        <a:xfrm>
          <a:off x="20199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123026</xdr:rowOff>
    </xdr:from>
    <xdr:ext cx="469744" cy="259045"/>
    <xdr:sp macro="" textlink="">
      <xdr:nvSpPr>
        <xdr:cNvPr id="485" name="n_3mainValue【認定こども園・幼稚園・保育所】&#10;一人当たり面積"/>
        <xdr:cNvSpPr txBox="1"/>
      </xdr:nvSpPr>
      <xdr:spPr>
        <a:xfrm>
          <a:off x="19310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11" name="直線コネクタ 510"/>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12"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13" name="直線コネクタ 512"/>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5" name="直線コネクタ 51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16"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フローチャート: 判断 516"/>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8" name="フローチャート: 判断 517"/>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9" name="フローチャート: 判断 518"/>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27" name="楕円 526"/>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528" name="【学校施設】&#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29" name="楕円 528"/>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37556</xdr:rowOff>
    </xdr:to>
    <xdr:cxnSp macro="">
      <xdr:nvCxnSpPr>
        <xdr:cNvPr id="530" name="直線コネクタ 529"/>
        <xdr:cNvCxnSpPr/>
      </xdr:nvCxnSpPr>
      <xdr:spPr>
        <a:xfrm>
          <a:off x="15481300" y="101155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531" name="楕円 530"/>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59</xdr:row>
      <xdr:rowOff>0</xdr:rowOff>
    </xdr:to>
    <xdr:cxnSp macro="">
      <xdr:nvCxnSpPr>
        <xdr:cNvPr id="532" name="直線コネクタ 531"/>
        <xdr:cNvCxnSpPr/>
      </xdr:nvCxnSpPr>
      <xdr:spPr>
        <a:xfrm>
          <a:off x="14592300" y="100763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42273</xdr:rowOff>
    </xdr:from>
    <xdr:to>
      <xdr:col>72</xdr:col>
      <xdr:colOff>38100</xdr:colOff>
      <xdr:row>58</xdr:row>
      <xdr:rowOff>143873</xdr:rowOff>
    </xdr:to>
    <xdr:sp macro="" textlink="">
      <xdr:nvSpPr>
        <xdr:cNvPr id="533" name="楕円 532"/>
        <xdr:cNvSpPr/>
      </xdr:nvSpPr>
      <xdr:spPr>
        <a:xfrm>
          <a:off x="13652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93073</xdr:rowOff>
    </xdr:from>
    <xdr:to>
      <xdr:col>76</xdr:col>
      <xdr:colOff>114300</xdr:colOff>
      <xdr:row>58</xdr:row>
      <xdr:rowOff>132262</xdr:rowOff>
    </xdr:to>
    <xdr:cxnSp macro="">
      <xdr:nvCxnSpPr>
        <xdr:cNvPr id="534" name="直線コネクタ 533"/>
        <xdr:cNvCxnSpPr/>
      </xdr:nvCxnSpPr>
      <xdr:spPr>
        <a:xfrm>
          <a:off x="13703300" y="100371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35"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36"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39" name="n_1mainValue【学校施設】&#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540" name="n_2mainValue【学校施設】&#10;有形固定資産減価償却率"/>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160400</xdr:rowOff>
    </xdr:from>
    <xdr:ext cx="405111" cy="259045"/>
    <xdr:sp macro="" textlink="">
      <xdr:nvSpPr>
        <xdr:cNvPr id="541" name="n_3mainValue【学校施設】&#10;有形固定資産減価償却率"/>
        <xdr:cNvSpPr txBox="1"/>
      </xdr:nvSpPr>
      <xdr:spPr>
        <a:xfrm>
          <a:off x="13500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55" name="テキスト ボックス 554"/>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65" name="直線コネクタ 564"/>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6"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7" name="直線コネクタ 566"/>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8"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9" name="直線コネクタ 568"/>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70"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71" name="フローチャート: 判断 570"/>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72" name="フローチャート: 判断 571"/>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73" name="フローチャート: 判断 572"/>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74" name="フローチャート: 判断 573"/>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75" name="フローチャート: 判断 574"/>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83883</xdr:rowOff>
    </xdr:from>
    <xdr:to>
      <xdr:col>116</xdr:col>
      <xdr:colOff>114300</xdr:colOff>
      <xdr:row>64</xdr:row>
      <xdr:rowOff>14033</xdr:rowOff>
    </xdr:to>
    <xdr:sp macro="" textlink="">
      <xdr:nvSpPr>
        <xdr:cNvPr id="581" name="楕円 580"/>
        <xdr:cNvSpPr/>
      </xdr:nvSpPr>
      <xdr:spPr>
        <a:xfrm>
          <a:off x="22110700" y="10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82" name="【学校施設】&#10;一人当たり面積該当値テキスト"/>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84074</xdr:rowOff>
    </xdr:from>
    <xdr:to>
      <xdr:col>112</xdr:col>
      <xdr:colOff>38100</xdr:colOff>
      <xdr:row>64</xdr:row>
      <xdr:rowOff>14224</xdr:rowOff>
    </xdr:to>
    <xdr:sp macro="" textlink="">
      <xdr:nvSpPr>
        <xdr:cNvPr id="583" name="楕円 582"/>
        <xdr:cNvSpPr/>
      </xdr:nvSpPr>
      <xdr:spPr>
        <a:xfrm>
          <a:off x="2127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134683</xdr:rowOff>
    </xdr:from>
    <xdr:to>
      <xdr:col>116</xdr:col>
      <xdr:colOff>63500</xdr:colOff>
      <xdr:row>63</xdr:row>
      <xdr:rowOff>134874</xdr:rowOff>
    </xdr:to>
    <xdr:cxnSp macro="">
      <xdr:nvCxnSpPr>
        <xdr:cNvPr id="584" name="直線コネクタ 583"/>
        <xdr:cNvCxnSpPr/>
      </xdr:nvCxnSpPr>
      <xdr:spPr>
        <a:xfrm flipV="1">
          <a:off x="21323300" y="1093603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83845</xdr:rowOff>
    </xdr:from>
    <xdr:to>
      <xdr:col>107</xdr:col>
      <xdr:colOff>101600</xdr:colOff>
      <xdr:row>64</xdr:row>
      <xdr:rowOff>13995</xdr:rowOff>
    </xdr:to>
    <xdr:sp macro="" textlink="">
      <xdr:nvSpPr>
        <xdr:cNvPr id="585" name="楕円 584"/>
        <xdr:cNvSpPr/>
      </xdr:nvSpPr>
      <xdr:spPr>
        <a:xfrm>
          <a:off x="20383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134645</xdr:rowOff>
    </xdr:from>
    <xdr:to>
      <xdr:col>111</xdr:col>
      <xdr:colOff>177800</xdr:colOff>
      <xdr:row>63</xdr:row>
      <xdr:rowOff>134874</xdr:rowOff>
    </xdr:to>
    <xdr:cxnSp macro="">
      <xdr:nvCxnSpPr>
        <xdr:cNvPr id="586" name="直線コネクタ 585"/>
        <xdr:cNvCxnSpPr/>
      </xdr:nvCxnSpPr>
      <xdr:spPr>
        <a:xfrm>
          <a:off x="20434300" y="109359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84150</xdr:rowOff>
    </xdr:from>
    <xdr:to>
      <xdr:col>102</xdr:col>
      <xdr:colOff>165100</xdr:colOff>
      <xdr:row>64</xdr:row>
      <xdr:rowOff>14300</xdr:rowOff>
    </xdr:to>
    <xdr:sp macro="" textlink="">
      <xdr:nvSpPr>
        <xdr:cNvPr id="587" name="楕円 586"/>
        <xdr:cNvSpPr/>
      </xdr:nvSpPr>
      <xdr:spPr>
        <a:xfrm>
          <a:off x="19494500" y="108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134645</xdr:rowOff>
    </xdr:from>
    <xdr:to>
      <xdr:col>107</xdr:col>
      <xdr:colOff>50800</xdr:colOff>
      <xdr:row>63</xdr:row>
      <xdr:rowOff>134950</xdr:rowOff>
    </xdr:to>
    <xdr:cxnSp macro="">
      <xdr:nvCxnSpPr>
        <xdr:cNvPr id="588" name="直線コネクタ 587"/>
        <xdr:cNvCxnSpPr/>
      </xdr:nvCxnSpPr>
      <xdr:spPr>
        <a:xfrm flipV="1">
          <a:off x="19545300" y="109359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89"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90"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91"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92"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30751</xdr:rowOff>
    </xdr:from>
    <xdr:ext cx="469744" cy="259045"/>
    <xdr:sp macro="" textlink="">
      <xdr:nvSpPr>
        <xdr:cNvPr id="593" name="n_1mainValue【学校施設】&#10;一人当たり面積"/>
        <xdr:cNvSpPr txBox="1"/>
      </xdr:nvSpPr>
      <xdr:spPr>
        <a:xfrm>
          <a:off x="21075727" y="106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30522</xdr:rowOff>
    </xdr:from>
    <xdr:ext cx="469744" cy="259045"/>
    <xdr:sp macro="" textlink="">
      <xdr:nvSpPr>
        <xdr:cNvPr id="594" name="n_2mainValue【学校施設】&#10;一人当たり面積"/>
        <xdr:cNvSpPr txBox="1"/>
      </xdr:nvSpPr>
      <xdr:spPr>
        <a:xfrm>
          <a:off x="20199427" y="106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30827</xdr:rowOff>
    </xdr:from>
    <xdr:ext cx="469744" cy="259045"/>
    <xdr:sp macro="" textlink="">
      <xdr:nvSpPr>
        <xdr:cNvPr id="595" name="n_3mainValue【学校施設】&#10;一人当たり面積"/>
        <xdr:cNvSpPr txBox="1"/>
      </xdr:nvSpPr>
      <xdr:spPr>
        <a:xfrm>
          <a:off x="19310427" y="106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20" name="直線コネクタ 61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2" name="直線コネクタ 62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2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24" name="直線コネクタ 62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625" name="【児童館】&#10;有形固定資産減価償却率平均値テキスト"/>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26" name="フローチャート: 判断 62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27" name="フローチャート: 判断 62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28" name="フローチャート: 判断 62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29" name="フローチャート: 判断 62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30" name="フローチャート: 判断 62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636" name="楕円 635"/>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166388</xdr:rowOff>
    </xdr:from>
    <xdr:ext cx="405111" cy="259045"/>
    <xdr:sp macro="" textlink="">
      <xdr:nvSpPr>
        <xdr:cNvPr id="637" name="【児童館】&#10;有形固定資産減価償却率該当値テキスト"/>
        <xdr:cNvSpPr txBox="1"/>
      </xdr:nvSpPr>
      <xdr:spPr>
        <a:xfrm>
          <a:off x="16357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38" name="楕円 637"/>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83</xdr:row>
      <xdr:rowOff>106680</xdr:rowOff>
    </xdr:to>
    <xdr:cxnSp macro="">
      <xdr:nvCxnSpPr>
        <xdr:cNvPr id="639" name="直線コネクタ 638"/>
        <xdr:cNvCxnSpPr/>
      </xdr:nvCxnSpPr>
      <xdr:spPr>
        <a:xfrm flipV="1">
          <a:off x="15481300" y="14081761"/>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40" name="楕円 639"/>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106680</xdr:rowOff>
    </xdr:to>
    <xdr:cxnSp macro="">
      <xdr:nvCxnSpPr>
        <xdr:cNvPr id="641" name="直線コネクタ 640"/>
        <xdr:cNvCxnSpPr/>
      </xdr:nvCxnSpPr>
      <xdr:spPr>
        <a:xfrm>
          <a:off x="14592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42" name="楕円 641"/>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64770</xdr:rowOff>
    </xdr:to>
    <xdr:cxnSp macro="">
      <xdr:nvCxnSpPr>
        <xdr:cNvPr id="643" name="直線コネクタ 642"/>
        <xdr:cNvCxnSpPr/>
      </xdr:nvCxnSpPr>
      <xdr:spPr>
        <a:xfrm>
          <a:off x="13703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44"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45"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46"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7"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48" name="n_1mainValue【児童館】&#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49" name="n_2mainValue【児童館】&#10;有形固定資産減価償却率"/>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50"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1" name="直線コネクタ 66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2" name="テキスト ボックス 66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5" name="直線コネクタ 66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6" name="テキスト ボックス 66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70" name="直線コネクタ 669"/>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71"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2" name="直線コネクタ 671"/>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3"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4" name="直線コネクタ 673"/>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675"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76" name="フローチャート: 判断 675"/>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77" name="フローチャート: 判断 676"/>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8" name="フローチャート: 判断 67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79" name="フローチャート: 判断 678"/>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80" name="フローチャート: 判断 679"/>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86" name="楕円 685"/>
        <xdr:cNvSpPr/>
      </xdr:nvSpPr>
      <xdr:spPr>
        <a:xfrm>
          <a:off x="22110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125113</xdr:rowOff>
    </xdr:from>
    <xdr:ext cx="469744" cy="259045"/>
    <xdr:sp macro="" textlink="">
      <xdr:nvSpPr>
        <xdr:cNvPr id="687" name="【児童館】&#10;一人当たり面積該当値テキスト"/>
        <xdr:cNvSpPr txBox="1"/>
      </xdr:nvSpPr>
      <xdr:spPr>
        <a:xfrm>
          <a:off x="22199600"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688" name="楕円 687"/>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89536</xdr:rowOff>
    </xdr:to>
    <xdr:cxnSp macro="">
      <xdr:nvCxnSpPr>
        <xdr:cNvPr id="689" name="直線コネクタ 688"/>
        <xdr:cNvCxnSpPr/>
      </xdr:nvCxnSpPr>
      <xdr:spPr>
        <a:xfrm>
          <a:off x="21323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38736</xdr:rowOff>
    </xdr:from>
    <xdr:to>
      <xdr:col>107</xdr:col>
      <xdr:colOff>101600</xdr:colOff>
      <xdr:row>84</xdr:row>
      <xdr:rowOff>140336</xdr:rowOff>
    </xdr:to>
    <xdr:sp macro="" textlink="">
      <xdr:nvSpPr>
        <xdr:cNvPr id="690" name="楕円 689"/>
        <xdr:cNvSpPr/>
      </xdr:nvSpPr>
      <xdr:spPr>
        <a:xfrm>
          <a:off x="2038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89536</xdr:rowOff>
    </xdr:to>
    <xdr:cxnSp macro="">
      <xdr:nvCxnSpPr>
        <xdr:cNvPr id="691" name="直線コネクタ 690"/>
        <xdr:cNvCxnSpPr/>
      </xdr:nvCxnSpPr>
      <xdr:spPr>
        <a:xfrm>
          <a:off x="20434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92" name="楕円 691"/>
        <xdr:cNvSpPr/>
      </xdr:nvSpPr>
      <xdr:spPr>
        <a:xfrm>
          <a:off x="19494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89536</xdr:rowOff>
    </xdr:from>
    <xdr:to>
      <xdr:col>107</xdr:col>
      <xdr:colOff>50800</xdr:colOff>
      <xdr:row>84</xdr:row>
      <xdr:rowOff>89536</xdr:rowOff>
    </xdr:to>
    <xdr:cxnSp macro="">
      <xdr:nvCxnSpPr>
        <xdr:cNvPr id="693" name="直線コネクタ 692"/>
        <xdr:cNvCxnSpPr/>
      </xdr:nvCxnSpPr>
      <xdr:spPr>
        <a:xfrm>
          <a:off x="19545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694"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5"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96"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97"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698" name="n_1mainValue【児童館】&#10;一人当たり面積"/>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131463</xdr:rowOff>
    </xdr:from>
    <xdr:ext cx="469744" cy="259045"/>
    <xdr:sp macro="" textlink="">
      <xdr:nvSpPr>
        <xdr:cNvPr id="699" name="n_2mainValue【児童館】&#10;一人当たり面積"/>
        <xdr:cNvSpPr txBox="1"/>
      </xdr:nvSpPr>
      <xdr:spPr>
        <a:xfrm>
          <a:off x="20199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700" name="n_3mainValue【児童館】&#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すべての資産において、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一人当たりの面積が類似団体内平均より高い数値で推移している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が進んでいる。今後の方向性として、公営住宅に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公営住宅以外にも、その他の公共施設においても老朽化が進むため、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各施設の個別施設計画により、長寿命化の対策を実施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する必要がある。その財源については、公共施設等総合管理基金等の特定目的基金等を活用しながら計画的な維持補修を進めていきたい。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89" name="楕円 88"/>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90" name="【体育館・プール】&#10;有形固定資産減価償却率該当値テキスト"/>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91" name="楕円 90"/>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161925</xdr:rowOff>
    </xdr:to>
    <xdr:cxnSp macro="">
      <xdr:nvCxnSpPr>
        <xdr:cNvPr id="92" name="直線コネクタ 91"/>
        <xdr:cNvCxnSpPr/>
      </xdr:nvCxnSpPr>
      <xdr:spPr>
        <a:xfrm>
          <a:off x="3797300" y="102336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21590</xdr:rowOff>
    </xdr:from>
    <xdr:to>
      <xdr:col>15</xdr:col>
      <xdr:colOff>101600</xdr:colOff>
      <xdr:row>59</xdr:row>
      <xdr:rowOff>123190</xdr:rowOff>
    </xdr:to>
    <xdr:sp macro="" textlink="">
      <xdr:nvSpPr>
        <xdr:cNvPr id="93" name="楕円 92"/>
        <xdr:cNvSpPr/>
      </xdr:nvSpPr>
      <xdr:spPr>
        <a:xfrm>
          <a:off x="2857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72390</xdr:rowOff>
    </xdr:from>
    <xdr:to>
      <xdr:col>19</xdr:col>
      <xdr:colOff>177800</xdr:colOff>
      <xdr:row>59</xdr:row>
      <xdr:rowOff>118110</xdr:rowOff>
    </xdr:to>
    <xdr:cxnSp macro="">
      <xdr:nvCxnSpPr>
        <xdr:cNvPr id="94" name="直線コネクタ 93"/>
        <xdr:cNvCxnSpPr/>
      </xdr:nvCxnSpPr>
      <xdr:spPr>
        <a:xfrm>
          <a:off x="2908300" y="10187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95" name="楕円 94"/>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72390</xdr:rowOff>
    </xdr:to>
    <xdr:cxnSp macro="">
      <xdr:nvCxnSpPr>
        <xdr:cNvPr id="96" name="直線コネクタ 95"/>
        <xdr:cNvCxnSpPr/>
      </xdr:nvCxnSpPr>
      <xdr:spPr>
        <a:xfrm>
          <a:off x="2019300" y="1014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7"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98"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99"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0"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01"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02" name="n_2mainValue【体育館・プー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103" name="n_3mainValue【体育館・プール】&#10;有形固定資産減価償却率"/>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5" name="直線コネクタ 124"/>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6"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7" name="直線コネクタ 126"/>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8"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9" name="直線コネクタ 128"/>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0"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1" name="フローチャート: 判断 130"/>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2" name="フローチャート: 判断 131"/>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3" name="フローチャート: 判断 132"/>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4" name="フローチャート: 判断 133"/>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5" name="フローチャート: 判断 134"/>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100076</xdr:rowOff>
    </xdr:from>
    <xdr:to>
      <xdr:col>55</xdr:col>
      <xdr:colOff>50800</xdr:colOff>
      <xdr:row>63</xdr:row>
      <xdr:rowOff>30226</xdr:rowOff>
    </xdr:to>
    <xdr:sp macro="" textlink="">
      <xdr:nvSpPr>
        <xdr:cNvPr id="141" name="楕円 140"/>
        <xdr:cNvSpPr/>
      </xdr:nvSpPr>
      <xdr:spPr>
        <a:xfrm>
          <a:off x="10426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78503</xdr:rowOff>
    </xdr:from>
    <xdr:ext cx="469744" cy="259045"/>
    <xdr:sp macro="" textlink="">
      <xdr:nvSpPr>
        <xdr:cNvPr id="142" name="【体育館・プール】&#10;一人当たり面積該当値テキスト"/>
        <xdr:cNvSpPr txBox="1"/>
      </xdr:nvSpPr>
      <xdr:spPr>
        <a:xfrm>
          <a:off x="10515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100533</xdr:rowOff>
    </xdr:from>
    <xdr:to>
      <xdr:col>50</xdr:col>
      <xdr:colOff>165100</xdr:colOff>
      <xdr:row>63</xdr:row>
      <xdr:rowOff>30683</xdr:rowOff>
    </xdr:to>
    <xdr:sp macro="" textlink="">
      <xdr:nvSpPr>
        <xdr:cNvPr id="143" name="楕円 142"/>
        <xdr:cNvSpPr/>
      </xdr:nvSpPr>
      <xdr:spPr>
        <a:xfrm>
          <a:off x="9588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150876</xdr:rowOff>
    </xdr:from>
    <xdr:to>
      <xdr:col>55</xdr:col>
      <xdr:colOff>0</xdr:colOff>
      <xdr:row>62</xdr:row>
      <xdr:rowOff>151333</xdr:rowOff>
    </xdr:to>
    <xdr:cxnSp macro="">
      <xdr:nvCxnSpPr>
        <xdr:cNvPr id="144" name="直線コネクタ 143"/>
        <xdr:cNvCxnSpPr/>
      </xdr:nvCxnSpPr>
      <xdr:spPr>
        <a:xfrm flipV="1">
          <a:off x="9639300" y="107807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100076</xdr:rowOff>
    </xdr:from>
    <xdr:to>
      <xdr:col>46</xdr:col>
      <xdr:colOff>38100</xdr:colOff>
      <xdr:row>63</xdr:row>
      <xdr:rowOff>30226</xdr:rowOff>
    </xdr:to>
    <xdr:sp macro="" textlink="">
      <xdr:nvSpPr>
        <xdr:cNvPr id="145" name="楕円 144"/>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151333</xdr:rowOff>
    </xdr:to>
    <xdr:cxnSp macro="">
      <xdr:nvCxnSpPr>
        <xdr:cNvPr id="146" name="直線コネクタ 145"/>
        <xdr:cNvCxnSpPr/>
      </xdr:nvCxnSpPr>
      <xdr:spPr>
        <a:xfrm>
          <a:off x="8750300" y="107807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100533</xdr:rowOff>
    </xdr:from>
    <xdr:to>
      <xdr:col>41</xdr:col>
      <xdr:colOff>101600</xdr:colOff>
      <xdr:row>63</xdr:row>
      <xdr:rowOff>30683</xdr:rowOff>
    </xdr:to>
    <xdr:sp macro="" textlink="">
      <xdr:nvSpPr>
        <xdr:cNvPr id="147" name="楕円 146"/>
        <xdr:cNvSpPr/>
      </xdr:nvSpPr>
      <xdr:spPr>
        <a:xfrm>
          <a:off x="7810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150876</xdr:rowOff>
    </xdr:from>
    <xdr:to>
      <xdr:col>45</xdr:col>
      <xdr:colOff>177800</xdr:colOff>
      <xdr:row>62</xdr:row>
      <xdr:rowOff>151333</xdr:rowOff>
    </xdr:to>
    <xdr:cxnSp macro="">
      <xdr:nvCxnSpPr>
        <xdr:cNvPr id="148" name="直線コネクタ 147"/>
        <xdr:cNvCxnSpPr/>
      </xdr:nvCxnSpPr>
      <xdr:spPr>
        <a:xfrm flipV="1">
          <a:off x="7861300" y="107807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9"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0"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1"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2"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21810</xdr:rowOff>
    </xdr:from>
    <xdr:ext cx="469744" cy="259045"/>
    <xdr:sp macro="" textlink="">
      <xdr:nvSpPr>
        <xdr:cNvPr id="153" name="n_1mainValue【体育館・プール】&#10;一人当たり面積"/>
        <xdr:cNvSpPr txBox="1"/>
      </xdr:nvSpPr>
      <xdr:spPr>
        <a:xfrm>
          <a:off x="9391727" y="108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21353</xdr:rowOff>
    </xdr:from>
    <xdr:ext cx="469744" cy="259045"/>
    <xdr:sp macro="" textlink="">
      <xdr:nvSpPr>
        <xdr:cNvPr id="154" name="n_2mainValue【体育館・プール】&#10;一人当たり面積"/>
        <xdr:cNvSpPr txBox="1"/>
      </xdr:nvSpPr>
      <xdr:spPr>
        <a:xfrm>
          <a:off x="8515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21810</xdr:rowOff>
    </xdr:from>
    <xdr:ext cx="469744" cy="259045"/>
    <xdr:sp macro="" textlink="">
      <xdr:nvSpPr>
        <xdr:cNvPr id="155" name="n_3mainValue【体育館・プール】&#10;一人当たり面積"/>
        <xdr:cNvSpPr txBox="1"/>
      </xdr:nvSpPr>
      <xdr:spPr>
        <a:xfrm>
          <a:off x="7626427" y="108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0" name="直線コネクタ 179"/>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3"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84" name="直線コネクタ 183"/>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85"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86" name="フローチャート: 判断 185"/>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87" name="フローチャート: 判断 186"/>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88" name="フローチャート: 判断 187"/>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9" name="フローチャート: 判断 188"/>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0" name="フローチャート: 判断 189"/>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196" name="楕円 195"/>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197" name="【福祉施設】&#10;有形固定資産減価償却率該当値テキスト"/>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198" name="楕円 197"/>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40005</xdr:rowOff>
    </xdr:to>
    <xdr:cxnSp macro="">
      <xdr:nvCxnSpPr>
        <xdr:cNvPr id="199" name="直線コネクタ 198"/>
        <xdr:cNvCxnSpPr/>
      </xdr:nvCxnSpPr>
      <xdr:spPr>
        <a:xfrm>
          <a:off x="3797300" y="138741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00" name="楕円 199"/>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158114</xdr:rowOff>
    </xdr:to>
    <xdr:cxnSp macro="">
      <xdr:nvCxnSpPr>
        <xdr:cNvPr id="201" name="直線コネクタ 200"/>
        <xdr:cNvCxnSpPr/>
      </xdr:nvCxnSpPr>
      <xdr:spPr>
        <a:xfrm>
          <a:off x="2908300" y="138150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02" name="楕円 201"/>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41911</xdr:rowOff>
    </xdr:from>
    <xdr:to>
      <xdr:col>15</xdr:col>
      <xdr:colOff>50800</xdr:colOff>
      <xdr:row>80</xdr:row>
      <xdr:rowOff>99061</xdr:rowOff>
    </xdr:to>
    <xdr:cxnSp macro="">
      <xdr:nvCxnSpPr>
        <xdr:cNvPr id="203" name="直線コネクタ 202"/>
        <xdr:cNvCxnSpPr/>
      </xdr:nvCxnSpPr>
      <xdr:spPr>
        <a:xfrm>
          <a:off x="2019300" y="13757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04"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05" name="n_2aveValue【福祉施設】&#10;有形固定資産減価償却率"/>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06"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07"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08" name="n_1main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09" name="n_2mainValue【福祉施設】&#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10" name="n_3mainValue【福祉施設】&#10;有形固定資産減価償却率"/>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1" name="直線コネクタ 22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2" name="テキスト ボックス 22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5" name="直線コネクタ 22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6" name="テキスト ボックス 22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0" name="直線コネクタ 229"/>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31"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32" name="直線コネクタ 231"/>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33"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34" name="直線コネクタ 23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35"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36" name="フローチャート: 判断 235"/>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37" name="フローチャート: 判断 236"/>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38" name="フローチャート: 判断 237"/>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39" name="フローチャート: 判断 238"/>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0" name="フローチャート: 判断 239"/>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123889</xdr:rowOff>
    </xdr:from>
    <xdr:to>
      <xdr:col>55</xdr:col>
      <xdr:colOff>50800</xdr:colOff>
      <xdr:row>84</xdr:row>
      <xdr:rowOff>54039</xdr:rowOff>
    </xdr:to>
    <xdr:sp macro="" textlink="">
      <xdr:nvSpPr>
        <xdr:cNvPr id="246" name="楕円 245"/>
        <xdr:cNvSpPr/>
      </xdr:nvSpPr>
      <xdr:spPr>
        <a:xfrm>
          <a:off x="10426700" y="14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102316</xdr:rowOff>
    </xdr:from>
    <xdr:ext cx="469744" cy="259045"/>
    <xdr:sp macro="" textlink="">
      <xdr:nvSpPr>
        <xdr:cNvPr id="247" name="【福祉施設】&#10;一人当たり面積該当値テキスト"/>
        <xdr:cNvSpPr txBox="1"/>
      </xdr:nvSpPr>
      <xdr:spPr>
        <a:xfrm>
          <a:off x="10515600" y="1433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248" name="楕円 247"/>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3239</xdr:rowOff>
    </xdr:from>
    <xdr:to>
      <xdr:col>55</xdr:col>
      <xdr:colOff>0</xdr:colOff>
      <xdr:row>84</xdr:row>
      <xdr:rowOff>3811</xdr:rowOff>
    </xdr:to>
    <xdr:cxnSp macro="">
      <xdr:nvCxnSpPr>
        <xdr:cNvPr id="249" name="直線コネクタ 248"/>
        <xdr:cNvCxnSpPr/>
      </xdr:nvCxnSpPr>
      <xdr:spPr>
        <a:xfrm flipV="1">
          <a:off x="9639300" y="1440503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123889</xdr:rowOff>
    </xdr:from>
    <xdr:to>
      <xdr:col>46</xdr:col>
      <xdr:colOff>38100</xdr:colOff>
      <xdr:row>84</xdr:row>
      <xdr:rowOff>54039</xdr:rowOff>
    </xdr:to>
    <xdr:sp macro="" textlink="">
      <xdr:nvSpPr>
        <xdr:cNvPr id="250" name="楕円 249"/>
        <xdr:cNvSpPr/>
      </xdr:nvSpPr>
      <xdr:spPr>
        <a:xfrm>
          <a:off x="8699500" y="14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3239</xdr:rowOff>
    </xdr:from>
    <xdr:to>
      <xdr:col>50</xdr:col>
      <xdr:colOff>114300</xdr:colOff>
      <xdr:row>84</xdr:row>
      <xdr:rowOff>3811</xdr:rowOff>
    </xdr:to>
    <xdr:cxnSp macro="">
      <xdr:nvCxnSpPr>
        <xdr:cNvPr id="251" name="直線コネクタ 250"/>
        <xdr:cNvCxnSpPr/>
      </xdr:nvCxnSpPr>
      <xdr:spPr>
        <a:xfrm>
          <a:off x="8750300" y="144050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252" name="楕円 251"/>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3239</xdr:rowOff>
    </xdr:from>
    <xdr:to>
      <xdr:col>45</xdr:col>
      <xdr:colOff>177800</xdr:colOff>
      <xdr:row>84</xdr:row>
      <xdr:rowOff>3811</xdr:rowOff>
    </xdr:to>
    <xdr:cxnSp macro="">
      <xdr:nvCxnSpPr>
        <xdr:cNvPr id="253" name="直線コネクタ 252"/>
        <xdr:cNvCxnSpPr/>
      </xdr:nvCxnSpPr>
      <xdr:spPr>
        <a:xfrm flipV="1">
          <a:off x="7861300" y="144050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254" name="n_1aveValue【福祉施設】&#10;一人当たり面積"/>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255"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256"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57"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71138</xdr:rowOff>
    </xdr:from>
    <xdr:ext cx="469744" cy="259045"/>
    <xdr:sp macro="" textlink="">
      <xdr:nvSpPr>
        <xdr:cNvPr id="258" name="n_1main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70566</xdr:rowOff>
    </xdr:from>
    <xdr:ext cx="469744" cy="259045"/>
    <xdr:sp macro="" textlink="">
      <xdr:nvSpPr>
        <xdr:cNvPr id="259" name="n_2mainValue【福祉施設】&#10;一人当たり面積"/>
        <xdr:cNvSpPr txBox="1"/>
      </xdr:nvSpPr>
      <xdr:spPr>
        <a:xfrm>
          <a:off x="8515427" y="1412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260" name="n_3main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1" name="テキスト ボックス 2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3" name="テキスト ボックス 2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3" name="テキスト ボックス 2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86" name="直線コネクタ 285"/>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87"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88" name="直線コネクタ 287"/>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89"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90" name="直線コネクタ 289"/>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291" name="【市民会館】&#10;有形固定資産減価償却率平均値テキスト"/>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92" name="フローチャート: 判断 291"/>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93" name="フローチャート: 判断 292"/>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94" name="フローチャート: 判断 293"/>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95" name="フローチャート: 判断 294"/>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96" name="フローチャート: 判断 295"/>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302" name="楕円 301"/>
        <xdr:cNvSpPr/>
      </xdr:nvSpPr>
      <xdr:spPr>
        <a:xfrm>
          <a:off x="4584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46645</xdr:rowOff>
    </xdr:from>
    <xdr:ext cx="405111" cy="259045"/>
    <xdr:sp macro="" textlink="">
      <xdr:nvSpPr>
        <xdr:cNvPr id="303" name="【市民会館】&#10;有形固定資産減価償却率該当値テキスト"/>
        <xdr:cNvSpPr txBox="1"/>
      </xdr:nvSpPr>
      <xdr:spPr>
        <a:xfrm>
          <a:off x="4673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04" name="楕円 303"/>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74568</xdr:rowOff>
    </xdr:to>
    <xdr:cxnSp macro="">
      <xdr:nvCxnSpPr>
        <xdr:cNvPr id="305" name="直線コネクタ 304"/>
        <xdr:cNvCxnSpPr/>
      </xdr:nvCxnSpPr>
      <xdr:spPr>
        <a:xfrm>
          <a:off x="3797300" y="178678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121738</xdr:rowOff>
    </xdr:from>
    <xdr:to>
      <xdr:col>15</xdr:col>
      <xdr:colOff>101600</xdr:colOff>
      <xdr:row>104</xdr:row>
      <xdr:rowOff>51888</xdr:rowOff>
    </xdr:to>
    <xdr:sp macro="" textlink="">
      <xdr:nvSpPr>
        <xdr:cNvPr id="306" name="楕円 305"/>
        <xdr:cNvSpPr/>
      </xdr:nvSpPr>
      <xdr:spPr>
        <a:xfrm>
          <a:off x="2857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37012</xdr:rowOff>
    </xdr:to>
    <xdr:cxnSp macro="">
      <xdr:nvCxnSpPr>
        <xdr:cNvPr id="307" name="直線コネクタ 306"/>
        <xdr:cNvCxnSpPr/>
      </xdr:nvCxnSpPr>
      <xdr:spPr>
        <a:xfrm>
          <a:off x="2908300" y="1783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92348</xdr:rowOff>
    </xdr:from>
    <xdr:to>
      <xdr:col>10</xdr:col>
      <xdr:colOff>165100</xdr:colOff>
      <xdr:row>104</xdr:row>
      <xdr:rowOff>22498</xdr:rowOff>
    </xdr:to>
    <xdr:sp macro="" textlink="">
      <xdr:nvSpPr>
        <xdr:cNvPr id="308" name="楕円 307"/>
        <xdr:cNvSpPr/>
      </xdr:nvSpPr>
      <xdr:spPr>
        <a:xfrm>
          <a:off x="1968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143148</xdr:rowOff>
    </xdr:from>
    <xdr:to>
      <xdr:col>15</xdr:col>
      <xdr:colOff>50800</xdr:colOff>
      <xdr:row>104</xdr:row>
      <xdr:rowOff>1088</xdr:rowOff>
    </xdr:to>
    <xdr:cxnSp macro="">
      <xdr:nvCxnSpPr>
        <xdr:cNvPr id="309" name="直線コネクタ 308"/>
        <xdr:cNvCxnSpPr/>
      </xdr:nvCxnSpPr>
      <xdr:spPr>
        <a:xfrm>
          <a:off x="2019300" y="178024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310" name="n_1aveValue【市民会館】&#10;有形固定資産減価償却率"/>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11" name="n_2aveValue【市民会館】&#10;有形固定資産減価償却率"/>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312" name="n_3aveValue【市民会館】&#10;有形固定資産減価償却率"/>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313"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104339</xdr:rowOff>
    </xdr:from>
    <xdr:ext cx="405111" cy="259045"/>
    <xdr:sp macro="" textlink="">
      <xdr:nvSpPr>
        <xdr:cNvPr id="314" name="n_1mainValue【市民会館】&#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315" name="n_2mainValue【市民会館】&#10;有形固定資産減価償却率"/>
        <xdr:cNvSpPr txBox="1"/>
      </xdr:nvSpPr>
      <xdr:spPr>
        <a:xfrm>
          <a:off x="2705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39025</xdr:rowOff>
    </xdr:from>
    <xdr:ext cx="405111" cy="259045"/>
    <xdr:sp macro="" textlink="">
      <xdr:nvSpPr>
        <xdr:cNvPr id="316" name="n_3mainValue【市民会館】&#10;有形固定資産減価償却率"/>
        <xdr:cNvSpPr txBox="1"/>
      </xdr:nvSpPr>
      <xdr:spPr>
        <a:xfrm>
          <a:off x="1816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38" name="直線コネクタ 337"/>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39"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40" name="直線コネクタ 339"/>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41"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42" name="直線コネクタ 341"/>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43" name="【市民会館】&#10;一人当たり面積平均値テキスト"/>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44" name="フローチャート: 判断 343"/>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45" name="フローチャート: 判断 344"/>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46" name="フローチャート: 判断 345"/>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47" name="フローチャート: 判断 346"/>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48" name="フローチャート: 判断 347"/>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152958</xdr:rowOff>
    </xdr:from>
    <xdr:to>
      <xdr:col>55</xdr:col>
      <xdr:colOff>50800</xdr:colOff>
      <xdr:row>104</xdr:row>
      <xdr:rowOff>83108</xdr:rowOff>
    </xdr:to>
    <xdr:sp macro="" textlink="">
      <xdr:nvSpPr>
        <xdr:cNvPr id="354" name="楕円 353"/>
        <xdr:cNvSpPr/>
      </xdr:nvSpPr>
      <xdr:spPr>
        <a:xfrm>
          <a:off x="10426700" y="17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4385</xdr:rowOff>
    </xdr:from>
    <xdr:ext cx="469744" cy="259045"/>
    <xdr:sp macro="" textlink="">
      <xdr:nvSpPr>
        <xdr:cNvPr id="355" name="【市民会館】&#10;一人当たり面積該当値テキスト"/>
        <xdr:cNvSpPr txBox="1"/>
      </xdr:nvSpPr>
      <xdr:spPr>
        <a:xfrm>
          <a:off x="10515600" y="1766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154787</xdr:rowOff>
    </xdr:from>
    <xdr:to>
      <xdr:col>50</xdr:col>
      <xdr:colOff>165100</xdr:colOff>
      <xdr:row>104</xdr:row>
      <xdr:rowOff>84937</xdr:rowOff>
    </xdr:to>
    <xdr:sp macro="" textlink="">
      <xdr:nvSpPr>
        <xdr:cNvPr id="356" name="楕円 355"/>
        <xdr:cNvSpPr/>
      </xdr:nvSpPr>
      <xdr:spPr>
        <a:xfrm>
          <a:off x="9588500" y="178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32308</xdr:rowOff>
    </xdr:from>
    <xdr:to>
      <xdr:col>55</xdr:col>
      <xdr:colOff>0</xdr:colOff>
      <xdr:row>104</xdr:row>
      <xdr:rowOff>34137</xdr:rowOff>
    </xdr:to>
    <xdr:cxnSp macro="">
      <xdr:nvCxnSpPr>
        <xdr:cNvPr id="357" name="直線コネクタ 356"/>
        <xdr:cNvCxnSpPr/>
      </xdr:nvCxnSpPr>
      <xdr:spPr>
        <a:xfrm flipV="1">
          <a:off x="9639300" y="1786310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152958</xdr:rowOff>
    </xdr:from>
    <xdr:to>
      <xdr:col>46</xdr:col>
      <xdr:colOff>38100</xdr:colOff>
      <xdr:row>104</xdr:row>
      <xdr:rowOff>83108</xdr:rowOff>
    </xdr:to>
    <xdr:sp macro="" textlink="">
      <xdr:nvSpPr>
        <xdr:cNvPr id="358" name="楕円 357"/>
        <xdr:cNvSpPr/>
      </xdr:nvSpPr>
      <xdr:spPr>
        <a:xfrm>
          <a:off x="8699500" y="17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32308</xdr:rowOff>
    </xdr:from>
    <xdr:to>
      <xdr:col>50</xdr:col>
      <xdr:colOff>114300</xdr:colOff>
      <xdr:row>104</xdr:row>
      <xdr:rowOff>34137</xdr:rowOff>
    </xdr:to>
    <xdr:cxnSp macro="">
      <xdr:nvCxnSpPr>
        <xdr:cNvPr id="359" name="直線コネクタ 358"/>
        <xdr:cNvCxnSpPr/>
      </xdr:nvCxnSpPr>
      <xdr:spPr>
        <a:xfrm>
          <a:off x="8750300" y="178631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154787</xdr:rowOff>
    </xdr:from>
    <xdr:to>
      <xdr:col>41</xdr:col>
      <xdr:colOff>101600</xdr:colOff>
      <xdr:row>104</xdr:row>
      <xdr:rowOff>84937</xdr:rowOff>
    </xdr:to>
    <xdr:sp macro="" textlink="">
      <xdr:nvSpPr>
        <xdr:cNvPr id="360" name="楕円 359"/>
        <xdr:cNvSpPr/>
      </xdr:nvSpPr>
      <xdr:spPr>
        <a:xfrm>
          <a:off x="7810500" y="178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32308</xdr:rowOff>
    </xdr:from>
    <xdr:to>
      <xdr:col>45</xdr:col>
      <xdr:colOff>177800</xdr:colOff>
      <xdr:row>104</xdr:row>
      <xdr:rowOff>34137</xdr:rowOff>
    </xdr:to>
    <xdr:cxnSp macro="">
      <xdr:nvCxnSpPr>
        <xdr:cNvPr id="361" name="直線コネクタ 360"/>
        <xdr:cNvCxnSpPr/>
      </xdr:nvCxnSpPr>
      <xdr:spPr>
        <a:xfrm flipV="1">
          <a:off x="7861300" y="178631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362" name="n_1aveValue【市民会館】&#10;一人当たり面積"/>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63" name="n_2aveValue【市民会館】&#10;一人当たり面積"/>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64" name="n_3aveValue【市民会館】&#10;一人当たり面積"/>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65"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101464</xdr:rowOff>
    </xdr:from>
    <xdr:ext cx="469744" cy="259045"/>
    <xdr:sp macro="" textlink="">
      <xdr:nvSpPr>
        <xdr:cNvPr id="366" name="n_1mainValue【市民会館】&#10;一人当たり面積"/>
        <xdr:cNvSpPr txBox="1"/>
      </xdr:nvSpPr>
      <xdr:spPr>
        <a:xfrm>
          <a:off x="9391727" y="175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99635</xdr:rowOff>
    </xdr:from>
    <xdr:ext cx="469744" cy="259045"/>
    <xdr:sp macro="" textlink="">
      <xdr:nvSpPr>
        <xdr:cNvPr id="367" name="n_2mainValue【市民会館】&#10;一人当たり面積"/>
        <xdr:cNvSpPr txBox="1"/>
      </xdr:nvSpPr>
      <xdr:spPr>
        <a:xfrm>
          <a:off x="8515427" y="1758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101464</xdr:rowOff>
    </xdr:from>
    <xdr:ext cx="469744" cy="259045"/>
    <xdr:sp macro="" textlink="">
      <xdr:nvSpPr>
        <xdr:cNvPr id="368" name="n_3mainValue【市民会館】&#10;一人当たり面積"/>
        <xdr:cNvSpPr txBox="1"/>
      </xdr:nvSpPr>
      <xdr:spPr>
        <a:xfrm>
          <a:off x="7626427" y="175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93" name="直線コネクタ 39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9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97" name="直線コネクタ 39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9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99" name="フローチャート: 判断 39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00" name="フローチャート: 判断 39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01" name="フローチャート: 判断 40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02" name="フローチャート: 判断 40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03" name="フローチャート: 判断 40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409" name="楕円 408"/>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410" name="【一般廃棄物処理施設】&#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11" name="楕円 410"/>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36195</xdr:rowOff>
    </xdr:to>
    <xdr:cxnSp macro="">
      <xdr:nvCxnSpPr>
        <xdr:cNvPr id="412" name="直線コネクタ 411"/>
        <xdr:cNvCxnSpPr/>
      </xdr:nvCxnSpPr>
      <xdr:spPr>
        <a:xfrm>
          <a:off x="15481300" y="66617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413" name="楕円 412"/>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146685</xdr:rowOff>
    </xdr:to>
    <xdr:cxnSp macro="">
      <xdr:nvCxnSpPr>
        <xdr:cNvPr id="414" name="直線コネクタ 413"/>
        <xdr:cNvCxnSpPr/>
      </xdr:nvCxnSpPr>
      <xdr:spPr>
        <a:xfrm>
          <a:off x="14592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415" name="楕円 414"/>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83820</xdr:rowOff>
    </xdr:to>
    <xdr:cxnSp macro="">
      <xdr:nvCxnSpPr>
        <xdr:cNvPr id="416" name="直線コネクタ 415"/>
        <xdr:cNvCxnSpPr/>
      </xdr:nvCxnSpPr>
      <xdr:spPr>
        <a:xfrm>
          <a:off x="13703300" y="6537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1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1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1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2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21"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422" name="n_2mainValue【一般廃棄物処理施設】&#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64787</xdr:rowOff>
    </xdr:from>
    <xdr:ext cx="405111" cy="259045"/>
    <xdr:sp macro="" textlink="">
      <xdr:nvSpPr>
        <xdr:cNvPr id="423" name="n_3mainValue【一般廃棄物処理施設】&#10;有形固定資産減価償却率"/>
        <xdr:cNvSpPr txBox="1"/>
      </xdr:nvSpPr>
      <xdr:spPr>
        <a:xfrm>
          <a:off x="13500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1" name="テキスト ボックス 44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3" name="テキスト ボックス 44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47" name="直線コネクタ 446"/>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48"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49" name="直線コネクタ 448"/>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50"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51" name="直線コネクタ 450"/>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52"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53" name="フローチャート: 判断 452"/>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54" name="フローチャート: 判断 453"/>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55" name="フローチャート: 判断 454"/>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56" name="フローチャート: 判断 455"/>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57" name="フローチャート: 判断 456"/>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109586</xdr:rowOff>
    </xdr:from>
    <xdr:to>
      <xdr:col>116</xdr:col>
      <xdr:colOff>114300</xdr:colOff>
      <xdr:row>42</xdr:row>
      <xdr:rowOff>39736</xdr:rowOff>
    </xdr:to>
    <xdr:sp macro="" textlink="">
      <xdr:nvSpPr>
        <xdr:cNvPr id="463" name="楕円 462"/>
        <xdr:cNvSpPr/>
      </xdr:nvSpPr>
      <xdr:spPr>
        <a:xfrm>
          <a:off x="22110700" y="713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24513</xdr:rowOff>
    </xdr:from>
    <xdr:ext cx="534377" cy="259045"/>
    <xdr:sp macro="" textlink="">
      <xdr:nvSpPr>
        <xdr:cNvPr id="464" name="【一般廃棄物処理施設】&#10;一人当たり有形固定資産（償却資産）額該当値テキスト"/>
        <xdr:cNvSpPr txBox="1"/>
      </xdr:nvSpPr>
      <xdr:spPr>
        <a:xfrm>
          <a:off x="22199600" y="70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109679</xdr:rowOff>
    </xdr:from>
    <xdr:to>
      <xdr:col>112</xdr:col>
      <xdr:colOff>38100</xdr:colOff>
      <xdr:row>42</xdr:row>
      <xdr:rowOff>39829</xdr:rowOff>
    </xdr:to>
    <xdr:sp macro="" textlink="">
      <xdr:nvSpPr>
        <xdr:cNvPr id="465" name="楕円 464"/>
        <xdr:cNvSpPr/>
      </xdr:nvSpPr>
      <xdr:spPr>
        <a:xfrm>
          <a:off x="21272500" y="71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160386</xdr:rowOff>
    </xdr:from>
    <xdr:to>
      <xdr:col>116</xdr:col>
      <xdr:colOff>63500</xdr:colOff>
      <xdr:row>41</xdr:row>
      <xdr:rowOff>160479</xdr:rowOff>
    </xdr:to>
    <xdr:cxnSp macro="">
      <xdr:nvCxnSpPr>
        <xdr:cNvPr id="466" name="直線コネクタ 465"/>
        <xdr:cNvCxnSpPr/>
      </xdr:nvCxnSpPr>
      <xdr:spPr>
        <a:xfrm flipV="1">
          <a:off x="21323300" y="7189836"/>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109596</xdr:rowOff>
    </xdr:from>
    <xdr:to>
      <xdr:col>107</xdr:col>
      <xdr:colOff>101600</xdr:colOff>
      <xdr:row>42</xdr:row>
      <xdr:rowOff>39746</xdr:rowOff>
    </xdr:to>
    <xdr:sp macro="" textlink="">
      <xdr:nvSpPr>
        <xdr:cNvPr id="467" name="楕円 466"/>
        <xdr:cNvSpPr/>
      </xdr:nvSpPr>
      <xdr:spPr>
        <a:xfrm>
          <a:off x="20383500" y="71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160396</xdr:rowOff>
    </xdr:from>
    <xdr:to>
      <xdr:col>111</xdr:col>
      <xdr:colOff>177800</xdr:colOff>
      <xdr:row>41</xdr:row>
      <xdr:rowOff>160479</xdr:rowOff>
    </xdr:to>
    <xdr:cxnSp macro="">
      <xdr:nvCxnSpPr>
        <xdr:cNvPr id="468" name="直線コネクタ 467"/>
        <xdr:cNvCxnSpPr/>
      </xdr:nvCxnSpPr>
      <xdr:spPr>
        <a:xfrm>
          <a:off x="20434300" y="7189846"/>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109731</xdr:rowOff>
    </xdr:from>
    <xdr:to>
      <xdr:col>102</xdr:col>
      <xdr:colOff>165100</xdr:colOff>
      <xdr:row>42</xdr:row>
      <xdr:rowOff>39881</xdr:rowOff>
    </xdr:to>
    <xdr:sp macro="" textlink="">
      <xdr:nvSpPr>
        <xdr:cNvPr id="469" name="楕円 468"/>
        <xdr:cNvSpPr/>
      </xdr:nvSpPr>
      <xdr:spPr>
        <a:xfrm>
          <a:off x="19494500" y="71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160396</xdr:rowOff>
    </xdr:from>
    <xdr:to>
      <xdr:col>107</xdr:col>
      <xdr:colOff>50800</xdr:colOff>
      <xdr:row>41</xdr:row>
      <xdr:rowOff>160531</xdr:rowOff>
    </xdr:to>
    <xdr:cxnSp macro="">
      <xdr:nvCxnSpPr>
        <xdr:cNvPr id="470" name="直線コネクタ 469"/>
        <xdr:cNvCxnSpPr/>
      </xdr:nvCxnSpPr>
      <xdr:spPr>
        <a:xfrm flipV="1">
          <a:off x="19545300" y="7189846"/>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71"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72"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73"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74"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30956</xdr:rowOff>
    </xdr:from>
    <xdr:ext cx="534377" cy="259045"/>
    <xdr:sp macro="" textlink="">
      <xdr:nvSpPr>
        <xdr:cNvPr id="475" name="n_1mainValue【一般廃棄物処理施設】&#10;一人当たり有形固定資産（償却資産）額"/>
        <xdr:cNvSpPr txBox="1"/>
      </xdr:nvSpPr>
      <xdr:spPr>
        <a:xfrm>
          <a:off x="21043411" y="72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30873</xdr:rowOff>
    </xdr:from>
    <xdr:ext cx="534377" cy="259045"/>
    <xdr:sp macro="" textlink="">
      <xdr:nvSpPr>
        <xdr:cNvPr id="476" name="n_2mainValue【一般廃棄物処理施設】&#10;一人当たり有形固定資産（償却資産）額"/>
        <xdr:cNvSpPr txBox="1"/>
      </xdr:nvSpPr>
      <xdr:spPr>
        <a:xfrm>
          <a:off x="20167111" y="7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31008</xdr:rowOff>
    </xdr:from>
    <xdr:ext cx="534377" cy="259045"/>
    <xdr:sp macro="" textlink="">
      <xdr:nvSpPr>
        <xdr:cNvPr id="477" name="n_3mainValue【一般廃棄物処理施設】&#10;一人当たり有形固定資産（償却資産）額"/>
        <xdr:cNvSpPr txBox="1"/>
      </xdr:nvSpPr>
      <xdr:spPr>
        <a:xfrm>
          <a:off x="19278111" y="72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2" name="直線コネクタ 51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3" name="テキスト ボックス 51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4" name="直線コネクタ 51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5" name="テキスト ボックス 51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6" name="直線コネクタ 51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7" name="テキスト ボックス 51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8" name="直線コネクタ 51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9" name="テキスト ボックス 51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23" name="直線コネクタ 522"/>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24"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25" name="直線コネクタ 524"/>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26"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27" name="直線コネクタ 526"/>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28"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29" name="フローチャート: 判断 528"/>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30" name="フローチャート: 判断 529"/>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31" name="フローチャート: 判断 530"/>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32" name="フローチャート: 判断 531"/>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33" name="フローチャート: 判断 532"/>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539" name="楕円 538"/>
        <xdr:cNvSpPr/>
      </xdr:nvSpPr>
      <xdr:spPr>
        <a:xfrm>
          <a:off x="22110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540" name="【消防施設】&#10;一人当たり面積該当値テキスト"/>
        <xdr:cNvSpPr txBox="1"/>
      </xdr:nvSpPr>
      <xdr:spPr>
        <a:xfrm>
          <a:off x="22199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541" name="楕円 540"/>
        <xdr:cNvSpPr/>
      </xdr:nvSpPr>
      <xdr:spPr>
        <a:xfrm>
          <a:off x="21272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542" name="直線コネクタ 541"/>
        <xdr:cNvCxnSpPr/>
      </xdr:nvCxnSpPr>
      <xdr:spPr>
        <a:xfrm>
          <a:off x="21323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146862</xdr:rowOff>
    </xdr:from>
    <xdr:to>
      <xdr:col>107</xdr:col>
      <xdr:colOff>101600</xdr:colOff>
      <xdr:row>86</xdr:row>
      <xdr:rowOff>77012</xdr:rowOff>
    </xdr:to>
    <xdr:sp macro="" textlink="">
      <xdr:nvSpPr>
        <xdr:cNvPr id="543" name="楕円 542"/>
        <xdr:cNvSpPr/>
      </xdr:nvSpPr>
      <xdr:spPr>
        <a:xfrm>
          <a:off x="20383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26212</xdr:rowOff>
    </xdr:from>
    <xdr:to>
      <xdr:col>111</xdr:col>
      <xdr:colOff>177800</xdr:colOff>
      <xdr:row>86</xdr:row>
      <xdr:rowOff>26212</xdr:rowOff>
    </xdr:to>
    <xdr:cxnSp macro="">
      <xdr:nvCxnSpPr>
        <xdr:cNvPr id="544" name="直線コネクタ 543"/>
        <xdr:cNvCxnSpPr/>
      </xdr:nvCxnSpPr>
      <xdr:spPr>
        <a:xfrm>
          <a:off x="20434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146862</xdr:rowOff>
    </xdr:from>
    <xdr:to>
      <xdr:col>102</xdr:col>
      <xdr:colOff>165100</xdr:colOff>
      <xdr:row>86</xdr:row>
      <xdr:rowOff>77012</xdr:rowOff>
    </xdr:to>
    <xdr:sp macro="" textlink="">
      <xdr:nvSpPr>
        <xdr:cNvPr id="545" name="楕円 544"/>
        <xdr:cNvSpPr/>
      </xdr:nvSpPr>
      <xdr:spPr>
        <a:xfrm>
          <a:off x="19494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26212</xdr:rowOff>
    </xdr:from>
    <xdr:to>
      <xdr:col>107</xdr:col>
      <xdr:colOff>50800</xdr:colOff>
      <xdr:row>86</xdr:row>
      <xdr:rowOff>26212</xdr:rowOff>
    </xdr:to>
    <xdr:cxnSp macro="">
      <xdr:nvCxnSpPr>
        <xdr:cNvPr id="546" name="直線コネクタ 545"/>
        <xdr:cNvCxnSpPr/>
      </xdr:nvCxnSpPr>
      <xdr:spPr>
        <a:xfrm>
          <a:off x="19545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47"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48"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49"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50"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68139</xdr:rowOff>
    </xdr:from>
    <xdr:ext cx="469744" cy="259045"/>
    <xdr:sp macro="" textlink="">
      <xdr:nvSpPr>
        <xdr:cNvPr id="551" name="n_1mainValue【消防施設】&#10;一人当たり面積"/>
        <xdr:cNvSpPr txBox="1"/>
      </xdr:nvSpPr>
      <xdr:spPr>
        <a:xfrm>
          <a:off x="21075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68139</xdr:rowOff>
    </xdr:from>
    <xdr:ext cx="469744" cy="259045"/>
    <xdr:sp macro="" textlink="">
      <xdr:nvSpPr>
        <xdr:cNvPr id="552" name="n_2mainValue【消防施設】&#10;一人当たり面積"/>
        <xdr:cNvSpPr txBox="1"/>
      </xdr:nvSpPr>
      <xdr:spPr>
        <a:xfrm>
          <a:off x="20199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68139</xdr:rowOff>
    </xdr:from>
    <xdr:ext cx="469744" cy="259045"/>
    <xdr:sp macro="" textlink="">
      <xdr:nvSpPr>
        <xdr:cNvPr id="553" name="n_3mainValue【消防施設】&#10;一人当たり面積"/>
        <xdr:cNvSpPr txBox="1"/>
      </xdr:nvSpPr>
      <xdr:spPr>
        <a:xfrm>
          <a:off x="19310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4" name="テキスト ボックス 56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6" name="テキスト ボックス 56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6" name="テキスト ボックス 57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79" name="直線コネクタ 578"/>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80"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81" name="直線コネクタ 580"/>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8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3" name="直線コネクタ 5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84"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85" name="フローチャート: 判断 58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86" name="フローチャート: 判断 585"/>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87" name="フローチャート: 判断 586"/>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88" name="フローチャート: 判断 587"/>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89" name="フローチャート: 判断 588"/>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595" name="楕円 594"/>
        <xdr:cNvSpPr/>
      </xdr:nvSpPr>
      <xdr:spPr>
        <a:xfrm>
          <a:off x="16268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596" name="【庁舎】&#10;有形固定資産減価償却率該当値テキスト"/>
        <xdr:cNvSpPr txBox="1"/>
      </xdr:nvSpPr>
      <xdr:spPr>
        <a:xfrm>
          <a:off x="16357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597" name="楕円 596"/>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105</xdr:row>
      <xdr:rowOff>20682</xdr:rowOff>
    </xdr:to>
    <xdr:cxnSp macro="">
      <xdr:nvCxnSpPr>
        <xdr:cNvPr id="598" name="直線コネクタ 597"/>
        <xdr:cNvCxnSpPr/>
      </xdr:nvCxnSpPr>
      <xdr:spPr>
        <a:xfrm>
          <a:off x="15481300" y="179902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599" name="楕円 598"/>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125186</xdr:rowOff>
    </xdr:from>
    <xdr:to>
      <xdr:col>81</xdr:col>
      <xdr:colOff>50800</xdr:colOff>
      <xdr:row>104</xdr:row>
      <xdr:rowOff>159476</xdr:rowOff>
    </xdr:to>
    <xdr:cxnSp macro="">
      <xdr:nvCxnSpPr>
        <xdr:cNvPr id="600" name="直線コネクタ 599"/>
        <xdr:cNvCxnSpPr/>
      </xdr:nvCxnSpPr>
      <xdr:spPr>
        <a:xfrm>
          <a:off x="14592300" y="17955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601" name="楕円 600"/>
        <xdr:cNvSpPr/>
      </xdr:nvSpPr>
      <xdr:spPr>
        <a:xfrm>
          <a:off x="1365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125186</xdr:rowOff>
    </xdr:to>
    <xdr:cxnSp macro="">
      <xdr:nvCxnSpPr>
        <xdr:cNvPr id="602" name="直線コネクタ 601"/>
        <xdr:cNvCxnSpPr/>
      </xdr:nvCxnSpPr>
      <xdr:spPr>
        <a:xfrm>
          <a:off x="13703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603" name="n_1ave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29953</xdr:rowOff>
    </xdr:from>
    <xdr:ext cx="405111" cy="259045"/>
    <xdr:sp macro="" textlink="">
      <xdr:nvSpPr>
        <xdr:cNvPr id="604" name="n_2aveValue【庁舎】&#10;有形固定資産減価償却率"/>
        <xdr:cNvSpPr txBox="1"/>
      </xdr:nvSpPr>
      <xdr:spPr>
        <a:xfrm>
          <a:off x="14389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605" name="n_3aveValue【庁舎】&#10;有形固定資産減価償却率"/>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606"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55353</xdr:rowOff>
    </xdr:from>
    <xdr:ext cx="405111" cy="259045"/>
    <xdr:sp macro="" textlink="">
      <xdr:nvSpPr>
        <xdr:cNvPr id="607" name="n_1mainValue【庁舎】&#10;有形固定資産減価償却率"/>
        <xdr:cNvSpPr txBox="1"/>
      </xdr:nvSpPr>
      <xdr:spPr>
        <a:xfrm>
          <a:off x="152660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608" name="n_2mainValue【庁舎】&#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609" name="n_3mainValue【庁舎】&#10;有形固定資産減価償却率"/>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1" name="テキスト ボックス 6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35" name="直線コネクタ 634"/>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36"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37" name="直線コネクタ 636"/>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38"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39" name="直線コネクタ 638"/>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40"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41" name="フローチャート: 判断 640"/>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42" name="フローチャート: 判断 641"/>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43" name="フローチャート: 判断 642"/>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44" name="フローチャート: 判断 643"/>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45" name="フローチャート: 判断 644"/>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39551</xdr:rowOff>
    </xdr:from>
    <xdr:to>
      <xdr:col>116</xdr:col>
      <xdr:colOff>114300</xdr:colOff>
      <xdr:row>106</xdr:row>
      <xdr:rowOff>141151</xdr:rowOff>
    </xdr:to>
    <xdr:sp macro="" textlink="">
      <xdr:nvSpPr>
        <xdr:cNvPr id="651" name="楕円 650"/>
        <xdr:cNvSpPr/>
      </xdr:nvSpPr>
      <xdr:spPr>
        <a:xfrm>
          <a:off x="221107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17978</xdr:rowOff>
    </xdr:from>
    <xdr:ext cx="469744" cy="259045"/>
    <xdr:sp macro="" textlink="">
      <xdr:nvSpPr>
        <xdr:cNvPr id="652" name="【庁舎】&#10;一人当たり面積該当値テキスト"/>
        <xdr:cNvSpPr txBox="1"/>
      </xdr:nvSpPr>
      <xdr:spPr>
        <a:xfrm>
          <a:off x="22199600" y="181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653" name="楕円 652"/>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90351</xdr:rowOff>
    </xdr:from>
    <xdr:to>
      <xdr:col>116</xdr:col>
      <xdr:colOff>63500</xdr:colOff>
      <xdr:row>106</xdr:row>
      <xdr:rowOff>91439</xdr:rowOff>
    </xdr:to>
    <xdr:cxnSp macro="">
      <xdr:nvCxnSpPr>
        <xdr:cNvPr id="654" name="直線コネクタ 653"/>
        <xdr:cNvCxnSpPr/>
      </xdr:nvCxnSpPr>
      <xdr:spPr>
        <a:xfrm flipV="1">
          <a:off x="21323300" y="182640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39551</xdr:rowOff>
    </xdr:from>
    <xdr:to>
      <xdr:col>107</xdr:col>
      <xdr:colOff>101600</xdr:colOff>
      <xdr:row>106</xdr:row>
      <xdr:rowOff>141151</xdr:rowOff>
    </xdr:to>
    <xdr:sp macro="" textlink="">
      <xdr:nvSpPr>
        <xdr:cNvPr id="655" name="楕円 654"/>
        <xdr:cNvSpPr/>
      </xdr:nvSpPr>
      <xdr:spPr>
        <a:xfrm>
          <a:off x="203835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90351</xdr:rowOff>
    </xdr:from>
    <xdr:to>
      <xdr:col>111</xdr:col>
      <xdr:colOff>177800</xdr:colOff>
      <xdr:row>106</xdr:row>
      <xdr:rowOff>91439</xdr:rowOff>
    </xdr:to>
    <xdr:cxnSp macro="">
      <xdr:nvCxnSpPr>
        <xdr:cNvPr id="656" name="直線コネクタ 655"/>
        <xdr:cNvCxnSpPr/>
      </xdr:nvCxnSpPr>
      <xdr:spPr>
        <a:xfrm>
          <a:off x="20434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40639</xdr:rowOff>
    </xdr:from>
    <xdr:to>
      <xdr:col>102</xdr:col>
      <xdr:colOff>165100</xdr:colOff>
      <xdr:row>106</xdr:row>
      <xdr:rowOff>142239</xdr:rowOff>
    </xdr:to>
    <xdr:sp macro="" textlink="">
      <xdr:nvSpPr>
        <xdr:cNvPr id="657" name="楕円 656"/>
        <xdr:cNvSpPr/>
      </xdr:nvSpPr>
      <xdr:spPr>
        <a:xfrm>
          <a:off x="19494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90351</xdr:rowOff>
    </xdr:from>
    <xdr:to>
      <xdr:col>107</xdr:col>
      <xdr:colOff>50800</xdr:colOff>
      <xdr:row>106</xdr:row>
      <xdr:rowOff>91439</xdr:rowOff>
    </xdr:to>
    <xdr:cxnSp macro="">
      <xdr:nvCxnSpPr>
        <xdr:cNvPr id="658" name="直線コネクタ 657"/>
        <xdr:cNvCxnSpPr/>
      </xdr:nvCxnSpPr>
      <xdr:spPr>
        <a:xfrm flipV="1">
          <a:off x="19545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59"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60"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61"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62"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663" name="n_1mainValue【庁舎】&#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132278</xdr:rowOff>
    </xdr:from>
    <xdr:ext cx="469744" cy="259045"/>
    <xdr:sp macro="" textlink="">
      <xdr:nvSpPr>
        <xdr:cNvPr id="664" name="n_2mainValue【庁舎】&#10;一人当たり面積"/>
        <xdr:cNvSpPr txBox="1"/>
      </xdr:nvSpPr>
      <xdr:spPr>
        <a:xfrm>
          <a:off x="20199427"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133366</xdr:rowOff>
    </xdr:from>
    <xdr:ext cx="469744" cy="259045"/>
    <xdr:sp macro="" textlink="">
      <xdr:nvSpPr>
        <xdr:cNvPr id="665" name="n_3mainValue【庁舎】&#10;一人当たり面積"/>
        <xdr:cNvSpPr txBox="1"/>
      </xdr:nvSpPr>
      <xdr:spPr>
        <a:xfrm>
          <a:off x="19310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令和元年度から庁舎建替事業が本格的に開始し、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来年度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に完成予定である。一般廃棄物処理施設については、一組管理の物件が按分により計上されるため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、高い数値で推移している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プールおよび福祉施設については老朽化が進んでいる。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、計画的な保全による長寿命化対策等を行い、適切に管理していく必要がある。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の老人憩いの家は、老朽化が進んでいるため、処分または現地での建替え、他施設との複合化等の検討を行う。ふれあいプラザについては、民間活力の導入も含め幅広く利活用を検討。いきがい協働センターについては、健康増進を図るために必要な施設であることから、現在の配置・機能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県内で１番小さい町のため、大規模な産業が誘致できず、法人町民税が少ない。また、同様に面積が小さいため、固定資産税も少ない。上記の原因で、基準財政収入額が少ないため、財政基盤が弱いが、類似団体平均を若干超えて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日から周辺各町および県と共同で行う徴収業務の共同設置事業等の取り組みを通じて、今後も財政基盤の強化に努める。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117324</xdr:rowOff>
    </xdr:to>
    <xdr:cxnSp macro="">
      <xdr:nvCxnSpPr>
        <xdr:cNvPr id="70" name="直線コネクタ 69"/>
        <xdr:cNvCxnSpPr/>
      </xdr:nvCxnSpPr>
      <xdr:spPr>
        <a:xfrm>
          <a:off x="4114800" y="73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163285</xdr:rowOff>
    </xdr:to>
    <xdr:cxnSp macro="">
      <xdr:nvCxnSpPr>
        <xdr:cNvPr id="79" name="直線コネクタ 78"/>
        <xdr:cNvCxnSpPr/>
      </xdr:nvCxnSpPr>
      <xdr:spPr>
        <a:xfrm flipV="1">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92" name="テキスト ボックス 91"/>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年度決算は、経常収支比率の算定の分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物件費および繰出金が減少したこと、さらには、分母において、普通交付税が増加したことにより、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経常的支出を抑制していくために、銀行等引受債の繰上償還を出来る限り行っていく。また、行財政改革事業に積極的に取り組み補助費等の見直しを行っていく。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82550</xdr:rowOff>
    </xdr:to>
    <xdr:cxnSp macro="">
      <xdr:nvCxnSpPr>
        <xdr:cNvPr id="131" name="直線コネクタ 130"/>
        <xdr:cNvCxnSpPr/>
      </xdr:nvCxnSpPr>
      <xdr:spPr>
        <a:xfrm flipV="1">
          <a:off x="4114800" y="11065256"/>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82550</xdr:rowOff>
    </xdr:to>
    <xdr:cxnSp macro="">
      <xdr:nvCxnSpPr>
        <xdr:cNvPr id="134" name="直線コネクタ 133"/>
        <xdr:cNvCxnSpPr/>
      </xdr:nvCxnSpPr>
      <xdr:spPr>
        <a:xfrm>
          <a:off x="3225800" y="112486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53594</xdr:rowOff>
    </xdr:to>
    <xdr:cxnSp macro="">
      <xdr:nvCxnSpPr>
        <xdr:cNvPr id="137" name="直線コネクタ 136"/>
        <xdr:cNvCxnSpPr/>
      </xdr:nvCxnSpPr>
      <xdr:spPr>
        <a:xfrm flipV="1">
          <a:off x="2336800" y="1124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53594</xdr:rowOff>
    </xdr:to>
    <xdr:cxnSp macro="">
      <xdr:nvCxnSpPr>
        <xdr:cNvPr id="140" name="直線コネクタ 139"/>
        <xdr:cNvCxnSpPr/>
      </xdr:nvCxnSpPr>
      <xdr:spPr>
        <a:xfrm>
          <a:off x="1447800" y="112534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50" name="楕円 149"/>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1"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52" name="楕円 151"/>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118127</xdr:rowOff>
    </xdr:from>
    <xdr:ext cx="736600" cy="259045"/>
    <xdr:sp macro="" textlink="">
      <xdr:nvSpPr>
        <xdr:cNvPr id="153" name="テキスト ボックス 152"/>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が類似団体平均を下回っているのは、施設が比較的新しいものが多く、維持管理に係る費用が現在は少なくなっているためである。しかし、ふるさと納税の増加による返礼品等の手数料の増加により、物件費が増加傾向にあるので、今後、民間でも実施可能な部分については委託化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110916</xdr:rowOff>
    </xdr:from>
    <xdr:to>
      <xdr:col>23</xdr:col>
      <xdr:colOff>133350</xdr:colOff>
      <xdr:row>82</xdr:row>
      <xdr:rowOff>160044</xdr:rowOff>
    </xdr:to>
    <xdr:cxnSp macro="">
      <xdr:nvCxnSpPr>
        <xdr:cNvPr id="196" name="直線コネクタ 195"/>
        <xdr:cNvCxnSpPr/>
      </xdr:nvCxnSpPr>
      <xdr:spPr>
        <a:xfrm>
          <a:off x="4114800" y="14169816"/>
          <a:ext cx="8382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30149</xdr:rowOff>
    </xdr:from>
    <xdr:to>
      <xdr:col>19</xdr:col>
      <xdr:colOff>133350</xdr:colOff>
      <xdr:row>82</xdr:row>
      <xdr:rowOff>110916</xdr:rowOff>
    </xdr:to>
    <xdr:cxnSp macro="">
      <xdr:nvCxnSpPr>
        <xdr:cNvPr id="199" name="直線コネクタ 198"/>
        <xdr:cNvCxnSpPr/>
      </xdr:nvCxnSpPr>
      <xdr:spPr>
        <a:xfrm>
          <a:off x="3225800" y="14089049"/>
          <a:ext cx="889000" cy="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30149</xdr:rowOff>
    </xdr:from>
    <xdr:to>
      <xdr:col>15</xdr:col>
      <xdr:colOff>82550</xdr:colOff>
      <xdr:row>82</xdr:row>
      <xdr:rowOff>31476</xdr:rowOff>
    </xdr:to>
    <xdr:cxnSp macro="">
      <xdr:nvCxnSpPr>
        <xdr:cNvPr id="202" name="直線コネクタ 201"/>
        <xdr:cNvCxnSpPr/>
      </xdr:nvCxnSpPr>
      <xdr:spPr>
        <a:xfrm flipV="1">
          <a:off x="2336800" y="14089049"/>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2817</xdr:rowOff>
    </xdr:from>
    <xdr:to>
      <xdr:col>11</xdr:col>
      <xdr:colOff>31750</xdr:colOff>
      <xdr:row>82</xdr:row>
      <xdr:rowOff>31476</xdr:rowOff>
    </xdr:to>
    <xdr:cxnSp macro="">
      <xdr:nvCxnSpPr>
        <xdr:cNvPr id="205" name="直線コネクタ 204"/>
        <xdr:cNvCxnSpPr/>
      </xdr:nvCxnSpPr>
      <xdr:spPr>
        <a:xfrm>
          <a:off x="1447800" y="14061717"/>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109244</xdr:rowOff>
    </xdr:from>
    <xdr:to>
      <xdr:col>23</xdr:col>
      <xdr:colOff>184150</xdr:colOff>
      <xdr:row>83</xdr:row>
      <xdr:rowOff>39394</xdr:rowOff>
    </xdr:to>
    <xdr:sp macro="" textlink="">
      <xdr:nvSpPr>
        <xdr:cNvPr id="215" name="楕円 214"/>
        <xdr:cNvSpPr/>
      </xdr:nvSpPr>
      <xdr:spPr>
        <a:xfrm>
          <a:off x="4902200" y="141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125771</xdr:rowOff>
    </xdr:from>
    <xdr:ext cx="762000" cy="259045"/>
    <xdr:sp macro="" textlink="">
      <xdr:nvSpPr>
        <xdr:cNvPr id="216" name="人件費・物件費等の状況該当値テキスト"/>
        <xdr:cNvSpPr txBox="1"/>
      </xdr:nvSpPr>
      <xdr:spPr>
        <a:xfrm>
          <a:off x="5041900" y="1401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60116</xdr:rowOff>
    </xdr:from>
    <xdr:to>
      <xdr:col>19</xdr:col>
      <xdr:colOff>184150</xdr:colOff>
      <xdr:row>82</xdr:row>
      <xdr:rowOff>161716</xdr:rowOff>
    </xdr:to>
    <xdr:sp macro="" textlink="">
      <xdr:nvSpPr>
        <xdr:cNvPr id="217" name="楕円 216"/>
        <xdr:cNvSpPr/>
      </xdr:nvSpPr>
      <xdr:spPr>
        <a:xfrm>
          <a:off x="4064000" y="141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443</xdr:rowOff>
    </xdr:from>
    <xdr:ext cx="736600" cy="259045"/>
    <xdr:sp macro="" textlink="">
      <xdr:nvSpPr>
        <xdr:cNvPr id="218" name="テキスト ボックス 217"/>
        <xdr:cNvSpPr txBox="1"/>
      </xdr:nvSpPr>
      <xdr:spPr>
        <a:xfrm>
          <a:off x="3733800" y="1388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150799</xdr:rowOff>
    </xdr:from>
    <xdr:to>
      <xdr:col>15</xdr:col>
      <xdr:colOff>133350</xdr:colOff>
      <xdr:row>82</xdr:row>
      <xdr:rowOff>80949</xdr:rowOff>
    </xdr:to>
    <xdr:sp macro="" textlink="">
      <xdr:nvSpPr>
        <xdr:cNvPr id="219" name="楕円 218"/>
        <xdr:cNvSpPr/>
      </xdr:nvSpPr>
      <xdr:spPr>
        <a:xfrm>
          <a:off x="3175000" y="140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91126</xdr:rowOff>
    </xdr:from>
    <xdr:ext cx="762000" cy="259045"/>
    <xdr:sp macro="" textlink="">
      <xdr:nvSpPr>
        <xdr:cNvPr id="220" name="テキスト ボックス 219"/>
        <xdr:cNvSpPr txBox="1"/>
      </xdr:nvSpPr>
      <xdr:spPr>
        <a:xfrm>
          <a:off x="2844800" y="1380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152126</xdr:rowOff>
    </xdr:from>
    <xdr:to>
      <xdr:col>11</xdr:col>
      <xdr:colOff>82550</xdr:colOff>
      <xdr:row>82</xdr:row>
      <xdr:rowOff>82276</xdr:rowOff>
    </xdr:to>
    <xdr:sp macro="" textlink="">
      <xdr:nvSpPr>
        <xdr:cNvPr id="221" name="楕円 220"/>
        <xdr:cNvSpPr/>
      </xdr:nvSpPr>
      <xdr:spPr>
        <a:xfrm>
          <a:off x="2286000" y="140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92453</xdr:rowOff>
    </xdr:from>
    <xdr:ext cx="762000" cy="259045"/>
    <xdr:sp macro="" textlink="">
      <xdr:nvSpPr>
        <xdr:cNvPr id="222" name="テキスト ボックス 221"/>
        <xdr:cNvSpPr txBox="1"/>
      </xdr:nvSpPr>
      <xdr:spPr>
        <a:xfrm>
          <a:off x="1955800" y="1380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123467</xdr:rowOff>
    </xdr:from>
    <xdr:to>
      <xdr:col>7</xdr:col>
      <xdr:colOff>31750</xdr:colOff>
      <xdr:row>82</xdr:row>
      <xdr:rowOff>53617</xdr:rowOff>
    </xdr:to>
    <xdr:sp macro="" textlink="">
      <xdr:nvSpPr>
        <xdr:cNvPr id="223" name="楕円 222"/>
        <xdr:cNvSpPr/>
      </xdr:nvSpPr>
      <xdr:spPr>
        <a:xfrm>
          <a:off x="1397000" y="140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63794</xdr:rowOff>
    </xdr:from>
    <xdr:ext cx="762000" cy="259045"/>
    <xdr:sp macro="" textlink="">
      <xdr:nvSpPr>
        <xdr:cNvPr id="224" name="テキスト ボックス 223"/>
        <xdr:cNvSpPr txBox="1"/>
      </xdr:nvSpPr>
      <xdr:spPr>
        <a:xfrm>
          <a:off x="1066800" y="1377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近年は類似団体平均に近い数値で推移していたが、元年度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同様、２年度も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等により、上昇した。今後も人事評価制度を十分に活用し、国の動向などを踏まえ、給与水準の適正化に努めていく。人件費の縮減は、財政の中期的な展望においても、歳出削減の中でも、大きなウエイトを占めていることから、今後も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56545</xdr:rowOff>
    </xdr:to>
    <xdr:cxnSp macro="">
      <xdr:nvCxnSpPr>
        <xdr:cNvPr id="260" name="直線コネクタ 259"/>
        <xdr:cNvCxnSpPr/>
      </xdr:nvCxnSpPr>
      <xdr:spPr>
        <a:xfrm flipV="1">
          <a:off x="16179800" y="149152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56545</xdr:rowOff>
    </xdr:to>
    <xdr:cxnSp macro="">
      <xdr:nvCxnSpPr>
        <xdr:cNvPr id="263" name="直線コネクタ 262"/>
        <xdr:cNvCxnSpPr/>
      </xdr:nvCxnSpPr>
      <xdr:spPr>
        <a:xfrm>
          <a:off x="15290800" y="148233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87</xdr:row>
      <xdr:rowOff>33564</xdr:rowOff>
    </xdr:to>
    <xdr:cxnSp macro="">
      <xdr:nvCxnSpPr>
        <xdr:cNvPr id="266" name="直線コネクタ 265"/>
        <xdr:cNvCxnSpPr/>
      </xdr:nvCxnSpPr>
      <xdr:spPr>
        <a:xfrm flipV="1">
          <a:off x="14401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33564</xdr:rowOff>
    </xdr:to>
    <xdr:cxnSp macro="">
      <xdr:nvCxnSpPr>
        <xdr:cNvPr id="269" name="直線コネクタ 268"/>
        <xdr:cNvCxnSpPr/>
      </xdr:nvCxnSpPr>
      <xdr:spPr>
        <a:xfrm>
          <a:off x="13512800" y="14846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4" name="テキスト ボックス 28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5" name="楕円 284"/>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6" name="テキスト ボックス 285"/>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年度に周辺市町との合併が白紙になったことにより、人口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人当たり職員数は近年悪化傾向にあるが、類似団体平均は下回っている。今後も、委託業務に移行していく事業の精査を行い、民間委託等を進めていくことにより、今後も職員数削減に努めていく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。また、本町の事業規模に応じた会計年度任用職員数についても検討していく。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170307</xdr:rowOff>
    </xdr:from>
    <xdr:to>
      <xdr:col>81</xdr:col>
      <xdr:colOff>44450</xdr:colOff>
      <xdr:row>60</xdr:row>
      <xdr:rowOff>6096</xdr:rowOff>
    </xdr:to>
    <xdr:cxnSp macro="">
      <xdr:nvCxnSpPr>
        <xdr:cNvPr id="319" name="直線コネクタ 318"/>
        <xdr:cNvCxnSpPr/>
      </xdr:nvCxnSpPr>
      <xdr:spPr>
        <a:xfrm flipV="1">
          <a:off x="16179800" y="1028585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6096</xdr:rowOff>
    </xdr:from>
    <xdr:to>
      <xdr:col>77</xdr:col>
      <xdr:colOff>44450</xdr:colOff>
      <xdr:row>60</xdr:row>
      <xdr:rowOff>7303</xdr:rowOff>
    </xdr:to>
    <xdr:cxnSp macro="">
      <xdr:nvCxnSpPr>
        <xdr:cNvPr id="322" name="直線コネクタ 321"/>
        <xdr:cNvCxnSpPr/>
      </xdr:nvCxnSpPr>
      <xdr:spPr>
        <a:xfrm flipV="1">
          <a:off x="15290800" y="1029309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144367</xdr:rowOff>
    </xdr:from>
    <xdr:to>
      <xdr:col>72</xdr:col>
      <xdr:colOff>203200</xdr:colOff>
      <xdr:row>60</xdr:row>
      <xdr:rowOff>7303</xdr:rowOff>
    </xdr:to>
    <xdr:cxnSp macro="">
      <xdr:nvCxnSpPr>
        <xdr:cNvPr id="325" name="直線コネクタ 324"/>
        <xdr:cNvCxnSpPr/>
      </xdr:nvCxnSpPr>
      <xdr:spPr>
        <a:xfrm>
          <a:off x="14401800" y="10259917"/>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144367</xdr:rowOff>
    </xdr:from>
    <xdr:to>
      <xdr:col>68</xdr:col>
      <xdr:colOff>152400</xdr:colOff>
      <xdr:row>59</xdr:row>
      <xdr:rowOff>150400</xdr:rowOff>
    </xdr:to>
    <xdr:cxnSp macro="">
      <xdr:nvCxnSpPr>
        <xdr:cNvPr id="328" name="直線コネクタ 327"/>
        <xdr:cNvCxnSpPr/>
      </xdr:nvCxnSpPr>
      <xdr:spPr>
        <a:xfrm flipV="1">
          <a:off x="13512800" y="102599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119507</xdr:rowOff>
    </xdr:from>
    <xdr:to>
      <xdr:col>81</xdr:col>
      <xdr:colOff>95250</xdr:colOff>
      <xdr:row>60</xdr:row>
      <xdr:rowOff>49657</xdr:rowOff>
    </xdr:to>
    <xdr:sp macro="" textlink="">
      <xdr:nvSpPr>
        <xdr:cNvPr id="338" name="楕円 337"/>
        <xdr:cNvSpPr/>
      </xdr:nvSpPr>
      <xdr:spPr>
        <a:xfrm>
          <a:off x="16967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136034</xdr:rowOff>
    </xdr:from>
    <xdr:ext cx="762000" cy="259045"/>
    <xdr:sp macro="" textlink="">
      <xdr:nvSpPr>
        <xdr:cNvPr id="339" name="定員管理の状況該当値テキスト"/>
        <xdr:cNvSpPr txBox="1"/>
      </xdr:nvSpPr>
      <xdr:spPr>
        <a:xfrm>
          <a:off x="17106900" y="1008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126746</xdr:rowOff>
    </xdr:from>
    <xdr:to>
      <xdr:col>77</xdr:col>
      <xdr:colOff>95250</xdr:colOff>
      <xdr:row>60</xdr:row>
      <xdr:rowOff>56896</xdr:rowOff>
    </xdr:to>
    <xdr:sp macro="" textlink="">
      <xdr:nvSpPr>
        <xdr:cNvPr id="340" name="楕円 339"/>
        <xdr:cNvSpPr/>
      </xdr:nvSpPr>
      <xdr:spPr>
        <a:xfrm>
          <a:off x="16129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67073</xdr:rowOff>
    </xdr:from>
    <xdr:ext cx="736600" cy="259045"/>
    <xdr:sp macro="" textlink="">
      <xdr:nvSpPr>
        <xdr:cNvPr id="341" name="テキスト ボックス 340"/>
        <xdr:cNvSpPr txBox="1"/>
      </xdr:nvSpPr>
      <xdr:spPr>
        <a:xfrm>
          <a:off x="15798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2" name="楕円 341"/>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3" name="テキスト ボックス 342"/>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93567</xdr:rowOff>
    </xdr:from>
    <xdr:to>
      <xdr:col>68</xdr:col>
      <xdr:colOff>203200</xdr:colOff>
      <xdr:row>60</xdr:row>
      <xdr:rowOff>23717</xdr:rowOff>
    </xdr:to>
    <xdr:sp macro="" textlink="">
      <xdr:nvSpPr>
        <xdr:cNvPr id="344" name="楕円 343"/>
        <xdr:cNvSpPr/>
      </xdr:nvSpPr>
      <xdr:spPr>
        <a:xfrm>
          <a:off x="14351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33894</xdr:rowOff>
    </xdr:from>
    <xdr:ext cx="762000" cy="259045"/>
    <xdr:sp macro="" textlink="">
      <xdr:nvSpPr>
        <xdr:cNvPr id="345" name="テキスト ボックス 344"/>
        <xdr:cNvSpPr txBox="1"/>
      </xdr:nvSpPr>
      <xdr:spPr>
        <a:xfrm>
          <a:off x="14020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99600</xdr:rowOff>
    </xdr:from>
    <xdr:to>
      <xdr:col>64</xdr:col>
      <xdr:colOff>152400</xdr:colOff>
      <xdr:row>60</xdr:row>
      <xdr:rowOff>29750</xdr:rowOff>
    </xdr:to>
    <xdr:sp macro="" textlink="">
      <xdr:nvSpPr>
        <xdr:cNvPr id="346" name="楕円 345"/>
        <xdr:cNvSpPr/>
      </xdr:nvSpPr>
      <xdr:spPr>
        <a:xfrm>
          <a:off x="13462000" y="102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39927</xdr:rowOff>
    </xdr:from>
    <xdr:ext cx="762000" cy="259045"/>
    <xdr:sp macro="" textlink="">
      <xdr:nvSpPr>
        <xdr:cNvPr id="347" name="テキスト ボックス 346"/>
        <xdr:cNvSpPr txBox="1"/>
      </xdr:nvSpPr>
      <xdr:spPr>
        <a:xfrm>
          <a:off x="13131800" y="99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を下回っている主な要因としては、ほぼ毎年行っている銀行等引受債の繰上償還による公債費の減少が挙げられる。しかし、元年度から事業開始した役場庁舎建替整備工事の起債措置として市町村役場機能緊急保全事業債の発行により町債現在高が増加していくため、機会を見て繰上償還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16933</xdr:rowOff>
    </xdr:to>
    <xdr:cxnSp macro="">
      <xdr:nvCxnSpPr>
        <xdr:cNvPr id="380" name="直線コネクタ 379"/>
        <xdr:cNvCxnSpPr/>
      </xdr:nvCxnSpPr>
      <xdr:spPr>
        <a:xfrm>
          <a:off x="16179800" y="66793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164254</xdr:rowOff>
    </xdr:to>
    <xdr:cxnSp macro="">
      <xdr:nvCxnSpPr>
        <xdr:cNvPr id="383" name="直線コネクタ 382"/>
        <xdr:cNvCxnSpPr/>
      </xdr:nvCxnSpPr>
      <xdr:spPr>
        <a:xfrm>
          <a:off x="15290800" y="66069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115994</xdr:rowOff>
    </xdr:to>
    <xdr:cxnSp macro="">
      <xdr:nvCxnSpPr>
        <xdr:cNvPr id="386" name="直線コネクタ 385"/>
        <xdr:cNvCxnSpPr/>
      </xdr:nvCxnSpPr>
      <xdr:spPr>
        <a:xfrm flipV="1">
          <a:off x="14401800" y="660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89" name="直線コネクタ 388"/>
        <xdr:cNvCxnSpPr/>
      </xdr:nvCxnSpPr>
      <xdr:spPr>
        <a:xfrm flipV="1">
          <a:off x="13512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9" name="楕円 398"/>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0"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1" name="楕円 400"/>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2" name="テキスト ボックス 401"/>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3" name="楕円 402"/>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4" name="テキスト ボックス 403"/>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5" name="楕円 404"/>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6" name="テキスト ボックス 405"/>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7" name="楕円 406"/>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8" name="テキスト ボックス 407"/>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されていない。その主な要因としては、長期的な視点から銀行等引受債の繰上償還による地方債残高の減、財政調整基金等の充当可能基金の減少幅が少ないことにより、分子がマイナス数値となっているためである。今後も、銀行等引受債の繰上償還について、積極的に行っていくことにより、地方債の残高を少なくしていくことを重点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会計年度任用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38</xdr:row>
      <xdr:rowOff>117856</xdr:rowOff>
    </xdr:to>
    <xdr:cxnSp macro="">
      <xdr:nvCxnSpPr>
        <xdr:cNvPr id="64" name="直線コネクタ 63"/>
        <xdr:cNvCxnSpPr/>
      </xdr:nvCxnSpPr>
      <xdr:spPr>
        <a:xfrm>
          <a:off x="3987800" y="64637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120142</xdr:rowOff>
    </xdr:to>
    <xdr:cxnSp macro="">
      <xdr:nvCxnSpPr>
        <xdr:cNvPr id="67" name="直線コネクタ 66"/>
        <xdr:cNvCxnSpPr/>
      </xdr:nvCxnSpPr>
      <xdr:spPr>
        <a:xfrm>
          <a:off x="3098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138430</xdr:rowOff>
    </xdr:to>
    <xdr:cxnSp macro="">
      <xdr:nvCxnSpPr>
        <xdr:cNvPr id="70" name="直線コネクタ 69"/>
        <xdr:cNvCxnSpPr/>
      </xdr:nvCxnSpPr>
      <xdr:spPr>
        <a:xfrm flipV="1">
          <a:off x="2209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8128</xdr:rowOff>
    </xdr:to>
    <xdr:cxnSp macro="">
      <xdr:nvCxnSpPr>
        <xdr:cNvPr id="73" name="直線コネクタ 72"/>
        <xdr:cNvCxnSpPr/>
      </xdr:nvCxnSpPr>
      <xdr:spPr>
        <a:xfrm flipV="1">
          <a:off x="1320800" y="6482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が改善したのは、会計年度任用職員制度の開始により、賃金が減少したためである。元年度が約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万円経常的な賃金として掛かっていたが、２年度は人件費に移行したため、全額減額したことになる。今後は、現在の水準を少しでも改善していけるように、消耗品費等の縮減に努める。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19</xdr:row>
      <xdr:rowOff>168910</xdr:rowOff>
    </xdr:to>
    <xdr:cxnSp macro="">
      <xdr:nvCxnSpPr>
        <xdr:cNvPr id="125" name="直線コネクタ 124"/>
        <xdr:cNvCxnSpPr/>
      </xdr:nvCxnSpPr>
      <xdr:spPr>
        <a:xfrm flipV="1">
          <a:off x="15671800" y="287782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62230</xdr:rowOff>
    </xdr:from>
    <xdr:to>
      <xdr:col>78</xdr:col>
      <xdr:colOff>69850</xdr:colOff>
      <xdr:row>19</xdr:row>
      <xdr:rowOff>168910</xdr:rowOff>
    </xdr:to>
    <xdr:cxnSp macro="">
      <xdr:nvCxnSpPr>
        <xdr:cNvPr id="128" name="直線コネクタ 127"/>
        <xdr:cNvCxnSpPr/>
      </xdr:nvCxnSpPr>
      <xdr:spPr>
        <a:xfrm>
          <a:off x="14782800" y="3319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62230</xdr:rowOff>
    </xdr:from>
    <xdr:to>
      <xdr:col>73</xdr:col>
      <xdr:colOff>180975</xdr:colOff>
      <xdr:row>19</xdr:row>
      <xdr:rowOff>153670</xdr:rowOff>
    </xdr:to>
    <xdr:cxnSp macro="">
      <xdr:nvCxnSpPr>
        <xdr:cNvPr id="131" name="直線コネクタ 130"/>
        <xdr:cNvCxnSpPr/>
      </xdr:nvCxnSpPr>
      <xdr:spPr>
        <a:xfrm flipV="1">
          <a:off x="13893800" y="3319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157480</xdr:rowOff>
    </xdr:from>
    <xdr:to>
      <xdr:col>69</xdr:col>
      <xdr:colOff>92075</xdr:colOff>
      <xdr:row>19</xdr:row>
      <xdr:rowOff>153670</xdr:rowOff>
    </xdr:to>
    <xdr:cxnSp macro="">
      <xdr:nvCxnSpPr>
        <xdr:cNvPr id="134" name="直線コネクタ 133"/>
        <xdr:cNvCxnSpPr/>
      </xdr:nvCxnSpPr>
      <xdr:spPr>
        <a:xfrm>
          <a:off x="13004800" y="3243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5"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48" name="楕円 147"/>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49" name="テキスト ボックス 148"/>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0" name="楕円 149"/>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1" name="テキスト ボックス 150"/>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2" name="楕円 151"/>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3" name="テキスト ボックス 152"/>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ってい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よう努め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115570</xdr:rowOff>
    </xdr:from>
    <xdr:to>
      <xdr:col>24</xdr:col>
      <xdr:colOff>25400</xdr:colOff>
      <xdr:row>59</xdr:row>
      <xdr:rowOff>115570</xdr:rowOff>
    </xdr:to>
    <xdr:cxnSp macro="">
      <xdr:nvCxnSpPr>
        <xdr:cNvPr id="184" name="直線コネクタ 183"/>
        <xdr:cNvCxnSpPr/>
      </xdr:nvCxnSpPr>
      <xdr:spPr>
        <a:xfrm>
          <a:off x="3987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59</xdr:row>
      <xdr:rowOff>138430</xdr:rowOff>
    </xdr:to>
    <xdr:cxnSp macro="">
      <xdr:nvCxnSpPr>
        <xdr:cNvPr id="187" name="直線コネクタ 186"/>
        <xdr:cNvCxnSpPr/>
      </xdr:nvCxnSpPr>
      <xdr:spPr>
        <a:xfrm flipV="1">
          <a:off x="3098800" y="1023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60</xdr:row>
      <xdr:rowOff>35560</xdr:rowOff>
    </xdr:to>
    <xdr:cxnSp macro="">
      <xdr:nvCxnSpPr>
        <xdr:cNvPr id="190" name="直線コネクタ 189"/>
        <xdr:cNvCxnSpPr/>
      </xdr:nvCxnSpPr>
      <xdr:spPr>
        <a:xfrm flipV="1">
          <a:off x="2209800" y="1025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61</xdr:row>
      <xdr:rowOff>69850</xdr:rowOff>
    </xdr:to>
    <xdr:cxnSp macro="">
      <xdr:nvCxnSpPr>
        <xdr:cNvPr id="193" name="直線コネクタ 192"/>
        <xdr:cNvCxnSpPr/>
      </xdr:nvCxnSpPr>
      <xdr:spPr>
        <a:xfrm flipV="1">
          <a:off x="1320800" y="10322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3" name="楕円 202"/>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4"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5" name="楕円 204"/>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6" name="テキスト ボックス 205"/>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07" name="楕円 206"/>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08" name="テキスト ボックス 207"/>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09" name="楕円 208"/>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0" name="テキスト ボックス 209"/>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1" name="楕円 210"/>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2" name="テキスト ボックス 211"/>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のは、下水道事業に係る繰出金が法適化により、補助費に移行したため、それによる繰出金の減少が挙げられる。今後は、各特別会計に係る繰出金の額を注視しながら、現在の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57</xdr:row>
      <xdr:rowOff>153670</xdr:rowOff>
    </xdr:to>
    <xdr:cxnSp macro="">
      <xdr:nvCxnSpPr>
        <xdr:cNvPr id="245" name="直線コネクタ 244"/>
        <xdr:cNvCxnSpPr/>
      </xdr:nvCxnSpPr>
      <xdr:spPr>
        <a:xfrm flipV="1">
          <a:off x="15671800" y="947674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161290</xdr:rowOff>
    </xdr:to>
    <xdr:cxnSp macro="">
      <xdr:nvCxnSpPr>
        <xdr:cNvPr id="248" name="直線コネクタ 247"/>
        <xdr:cNvCxnSpPr/>
      </xdr:nvCxnSpPr>
      <xdr:spPr>
        <a:xfrm flipV="1">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96520</xdr:rowOff>
    </xdr:to>
    <xdr:cxnSp macro="">
      <xdr:nvCxnSpPr>
        <xdr:cNvPr id="251" name="直線コネクタ 250"/>
        <xdr:cNvCxnSpPr/>
      </xdr:nvCxnSpPr>
      <xdr:spPr>
        <a:xfrm flipV="1">
          <a:off x="13893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54610</xdr:rowOff>
    </xdr:to>
    <xdr:cxnSp macro="">
      <xdr:nvCxnSpPr>
        <xdr:cNvPr id="254" name="直線コネクタ 253"/>
        <xdr:cNvCxnSpPr/>
      </xdr:nvCxnSpPr>
      <xdr:spPr>
        <a:xfrm flipV="1">
          <a:off x="13004800" y="1004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4" name="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6" name="楕円 265"/>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7" name="テキスト ボックス 26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0" name="楕円 269"/>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1" name="テキスト ボックス 270"/>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xdr:rowOff>
    </xdr:from>
    <xdr:to>
      <xdr:col>65</xdr:col>
      <xdr:colOff>53975</xdr:colOff>
      <xdr:row>59</xdr:row>
      <xdr:rowOff>105410</xdr:rowOff>
    </xdr:to>
    <xdr:sp macro="" textlink="">
      <xdr:nvSpPr>
        <xdr:cNvPr id="272" name="楕円 271"/>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90187</xdr:rowOff>
    </xdr:from>
    <xdr:ext cx="762000" cy="259045"/>
    <xdr:sp macro="" textlink="">
      <xdr:nvSpPr>
        <xdr:cNvPr id="273" name="テキスト ボックス 272"/>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の数値が悪化したのは、元年度までは繰出金に計上されていた下水道事業に係る繰出金が補助費に移行したためである。今後、公営企業に係る維持費等の経費が増加していくと見込まれるため、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独立採算の原則に立ち返った料金の値上げによる健全化など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r>
            <a:rPr kumimoji="0"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行財政改革により、補助費等の見直しを積極的に行っていく。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39</xdr:row>
      <xdr:rowOff>1270</xdr:rowOff>
    </xdr:to>
    <xdr:cxnSp macro="">
      <xdr:nvCxnSpPr>
        <xdr:cNvPr id="303" name="直線コネクタ 302"/>
        <xdr:cNvCxnSpPr/>
      </xdr:nvCxnSpPr>
      <xdr:spPr>
        <a:xfrm>
          <a:off x="15671800" y="65552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40132</xdr:rowOff>
    </xdr:to>
    <xdr:cxnSp macro="">
      <xdr:nvCxnSpPr>
        <xdr:cNvPr id="306" name="直線コネクタ 305"/>
        <xdr:cNvCxnSpPr/>
      </xdr:nvCxnSpPr>
      <xdr:spPr>
        <a:xfrm>
          <a:off x="14782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156718</xdr:rowOff>
    </xdr:to>
    <xdr:cxnSp macro="">
      <xdr:nvCxnSpPr>
        <xdr:cNvPr id="309" name="直線コネクタ 308"/>
        <xdr:cNvCxnSpPr/>
      </xdr:nvCxnSpPr>
      <xdr:spPr>
        <a:xfrm>
          <a:off x="13893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133858</xdr:rowOff>
    </xdr:to>
    <xdr:cxnSp macro="">
      <xdr:nvCxnSpPr>
        <xdr:cNvPr id="312" name="直線コネクタ 311"/>
        <xdr:cNvCxnSpPr/>
      </xdr:nvCxnSpPr>
      <xdr:spPr>
        <a:xfrm>
          <a:off x="13004800" y="63129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2" name="楕円 321"/>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3"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4" name="楕円 32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5" name="テキスト ボックス 32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6" name="楕円 325"/>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7" name="テキスト ボックス 326"/>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平均を下回っているのは、銀行等引受債の繰上償還を行っており、公債費が減少していることによるものである。今後も交付税算入がない起債については、現在積み立てている基金を活用し、事業執行を行い、出来る限り起債発行を抑制していくこと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170435</xdr:rowOff>
    </xdr:to>
    <xdr:cxnSp macro="">
      <xdr:nvCxnSpPr>
        <xdr:cNvPr id="361" name="直線コネクタ 360"/>
        <xdr:cNvCxnSpPr/>
      </xdr:nvCxnSpPr>
      <xdr:spPr>
        <a:xfrm flipV="1">
          <a:off x="3987800" y="130108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170435</xdr:rowOff>
    </xdr:to>
    <xdr:cxnSp macro="">
      <xdr:nvCxnSpPr>
        <xdr:cNvPr id="364" name="直線コネクタ 363"/>
        <xdr:cNvCxnSpPr/>
      </xdr:nvCxnSpPr>
      <xdr:spPr>
        <a:xfrm>
          <a:off x="3098800" y="129971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138430</xdr:rowOff>
    </xdr:to>
    <xdr:cxnSp macro="">
      <xdr:nvCxnSpPr>
        <xdr:cNvPr id="367" name="直線コネクタ 366"/>
        <xdr:cNvCxnSpPr/>
      </xdr:nvCxnSpPr>
      <xdr:spPr>
        <a:xfrm>
          <a:off x="2209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120142</xdr:rowOff>
    </xdr:from>
    <xdr:to>
      <xdr:col>11</xdr:col>
      <xdr:colOff>9525</xdr:colOff>
      <xdr:row>75</xdr:row>
      <xdr:rowOff>124714</xdr:rowOff>
    </xdr:to>
    <xdr:cxnSp macro="">
      <xdr:nvCxnSpPr>
        <xdr:cNvPr id="370" name="直線コネクタ 369"/>
        <xdr:cNvCxnSpPr/>
      </xdr:nvCxnSpPr>
      <xdr:spPr>
        <a:xfrm>
          <a:off x="1320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0" name="楕円 379"/>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1"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2" name="楕円 381"/>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83" name="テキスト ボックス 382"/>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4" name="楕円 383"/>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5" name="テキスト ボックス 384"/>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6" name="楕円 385"/>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7" name="テキスト ボックス 386"/>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88" name="楕円 387"/>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89" name="テキスト ボックス 388"/>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上回っているのは、全体を通じて補助費等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80</xdr:row>
      <xdr:rowOff>140715</xdr:rowOff>
    </xdr:to>
    <xdr:cxnSp macro="">
      <xdr:nvCxnSpPr>
        <xdr:cNvPr id="420" name="直線コネクタ 419"/>
        <xdr:cNvCxnSpPr/>
      </xdr:nvCxnSpPr>
      <xdr:spPr>
        <a:xfrm flipV="1">
          <a:off x="15671800" y="13559537"/>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140715</xdr:rowOff>
    </xdr:to>
    <xdr:cxnSp macro="">
      <xdr:nvCxnSpPr>
        <xdr:cNvPr id="423" name="直線コネクタ 422"/>
        <xdr:cNvCxnSpPr/>
      </xdr:nvCxnSpPr>
      <xdr:spPr>
        <a:xfrm>
          <a:off x="14782800" y="137469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30987</xdr:rowOff>
    </xdr:from>
    <xdr:to>
      <xdr:col>73</xdr:col>
      <xdr:colOff>180975</xdr:colOff>
      <xdr:row>80</xdr:row>
      <xdr:rowOff>159004</xdr:rowOff>
    </xdr:to>
    <xdr:cxnSp macro="">
      <xdr:nvCxnSpPr>
        <xdr:cNvPr id="426" name="直線コネクタ 425"/>
        <xdr:cNvCxnSpPr/>
      </xdr:nvCxnSpPr>
      <xdr:spPr>
        <a:xfrm flipV="1">
          <a:off x="13893800" y="137469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53848</xdr:rowOff>
    </xdr:from>
    <xdr:to>
      <xdr:col>69</xdr:col>
      <xdr:colOff>92075</xdr:colOff>
      <xdr:row>80</xdr:row>
      <xdr:rowOff>159004</xdr:rowOff>
    </xdr:to>
    <xdr:cxnSp macro="">
      <xdr:nvCxnSpPr>
        <xdr:cNvPr id="429" name="直線コネクタ 428"/>
        <xdr:cNvCxnSpPr/>
      </xdr:nvCxnSpPr>
      <xdr:spPr>
        <a:xfrm>
          <a:off x="13004800" y="137698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39" name="楕円 438"/>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0"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41" name="楕円 440"/>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42" name="テキスト ボックス 441"/>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43" name="楕円 442"/>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44" name="テキスト ボックス 443"/>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108204</xdr:rowOff>
    </xdr:from>
    <xdr:to>
      <xdr:col>69</xdr:col>
      <xdr:colOff>142875</xdr:colOff>
      <xdr:row>81</xdr:row>
      <xdr:rowOff>38354</xdr:rowOff>
    </xdr:to>
    <xdr:sp macro="" textlink="">
      <xdr:nvSpPr>
        <xdr:cNvPr id="445" name="楕円 444"/>
        <xdr:cNvSpPr/>
      </xdr:nvSpPr>
      <xdr:spPr>
        <a:xfrm>
          <a:off x="13843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23131</xdr:rowOff>
    </xdr:from>
    <xdr:ext cx="762000" cy="259045"/>
    <xdr:sp macro="" textlink="">
      <xdr:nvSpPr>
        <xdr:cNvPr id="446" name="テキスト ボックス 445"/>
        <xdr:cNvSpPr txBox="1"/>
      </xdr:nvSpPr>
      <xdr:spPr>
        <a:xfrm>
          <a:off x="13512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3048</xdr:rowOff>
    </xdr:from>
    <xdr:to>
      <xdr:col>65</xdr:col>
      <xdr:colOff>53975</xdr:colOff>
      <xdr:row>80</xdr:row>
      <xdr:rowOff>104648</xdr:rowOff>
    </xdr:to>
    <xdr:sp macro="" textlink="">
      <xdr:nvSpPr>
        <xdr:cNvPr id="447" name="楕円 446"/>
        <xdr:cNvSpPr/>
      </xdr:nvSpPr>
      <xdr:spPr>
        <a:xfrm>
          <a:off x="12954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89425</xdr:rowOff>
    </xdr:from>
    <xdr:ext cx="762000" cy="259045"/>
    <xdr:sp macro="" textlink="">
      <xdr:nvSpPr>
        <xdr:cNvPr id="448" name="テキスト ボックス 447"/>
        <xdr:cNvSpPr txBox="1"/>
      </xdr:nvSpPr>
      <xdr:spPr>
        <a:xfrm>
          <a:off x="12623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147175</xdr:rowOff>
    </xdr:from>
    <xdr:to>
      <xdr:col>29</xdr:col>
      <xdr:colOff>127000</xdr:colOff>
      <xdr:row>19</xdr:row>
      <xdr:rowOff>10472</xdr:rowOff>
    </xdr:to>
    <xdr:cxnSp macro="">
      <xdr:nvCxnSpPr>
        <xdr:cNvPr id="48" name="直線コネクタ 47"/>
        <xdr:cNvCxnSpPr/>
      </xdr:nvCxnSpPr>
      <xdr:spPr bwMode="auto">
        <a:xfrm flipV="1">
          <a:off x="5003800" y="3280900"/>
          <a:ext cx="6477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10472</xdr:rowOff>
    </xdr:from>
    <xdr:to>
      <xdr:col>26</xdr:col>
      <xdr:colOff>50800</xdr:colOff>
      <xdr:row>19</xdr:row>
      <xdr:rowOff>27580</xdr:rowOff>
    </xdr:to>
    <xdr:cxnSp macro="">
      <xdr:nvCxnSpPr>
        <xdr:cNvPr id="51" name="直線コネクタ 50"/>
        <xdr:cNvCxnSpPr/>
      </xdr:nvCxnSpPr>
      <xdr:spPr bwMode="auto">
        <a:xfrm flipV="1">
          <a:off x="4305300" y="3315647"/>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27580</xdr:rowOff>
    </xdr:from>
    <xdr:to>
      <xdr:col>22</xdr:col>
      <xdr:colOff>114300</xdr:colOff>
      <xdr:row>19</xdr:row>
      <xdr:rowOff>34813</xdr:rowOff>
    </xdr:to>
    <xdr:cxnSp macro="">
      <xdr:nvCxnSpPr>
        <xdr:cNvPr id="54" name="直線コネクタ 53"/>
        <xdr:cNvCxnSpPr/>
      </xdr:nvCxnSpPr>
      <xdr:spPr bwMode="auto">
        <a:xfrm flipV="1">
          <a:off x="3606800" y="3332755"/>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32591</xdr:rowOff>
    </xdr:from>
    <xdr:to>
      <xdr:col>18</xdr:col>
      <xdr:colOff>177800</xdr:colOff>
      <xdr:row>19</xdr:row>
      <xdr:rowOff>34813</xdr:rowOff>
    </xdr:to>
    <xdr:cxnSp macro="">
      <xdr:nvCxnSpPr>
        <xdr:cNvPr id="57" name="直線コネクタ 56"/>
        <xdr:cNvCxnSpPr/>
      </xdr:nvCxnSpPr>
      <xdr:spPr bwMode="auto">
        <a:xfrm>
          <a:off x="2908300" y="3337766"/>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96375</xdr:rowOff>
    </xdr:from>
    <xdr:to>
      <xdr:col>29</xdr:col>
      <xdr:colOff>177800</xdr:colOff>
      <xdr:row>19</xdr:row>
      <xdr:rowOff>26525</xdr:rowOff>
    </xdr:to>
    <xdr:sp macro="" textlink="">
      <xdr:nvSpPr>
        <xdr:cNvPr id="67" name="楕円 66"/>
        <xdr:cNvSpPr/>
      </xdr:nvSpPr>
      <xdr:spPr bwMode="auto">
        <a:xfrm>
          <a:off x="5600700" y="323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68452</xdr:rowOff>
    </xdr:from>
    <xdr:ext cx="762000" cy="259045"/>
    <xdr:sp macro="" textlink="">
      <xdr:nvSpPr>
        <xdr:cNvPr id="68" name="人口1人当たり決算額の推移該当値テキスト130"/>
        <xdr:cNvSpPr txBox="1"/>
      </xdr:nvSpPr>
      <xdr:spPr>
        <a:xfrm>
          <a:off x="5740400" y="3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131122</xdr:rowOff>
    </xdr:from>
    <xdr:to>
      <xdr:col>26</xdr:col>
      <xdr:colOff>101600</xdr:colOff>
      <xdr:row>19</xdr:row>
      <xdr:rowOff>61272</xdr:rowOff>
    </xdr:to>
    <xdr:sp macro="" textlink="">
      <xdr:nvSpPr>
        <xdr:cNvPr id="69" name="楕円 68"/>
        <xdr:cNvSpPr/>
      </xdr:nvSpPr>
      <xdr:spPr bwMode="auto">
        <a:xfrm>
          <a:off x="4953000" y="32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46049</xdr:rowOff>
    </xdr:from>
    <xdr:ext cx="736600" cy="259045"/>
    <xdr:sp macro="" textlink="">
      <xdr:nvSpPr>
        <xdr:cNvPr id="70" name="テキスト ボックス 69"/>
        <xdr:cNvSpPr txBox="1"/>
      </xdr:nvSpPr>
      <xdr:spPr>
        <a:xfrm>
          <a:off x="4622800" y="3351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148230</xdr:rowOff>
    </xdr:from>
    <xdr:to>
      <xdr:col>22</xdr:col>
      <xdr:colOff>165100</xdr:colOff>
      <xdr:row>19</xdr:row>
      <xdr:rowOff>78380</xdr:rowOff>
    </xdr:to>
    <xdr:sp macro="" textlink="">
      <xdr:nvSpPr>
        <xdr:cNvPr id="71" name="楕円 70"/>
        <xdr:cNvSpPr/>
      </xdr:nvSpPr>
      <xdr:spPr bwMode="auto">
        <a:xfrm>
          <a:off x="4254500" y="328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63157</xdr:rowOff>
    </xdr:from>
    <xdr:ext cx="762000" cy="259045"/>
    <xdr:sp macro="" textlink="">
      <xdr:nvSpPr>
        <xdr:cNvPr id="72" name="テキスト ボックス 71"/>
        <xdr:cNvSpPr txBox="1"/>
      </xdr:nvSpPr>
      <xdr:spPr>
        <a:xfrm>
          <a:off x="3924300" y="336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155463</xdr:rowOff>
    </xdr:from>
    <xdr:to>
      <xdr:col>19</xdr:col>
      <xdr:colOff>38100</xdr:colOff>
      <xdr:row>19</xdr:row>
      <xdr:rowOff>85613</xdr:rowOff>
    </xdr:to>
    <xdr:sp macro="" textlink="">
      <xdr:nvSpPr>
        <xdr:cNvPr id="73" name="楕円 72"/>
        <xdr:cNvSpPr/>
      </xdr:nvSpPr>
      <xdr:spPr bwMode="auto">
        <a:xfrm>
          <a:off x="3556000" y="328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70390</xdr:rowOff>
    </xdr:from>
    <xdr:ext cx="762000" cy="259045"/>
    <xdr:sp macro="" textlink="">
      <xdr:nvSpPr>
        <xdr:cNvPr id="74" name="テキスト ボックス 73"/>
        <xdr:cNvSpPr txBox="1"/>
      </xdr:nvSpPr>
      <xdr:spPr>
        <a:xfrm>
          <a:off x="3225800" y="33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153241</xdr:rowOff>
    </xdr:from>
    <xdr:to>
      <xdr:col>15</xdr:col>
      <xdr:colOff>101600</xdr:colOff>
      <xdr:row>19</xdr:row>
      <xdr:rowOff>83391</xdr:rowOff>
    </xdr:to>
    <xdr:sp macro="" textlink="">
      <xdr:nvSpPr>
        <xdr:cNvPr id="75" name="楕円 74"/>
        <xdr:cNvSpPr/>
      </xdr:nvSpPr>
      <xdr:spPr bwMode="auto">
        <a:xfrm>
          <a:off x="2857500" y="328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68168</xdr:rowOff>
    </xdr:from>
    <xdr:ext cx="762000" cy="259045"/>
    <xdr:sp macro="" textlink="">
      <xdr:nvSpPr>
        <xdr:cNvPr id="76" name="テキスト ボックス 75"/>
        <xdr:cNvSpPr txBox="1"/>
      </xdr:nvSpPr>
      <xdr:spPr>
        <a:xfrm>
          <a:off x="2527300" y="337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160539</xdr:rowOff>
    </xdr:from>
    <xdr:to>
      <xdr:col>29</xdr:col>
      <xdr:colOff>127000</xdr:colOff>
      <xdr:row>37</xdr:row>
      <xdr:rowOff>114982</xdr:rowOff>
    </xdr:to>
    <xdr:cxnSp macro="">
      <xdr:nvCxnSpPr>
        <xdr:cNvPr id="111" name="直線コネクタ 110"/>
        <xdr:cNvCxnSpPr/>
      </xdr:nvCxnSpPr>
      <xdr:spPr bwMode="auto">
        <a:xfrm>
          <a:off x="5003800" y="7113789"/>
          <a:ext cx="647700" cy="12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160539</xdr:rowOff>
    </xdr:from>
    <xdr:to>
      <xdr:col>26</xdr:col>
      <xdr:colOff>50800</xdr:colOff>
      <xdr:row>37</xdr:row>
      <xdr:rowOff>169585</xdr:rowOff>
    </xdr:to>
    <xdr:cxnSp macro="">
      <xdr:nvCxnSpPr>
        <xdr:cNvPr id="114" name="直線コネクタ 113"/>
        <xdr:cNvCxnSpPr/>
      </xdr:nvCxnSpPr>
      <xdr:spPr bwMode="auto">
        <a:xfrm flipV="1">
          <a:off x="4305300" y="7113789"/>
          <a:ext cx="698500" cy="18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160914</xdr:rowOff>
    </xdr:from>
    <xdr:to>
      <xdr:col>22</xdr:col>
      <xdr:colOff>114300</xdr:colOff>
      <xdr:row>37</xdr:row>
      <xdr:rowOff>169585</xdr:rowOff>
    </xdr:to>
    <xdr:cxnSp macro="">
      <xdr:nvCxnSpPr>
        <xdr:cNvPr id="117" name="直線コネクタ 116"/>
        <xdr:cNvCxnSpPr/>
      </xdr:nvCxnSpPr>
      <xdr:spPr bwMode="auto">
        <a:xfrm>
          <a:off x="3606800" y="7285614"/>
          <a:ext cx="698500" cy="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99356</xdr:rowOff>
    </xdr:from>
    <xdr:to>
      <xdr:col>18</xdr:col>
      <xdr:colOff>177800</xdr:colOff>
      <xdr:row>37</xdr:row>
      <xdr:rowOff>160914</xdr:rowOff>
    </xdr:to>
    <xdr:cxnSp macro="">
      <xdr:nvCxnSpPr>
        <xdr:cNvPr id="120" name="直線コネクタ 119"/>
        <xdr:cNvCxnSpPr/>
      </xdr:nvCxnSpPr>
      <xdr:spPr bwMode="auto">
        <a:xfrm>
          <a:off x="2908300" y="7224056"/>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64182</xdr:rowOff>
    </xdr:from>
    <xdr:to>
      <xdr:col>29</xdr:col>
      <xdr:colOff>177800</xdr:colOff>
      <xdr:row>37</xdr:row>
      <xdr:rowOff>165782</xdr:rowOff>
    </xdr:to>
    <xdr:sp macro="" textlink="">
      <xdr:nvSpPr>
        <xdr:cNvPr id="130" name="楕円 129"/>
        <xdr:cNvSpPr/>
      </xdr:nvSpPr>
      <xdr:spPr bwMode="auto">
        <a:xfrm>
          <a:off x="5600700" y="718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36259</xdr:rowOff>
    </xdr:from>
    <xdr:ext cx="762000" cy="259045"/>
    <xdr:sp macro="" textlink="">
      <xdr:nvSpPr>
        <xdr:cNvPr id="131" name="人口1人当たり決算額の推移該当値テキスト445"/>
        <xdr:cNvSpPr txBox="1"/>
      </xdr:nvSpPr>
      <xdr:spPr>
        <a:xfrm>
          <a:off x="57404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109739</xdr:rowOff>
    </xdr:from>
    <xdr:to>
      <xdr:col>26</xdr:col>
      <xdr:colOff>101600</xdr:colOff>
      <xdr:row>37</xdr:row>
      <xdr:rowOff>39889</xdr:rowOff>
    </xdr:to>
    <xdr:sp macro="" textlink="">
      <xdr:nvSpPr>
        <xdr:cNvPr id="132" name="楕円 131"/>
        <xdr:cNvSpPr/>
      </xdr:nvSpPr>
      <xdr:spPr bwMode="auto">
        <a:xfrm>
          <a:off x="4953000" y="706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24666</xdr:rowOff>
    </xdr:from>
    <xdr:ext cx="736600" cy="259045"/>
    <xdr:sp macro="" textlink="">
      <xdr:nvSpPr>
        <xdr:cNvPr id="133" name="テキスト ボックス 132"/>
        <xdr:cNvSpPr txBox="1"/>
      </xdr:nvSpPr>
      <xdr:spPr>
        <a:xfrm>
          <a:off x="4622800" y="714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118785</xdr:rowOff>
    </xdr:from>
    <xdr:to>
      <xdr:col>22</xdr:col>
      <xdr:colOff>165100</xdr:colOff>
      <xdr:row>37</xdr:row>
      <xdr:rowOff>220385</xdr:rowOff>
    </xdr:to>
    <xdr:sp macro="" textlink="">
      <xdr:nvSpPr>
        <xdr:cNvPr id="134" name="楕円 133"/>
        <xdr:cNvSpPr/>
      </xdr:nvSpPr>
      <xdr:spPr bwMode="auto">
        <a:xfrm>
          <a:off x="42545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205162</xdr:rowOff>
    </xdr:from>
    <xdr:ext cx="762000" cy="259045"/>
    <xdr:sp macro="" textlink="">
      <xdr:nvSpPr>
        <xdr:cNvPr id="135" name="テキスト ボックス 134"/>
        <xdr:cNvSpPr txBox="1"/>
      </xdr:nvSpPr>
      <xdr:spPr>
        <a:xfrm>
          <a:off x="3924300" y="73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110114</xdr:rowOff>
    </xdr:from>
    <xdr:to>
      <xdr:col>19</xdr:col>
      <xdr:colOff>38100</xdr:colOff>
      <xdr:row>37</xdr:row>
      <xdr:rowOff>211714</xdr:rowOff>
    </xdr:to>
    <xdr:sp macro="" textlink="">
      <xdr:nvSpPr>
        <xdr:cNvPr id="136" name="楕円 135"/>
        <xdr:cNvSpPr/>
      </xdr:nvSpPr>
      <xdr:spPr bwMode="auto">
        <a:xfrm>
          <a:off x="3556000" y="723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196491</xdr:rowOff>
    </xdr:from>
    <xdr:ext cx="762000" cy="259045"/>
    <xdr:sp macro="" textlink="">
      <xdr:nvSpPr>
        <xdr:cNvPr id="137" name="テキスト ボックス 136"/>
        <xdr:cNvSpPr txBox="1"/>
      </xdr:nvSpPr>
      <xdr:spPr>
        <a:xfrm>
          <a:off x="3225800" y="732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48556</xdr:rowOff>
    </xdr:from>
    <xdr:to>
      <xdr:col>15</xdr:col>
      <xdr:colOff>101600</xdr:colOff>
      <xdr:row>37</xdr:row>
      <xdr:rowOff>150156</xdr:rowOff>
    </xdr:to>
    <xdr:sp macro="" textlink="">
      <xdr:nvSpPr>
        <xdr:cNvPr id="138" name="楕円 137"/>
        <xdr:cNvSpPr/>
      </xdr:nvSpPr>
      <xdr:spPr bwMode="auto">
        <a:xfrm>
          <a:off x="2857500" y="717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134933</xdr:rowOff>
    </xdr:from>
    <xdr:ext cx="762000" cy="259045"/>
    <xdr:sp macro="" textlink="">
      <xdr:nvSpPr>
        <xdr:cNvPr id="139" name="テキスト ボックス 138"/>
        <xdr:cNvSpPr txBox="1"/>
      </xdr:nvSpPr>
      <xdr:spPr>
        <a:xfrm>
          <a:off x="2527300" y="725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85225</xdr:rowOff>
    </xdr:from>
    <xdr:to>
      <xdr:col>24</xdr:col>
      <xdr:colOff>63500</xdr:colOff>
      <xdr:row>37</xdr:row>
      <xdr:rowOff>58753</xdr:rowOff>
    </xdr:to>
    <xdr:cxnSp macro="">
      <xdr:nvCxnSpPr>
        <xdr:cNvPr id="61" name="直線コネクタ 60"/>
        <xdr:cNvCxnSpPr/>
      </xdr:nvCxnSpPr>
      <xdr:spPr>
        <a:xfrm flipV="1">
          <a:off x="3797300" y="6257425"/>
          <a:ext cx="838200" cy="1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58113</xdr:rowOff>
    </xdr:from>
    <xdr:to>
      <xdr:col>19</xdr:col>
      <xdr:colOff>177800</xdr:colOff>
      <xdr:row>37</xdr:row>
      <xdr:rowOff>58753</xdr:rowOff>
    </xdr:to>
    <xdr:cxnSp macro="">
      <xdr:nvCxnSpPr>
        <xdr:cNvPr id="64" name="直線コネクタ 63"/>
        <xdr:cNvCxnSpPr/>
      </xdr:nvCxnSpPr>
      <xdr:spPr>
        <a:xfrm>
          <a:off x="2908300" y="640176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51217</xdr:rowOff>
    </xdr:from>
    <xdr:to>
      <xdr:col>15</xdr:col>
      <xdr:colOff>50800</xdr:colOff>
      <xdr:row>37</xdr:row>
      <xdr:rowOff>58113</xdr:rowOff>
    </xdr:to>
    <xdr:cxnSp macro="">
      <xdr:nvCxnSpPr>
        <xdr:cNvPr id="67" name="直線コネクタ 66"/>
        <xdr:cNvCxnSpPr/>
      </xdr:nvCxnSpPr>
      <xdr:spPr>
        <a:xfrm>
          <a:off x="2019300" y="6394867"/>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38735</xdr:rowOff>
    </xdr:from>
    <xdr:to>
      <xdr:col>10</xdr:col>
      <xdr:colOff>114300</xdr:colOff>
      <xdr:row>37</xdr:row>
      <xdr:rowOff>51217</xdr:rowOff>
    </xdr:to>
    <xdr:cxnSp macro="">
      <xdr:nvCxnSpPr>
        <xdr:cNvPr id="70" name="直線コネクタ 69"/>
        <xdr:cNvCxnSpPr/>
      </xdr:nvCxnSpPr>
      <xdr:spPr>
        <a:xfrm>
          <a:off x="1130300" y="6382385"/>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34425</xdr:rowOff>
    </xdr:from>
    <xdr:to>
      <xdr:col>24</xdr:col>
      <xdr:colOff>114300</xdr:colOff>
      <xdr:row>36</xdr:row>
      <xdr:rowOff>136025</xdr:rowOff>
    </xdr:to>
    <xdr:sp macro="" textlink="">
      <xdr:nvSpPr>
        <xdr:cNvPr id="80" name="楕円 79"/>
        <xdr:cNvSpPr/>
      </xdr:nvSpPr>
      <xdr:spPr>
        <a:xfrm>
          <a:off x="4584700" y="62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12852</xdr:rowOff>
    </xdr:from>
    <xdr:ext cx="599010" cy="259045"/>
    <xdr:sp macro="" textlink="">
      <xdr:nvSpPr>
        <xdr:cNvPr id="81" name="人件費該当値テキスト"/>
        <xdr:cNvSpPr txBox="1"/>
      </xdr:nvSpPr>
      <xdr:spPr>
        <a:xfrm>
          <a:off x="4686300" y="61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7953</xdr:rowOff>
    </xdr:from>
    <xdr:to>
      <xdr:col>20</xdr:col>
      <xdr:colOff>38100</xdr:colOff>
      <xdr:row>37</xdr:row>
      <xdr:rowOff>109553</xdr:rowOff>
    </xdr:to>
    <xdr:sp macro="" textlink="">
      <xdr:nvSpPr>
        <xdr:cNvPr id="82" name="楕円 81"/>
        <xdr:cNvSpPr/>
      </xdr:nvSpPr>
      <xdr:spPr>
        <a:xfrm>
          <a:off x="3746500" y="63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100680</xdr:rowOff>
    </xdr:from>
    <xdr:ext cx="534377" cy="259045"/>
    <xdr:sp macro="" textlink="">
      <xdr:nvSpPr>
        <xdr:cNvPr id="83" name="テキスト ボックス 82"/>
        <xdr:cNvSpPr txBox="1"/>
      </xdr:nvSpPr>
      <xdr:spPr>
        <a:xfrm>
          <a:off x="3530111" y="644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7313</xdr:rowOff>
    </xdr:from>
    <xdr:to>
      <xdr:col>15</xdr:col>
      <xdr:colOff>101600</xdr:colOff>
      <xdr:row>37</xdr:row>
      <xdr:rowOff>108913</xdr:rowOff>
    </xdr:to>
    <xdr:sp macro="" textlink="">
      <xdr:nvSpPr>
        <xdr:cNvPr id="84" name="楕円 83"/>
        <xdr:cNvSpPr/>
      </xdr:nvSpPr>
      <xdr:spPr>
        <a:xfrm>
          <a:off x="2857500" y="6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100040</xdr:rowOff>
    </xdr:from>
    <xdr:ext cx="534377" cy="259045"/>
    <xdr:sp macro="" textlink="">
      <xdr:nvSpPr>
        <xdr:cNvPr id="85" name="テキスト ボックス 84"/>
        <xdr:cNvSpPr txBox="1"/>
      </xdr:nvSpPr>
      <xdr:spPr>
        <a:xfrm>
          <a:off x="2641111" y="64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xdr:rowOff>
    </xdr:from>
    <xdr:to>
      <xdr:col>10</xdr:col>
      <xdr:colOff>165100</xdr:colOff>
      <xdr:row>37</xdr:row>
      <xdr:rowOff>102017</xdr:rowOff>
    </xdr:to>
    <xdr:sp macro="" textlink="">
      <xdr:nvSpPr>
        <xdr:cNvPr id="86" name="楕円 85"/>
        <xdr:cNvSpPr/>
      </xdr:nvSpPr>
      <xdr:spPr>
        <a:xfrm>
          <a:off x="19685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93144</xdr:rowOff>
    </xdr:from>
    <xdr:ext cx="534377" cy="259045"/>
    <xdr:sp macro="" textlink="">
      <xdr:nvSpPr>
        <xdr:cNvPr id="87" name="テキスト ボックス 86"/>
        <xdr:cNvSpPr txBox="1"/>
      </xdr:nvSpPr>
      <xdr:spPr>
        <a:xfrm>
          <a:off x="1752111" y="64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159385</xdr:rowOff>
    </xdr:from>
    <xdr:to>
      <xdr:col>6</xdr:col>
      <xdr:colOff>38100</xdr:colOff>
      <xdr:row>37</xdr:row>
      <xdr:rowOff>89535</xdr:rowOff>
    </xdr:to>
    <xdr:sp macro="" textlink="">
      <xdr:nvSpPr>
        <xdr:cNvPr id="88" name="楕円 87"/>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80662</xdr:rowOff>
    </xdr:from>
    <xdr:ext cx="534377" cy="259045"/>
    <xdr:sp macro="" textlink="">
      <xdr:nvSpPr>
        <xdr:cNvPr id="89" name="テキスト ボックス 88"/>
        <xdr:cNvSpPr txBox="1"/>
      </xdr:nvSpPr>
      <xdr:spPr>
        <a:xfrm>
          <a:off x="863111" y="64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56231</xdr:rowOff>
    </xdr:from>
    <xdr:to>
      <xdr:col>24</xdr:col>
      <xdr:colOff>63500</xdr:colOff>
      <xdr:row>56</xdr:row>
      <xdr:rowOff>72110</xdr:rowOff>
    </xdr:to>
    <xdr:cxnSp macro="">
      <xdr:nvCxnSpPr>
        <xdr:cNvPr id="118" name="直線コネクタ 117"/>
        <xdr:cNvCxnSpPr/>
      </xdr:nvCxnSpPr>
      <xdr:spPr>
        <a:xfrm>
          <a:off x="3797300" y="9657431"/>
          <a:ext cx="838200" cy="1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56231</xdr:rowOff>
    </xdr:from>
    <xdr:to>
      <xdr:col>19</xdr:col>
      <xdr:colOff>177800</xdr:colOff>
      <xdr:row>56</xdr:row>
      <xdr:rowOff>147011</xdr:rowOff>
    </xdr:to>
    <xdr:cxnSp macro="">
      <xdr:nvCxnSpPr>
        <xdr:cNvPr id="121" name="直線コネクタ 120"/>
        <xdr:cNvCxnSpPr/>
      </xdr:nvCxnSpPr>
      <xdr:spPr>
        <a:xfrm flipV="1">
          <a:off x="2908300" y="9657431"/>
          <a:ext cx="889000" cy="9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147011</xdr:rowOff>
    </xdr:from>
    <xdr:to>
      <xdr:col>15</xdr:col>
      <xdr:colOff>50800</xdr:colOff>
      <xdr:row>56</xdr:row>
      <xdr:rowOff>152102</xdr:rowOff>
    </xdr:to>
    <xdr:cxnSp macro="">
      <xdr:nvCxnSpPr>
        <xdr:cNvPr id="124" name="直線コネクタ 123"/>
        <xdr:cNvCxnSpPr/>
      </xdr:nvCxnSpPr>
      <xdr:spPr>
        <a:xfrm flipV="1">
          <a:off x="2019300" y="9748211"/>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152102</xdr:rowOff>
    </xdr:from>
    <xdr:to>
      <xdr:col>10</xdr:col>
      <xdr:colOff>114300</xdr:colOff>
      <xdr:row>57</xdr:row>
      <xdr:rowOff>18226</xdr:rowOff>
    </xdr:to>
    <xdr:cxnSp macro="">
      <xdr:nvCxnSpPr>
        <xdr:cNvPr id="127" name="直線コネクタ 126"/>
        <xdr:cNvCxnSpPr/>
      </xdr:nvCxnSpPr>
      <xdr:spPr>
        <a:xfrm flipV="1">
          <a:off x="1130300" y="9753302"/>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21310</xdr:rowOff>
    </xdr:from>
    <xdr:to>
      <xdr:col>24</xdr:col>
      <xdr:colOff>114300</xdr:colOff>
      <xdr:row>56</xdr:row>
      <xdr:rowOff>122910</xdr:rowOff>
    </xdr:to>
    <xdr:sp macro="" textlink="">
      <xdr:nvSpPr>
        <xdr:cNvPr id="137" name="楕円 136"/>
        <xdr:cNvSpPr/>
      </xdr:nvSpPr>
      <xdr:spPr>
        <a:xfrm>
          <a:off x="4584700" y="96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44187</xdr:rowOff>
    </xdr:from>
    <xdr:ext cx="599010" cy="259045"/>
    <xdr:sp macro="" textlink="">
      <xdr:nvSpPr>
        <xdr:cNvPr id="138" name="物件費該当値テキスト"/>
        <xdr:cNvSpPr txBox="1"/>
      </xdr:nvSpPr>
      <xdr:spPr>
        <a:xfrm>
          <a:off x="4686300" y="947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5431</xdr:rowOff>
    </xdr:from>
    <xdr:to>
      <xdr:col>20</xdr:col>
      <xdr:colOff>38100</xdr:colOff>
      <xdr:row>56</xdr:row>
      <xdr:rowOff>107031</xdr:rowOff>
    </xdr:to>
    <xdr:sp macro="" textlink="">
      <xdr:nvSpPr>
        <xdr:cNvPr id="139" name="楕円 138"/>
        <xdr:cNvSpPr/>
      </xdr:nvSpPr>
      <xdr:spPr>
        <a:xfrm>
          <a:off x="3746500" y="96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123558</xdr:rowOff>
    </xdr:from>
    <xdr:ext cx="599010" cy="259045"/>
    <xdr:sp macro="" textlink="">
      <xdr:nvSpPr>
        <xdr:cNvPr id="140" name="テキスト ボックス 139"/>
        <xdr:cNvSpPr txBox="1"/>
      </xdr:nvSpPr>
      <xdr:spPr>
        <a:xfrm>
          <a:off x="3497795" y="938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96211</xdr:rowOff>
    </xdr:from>
    <xdr:to>
      <xdr:col>15</xdr:col>
      <xdr:colOff>101600</xdr:colOff>
      <xdr:row>57</xdr:row>
      <xdr:rowOff>26361</xdr:rowOff>
    </xdr:to>
    <xdr:sp macro="" textlink="">
      <xdr:nvSpPr>
        <xdr:cNvPr id="141" name="楕円 140"/>
        <xdr:cNvSpPr/>
      </xdr:nvSpPr>
      <xdr:spPr>
        <a:xfrm>
          <a:off x="2857500" y="96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17488</xdr:rowOff>
    </xdr:from>
    <xdr:ext cx="599010" cy="259045"/>
    <xdr:sp macro="" textlink="">
      <xdr:nvSpPr>
        <xdr:cNvPr id="142" name="テキスト ボックス 141"/>
        <xdr:cNvSpPr txBox="1"/>
      </xdr:nvSpPr>
      <xdr:spPr>
        <a:xfrm>
          <a:off x="2608795" y="97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101302</xdr:rowOff>
    </xdr:from>
    <xdr:to>
      <xdr:col>10</xdr:col>
      <xdr:colOff>165100</xdr:colOff>
      <xdr:row>57</xdr:row>
      <xdr:rowOff>31452</xdr:rowOff>
    </xdr:to>
    <xdr:sp macro="" textlink="">
      <xdr:nvSpPr>
        <xdr:cNvPr id="143" name="楕円 142"/>
        <xdr:cNvSpPr/>
      </xdr:nvSpPr>
      <xdr:spPr>
        <a:xfrm>
          <a:off x="1968500" y="97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22579</xdr:rowOff>
    </xdr:from>
    <xdr:ext cx="599010" cy="259045"/>
    <xdr:sp macro="" textlink="">
      <xdr:nvSpPr>
        <xdr:cNvPr id="144" name="テキスト ボックス 143"/>
        <xdr:cNvSpPr txBox="1"/>
      </xdr:nvSpPr>
      <xdr:spPr>
        <a:xfrm>
          <a:off x="1719795" y="979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138876</xdr:rowOff>
    </xdr:from>
    <xdr:to>
      <xdr:col>6</xdr:col>
      <xdr:colOff>38100</xdr:colOff>
      <xdr:row>57</xdr:row>
      <xdr:rowOff>69026</xdr:rowOff>
    </xdr:to>
    <xdr:sp macro="" textlink="">
      <xdr:nvSpPr>
        <xdr:cNvPr id="145" name="楕円 144"/>
        <xdr:cNvSpPr/>
      </xdr:nvSpPr>
      <xdr:spPr>
        <a:xfrm>
          <a:off x="1079500" y="97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60153</xdr:rowOff>
    </xdr:from>
    <xdr:ext cx="534377" cy="259045"/>
    <xdr:sp macro="" textlink="">
      <xdr:nvSpPr>
        <xdr:cNvPr id="146" name="テキスト ボックス 145"/>
        <xdr:cNvSpPr txBox="1"/>
      </xdr:nvSpPr>
      <xdr:spPr>
        <a:xfrm>
          <a:off x="863111" y="98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153124</xdr:rowOff>
    </xdr:from>
    <xdr:to>
      <xdr:col>24</xdr:col>
      <xdr:colOff>63500</xdr:colOff>
      <xdr:row>78</xdr:row>
      <xdr:rowOff>160934</xdr:rowOff>
    </xdr:to>
    <xdr:cxnSp macro="">
      <xdr:nvCxnSpPr>
        <xdr:cNvPr id="175" name="直線コネクタ 174"/>
        <xdr:cNvCxnSpPr/>
      </xdr:nvCxnSpPr>
      <xdr:spPr>
        <a:xfrm flipV="1">
          <a:off x="3797300" y="1352622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156311</xdr:rowOff>
    </xdr:from>
    <xdr:to>
      <xdr:col>19</xdr:col>
      <xdr:colOff>177800</xdr:colOff>
      <xdr:row>78</xdr:row>
      <xdr:rowOff>160934</xdr:rowOff>
    </xdr:to>
    <xdr:cxnSp macro="">
      <xdr:nvCxnSpPr>
        <xdr:cNvPr id="178" name="直線コネクタ 177"/>
        <xdr:cNvCxnSpPr/>
      </xdr:nvCxnSpPr>
      <xdr:spPr>
        <a:xfrm>
          <a:off x="2908300" y="13529411"/>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143230</xdr:rowOff>
    </xdr:from>
    <xdr:to>
      <xdr:col>15</xdr:col>
      <xdr:colOff>50800</xdr:colOff>
      <xdr:row>78</xdr:row>
      <xdr:rowOff>156311</xdr:rowOff>
    </xdr:to>
    <xdr:cxnSp macro="">
      <xdr:nvCxnSpPr>
        <xdr:cNvPr id="181" name="直線コネクタ 180"/>
        <xdr:cNvCxnSpPr/>
      </xdr:nvCxnSpPr>
      <xdr:spPr>
        <a:xfrm>
          <a:off x="2019300" y="13516330"/>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140246</xdr:rowOff>
    </xdr:from>
    <xdr:to>
      <xdr:col>10</xdr:col>
      <xdr:colOff>114300</xdr:colOff>
      <xdr:row>78</xdr:row>
      <xdr:rowOff>143230</xdr:rowOff>
    </xdr:to>
    <xdr:cxnSp macro="">
      <xdr:nvCxnSpPr>
        <xdr:cNvPr id="184" name="直線コネクタ 183"/>
        <xdr:cNvCxnSpPr/>
      </xdr:nvCxnSpPr>
      <xdr:spPr>
        <a:xfrm>
          <a:off x="1130300" y="13513346"/>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102324</xdr:rowOff>
    </xdr:from>
    <xdr:to>
      <xdr:col>24</xdr:col>
      <xdr:colOff>114300</xdr:colOff>
      <xdr:row>79</xdr:row>
      <xdr:rowOff>32474</xdr:rowOff>
    </xdr:to>
    <xdr:sp macro="" textlink="">
      <xdr:nvSpPr>
        <xdr:cNvPr id="194" name="楕円 193"/>
        <xdr:cNvSpPr/>
      </xdr:nvSpPr>
      <xdr:spPr>
        <a:xfrm>
          <a:off x="4584700" y="13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17251</xdr:rowOff>
    </xdr:from>
    <xdr:ext cx="469744" cy="259045"/>
    <xdr:sp macro="" textlink="">
      <xdr:nvSpPr>
        <xdr:cNvPr id="195" name="維持補修費該当値テキスト"/>
        <xdr:cNvSpPr txBox="1"/>
      </xdr:nvSpPr>
      <xdr:spPr>
        <a:xfrm>
          <a:off x="4686300" y="133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110134</xdr:rowOff>
    </xdr:from>
    <xdr:to>
      <xdr:col>20</xdr:col>
      <xdr:colOff>38100</xdr:colOff>
      <xdr:row>79</xdr:row>
      <xdr:rowOff>40284</xdr:rowOff>
    </xdr:to>
    <xdr:sp macro="" textlink="">
      <xdr:nvSpPr>
        <xdr:cNvPr id="196" name="楕円 195"/>
        <xdr:cNvSpPr/>
      </xdr:nvSpPr>
      <xdr:spPr>
        <a:xfrm>
          <a:off x="3746500" y="13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31411</xdr:rowOff>
    </xdr:from>
    <xdr:ext cx="469744" cy="259045"/>
    <xdr:sp macro="" textlink="">
      <xdr:nvSpPr>
        <xdr:cNvPr id="197" name="テキスト ボックス 196"/>
        <xdr:cNvSpPr txBox="1"/>
      </xdr:nvSpPr>
      <xdr:spPr>
        <a:xfrm>
          <a:off x="3562428" y="135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105511</xdr:rowOff>
    </xdr:from>
    <xdr:to>
      <xdr:col>15</xdr:col>
      <xdr:colOff>101600</xdr:colOff>
      <xdr:row>79</xdr:row>
      <xdr:rowOff>35661</xdr:rowOff>
    </xdr:to>
    <xdr:sp macro="" textlink="">
      <xdr:nvSpPr>
        <xdr:cNvPr id="198" name="楕円 197"/>
        <xdr:cNvSpPr/>
      </xdr:nvSpPr>
      <xdr:spPr>
        <a:xfrm>
          <a:off x="2857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26788</xdr:rowOff>
    </xdr:from>
    <xdr:ext cx="469744" cy="259045"/>
    <xdr:sp macro="" textlink="">
      <xdr:nvSpPr>
        <xdr:cNvPr id="199" name="テキスト ボックス 198"/>
        <xdr:cNvSpPr txBox="1"/>
      </xdr:nvSpPr>
      <xdr:spPr>
        <a:xfrm>
          <a:off x="2673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92430</xdr:rowOff>
    </xdr:from>
    <xdr:to>
      <xdr:col>10</xdr:col>
      <xdr:colOff>165100</xdr:colOff>
      <xdr:row>79</xdr:row>
      <xdr:rowOff>22580</xdr:rowOff>
    </xdr:to>
    <xdr:sp macro="" textlink="">
      <xdr:nvSpPr>
        <xdr:cNvPr id="200" name="楕円 199"/>
        <xdr:cNvSpPr/>
      </xdr:nvSpPr>
      <xdr:spPr>
        <a:xfrm>
          <a:off x="1968500" y="134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13707</xdr:rowOff>
    </xdr:from>
    <xdr:ext cx="469744" cy="259045"/>
    <xdr:sp macro="" textlink="">
      <xdr:nvSpPr>
        <xdr:cNvPr id="201" name="テキスト ボックス 200"/>
        <xdr:cNvSpPr txBox="1"/>
      </xdr:nvSpPr>
      <xdr:spPr>
        <a:xfrm>
          <a:off x="1784428" y="135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89446</xdr:rowOff>
    </xdr:from>
    <xdr:to>
      <xdr:col>6</xdr:col>
      <xdr:colOff>38100</xdr:colOff>
      <xdr:row>79</xdr:row>
      <xdr:rowOff>19596</xdr:rowOff>
    </xdr:to>
    <xdr:sp macro="" textlink="">
      <xdr:nvSpPr>
        <xdr:cNvPr id="202" name="楕円 201"/>
        <xdr:cNvSpPr/>
      </xdr:nvSpPr>
      <xdr:spPr>
        <a:xfrm>
          <a:off x="1079500" y="134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10723</xdr:rowOff>
    </xdr:from>
    <xdr:ext cx="469744" cy="259045"/>
    <xdr:sp macro="" textlink="">
      <xdr:nvSpPr>
        <xdr:cNvPr id="203" name="テキスト ボックス 202"/>
        <xdr:cNvSpPr txBox="1"/>
      </xdr:nvSpPr>
      <xdr:spPr>
        <a:xfrm>
          <a:off x="895428" y="1355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73546</xdr:rowOff>
    </xdr:from>
    <xdr:to>
      <xdr:col>24</xdr:col>
      <xdr:colOff>63500</xdr:colOff>
      <xdr:row>95</xdr:row>
      <xdr:rowOff>100381</xdr:rowOff>
    </xdr:to>
    <xdr:cxnSp macro="">
      <xdr:nvCxnSpPr>
        <xdr:cNvPr id="233" name="直線コネクタ 232"/>
        <xdr:cNvCxnSpPr/>
      </xdr:nvCxnSpPr>
      <xdr:spPr>
        <a:xfrm flipV="1">
          <a:off x="3797300" y="16361296"/>
          <a:ext cx="838200" cy="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100381</xdr:rowOff>
    </xdr:from>
    <xdr:to>
      <xdr:col>19</xdr:col>
      <xdr:colOff>177800</xdr:colOff>
      <xdr:row>95</xdr:row>
      <xdr:rowOff>114325</xdr:rowOff>
    </xdr:to>
    <xdr:cxnSp macro="">
      <xdr:nvCxnSpPr>
        <xdr:cNvPr id="236" name="直線コネクタ 235"/>
        <xdr:cNvCxnSpPr/>
      </xdr:nvCxnSpPr>
      <xdr:spPr>
        <a:xfrm flipV="1">
          <a:off x="2908300" y="1638813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84913</xdr:rowOff>
    </xdr:from>
    <xdr:to>
      <xdr:col>15</xdr:col>
      <xdr:colOff>50800</xdr:colOff>
      <xdr:row>95</xdr:row>
      <xdr:rowOff>114325</xdr:rowOff>
    </xdr:to>
    <xdr:cxnSp macro="">
      <xdr:nvCxnSpPr>
        <xdr:cNvPr id="239" name="直線コネクタ 238"/>
        <xdr:cNvCxnSpPr/>
      </xdr:nvCxnSpPr>
      <xdr:spPr>
        <a:xfrm>
          <a:off x="2019300" y="16372663"/>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84913</xdr:rowOff>
    </xdr:from>
    <xdr:to>
      <xdr:col>10</xdr:col>
      <xdr:colOff>114300</xdr:colOff>
      <xdr:row>95</xdr:row>
      <xdr:rowOff>106007</xdr:rowOff>
    </xdr:to>
    <xdr:cxnSp macro="">
      <xdr:nvCxnSpPr>
        <xdr:cNvPr id="242" name="直線コネクタ 241"/>
        <xdr:cNvCxnSpPr/>
      </xdr:nvCxnSpPr>
      <xdr:spPr>
        <a:xfrm flipV="1">
          <a:off x="1130300" y="16372663"/>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22746</xdr:rowOff>
    </xdr:from>
    <xdr:to>
      <xdr:col>24</xdr:col>
      <xdr:colOff>114300</xdr:colOff>
      <xdr:row>95</xdr:row>
      <xdr:rowOff>124346</xdr:rowOff>
    </xdr:to>
    <xdr:sp macro="" textlink="">
      <xdr:nvSpPr>
        <xdr:cNvPr id="252" name="楕円 251"/>
        <xdr:cNvSpPr/>
      </xdr:nvSpPr>
      <xdr:spPr>
        <a:xfrm>
          <a:off x="4584700" y="16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45623</xdr:rowOff>
    </xdr:from>
    <xdr:ext cx="534377" cy="259045"/>
    <xdr:sp macro="" textlink="">
      <xdr:nvSpPr>
        <xdr:cNvPr id="253" name="扶助費該当値テキスト"/>
        <xdr:cNvSpPr txBox="1"/>
      </xdr:nvSpPr>
      <xdr:spPr>
        <a:xfrm>
          <a:off x="4686300" y="16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49581</xdr:rowOff>
    </xdr:from>
    <xdr:to>
      <xdr:col>20</xdr:col>
      <xdr:colOff>38100</xdr:colOff>
      <xdr:row>95</xdr:row>
      <xdr:rowOff>151181</xdr:rowOff>
    </xdr:to>
    <xdr:sp macro="" textlink="">
      <xdr:nvSpPr>
        <xdr:cNvPr id="254" name="楕円 253"/>
        <xdr:cNvSpPr/>
      </xdr:nvSpPr>
      <xdr:spPr>
        <a:xfrm>
          <a:off x="3746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55" name="テキスト ボックス 254"/>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63525</xdr:rowOff>
    </xdr:from>
    <xdr:to>
      <xdr:col>15</xdr:col>
      <xdr:colOff>101600</xdr:colOff>
      <xdr:row>95</xdr:row>
      <xdr:rowOff>165125</xdr:rowOff>
    </xdr:to>
    <xdr:sp macro="" textlink="">
      <xdr:nvSpPr>
        <xdr:cNvPr id="256" name="楕円 255"/>
        <xdr:cNvSpPr/>
      </xdr:nvSpPr>
      <xdr:spPr>
        <a:xfrm>
          <a:off x="2857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10202</xdr:rowOff>
    </xdr:from>
    <xdr:ext cx="534377" cy="259045"/>
    <xdr:sp macro="" textlink="">
      <xdr:nvSpPr>
        <xdr:cNvPr id="257" name="テキスト ボックス 256"/>
        <xdr:cNvSpPr txBox="1"/>
      </xdr:nvSpPr>
      <xdr:spPr>
        <a:xfrm>
          <a:off x="2641111" y="16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34113</xdr:rowOff>
    </xdr:from>
    <xdr:to>
      <xdr:col>10</xdr:col>
      <xdr:colOff>165100</xdr:colOff>
      <xdr:row>95</xdr:row>
      <xdr:rowOff>135713</xdr:rowOff>
    </xdr:to>
    <xdr:sp macro="" textlink="">
      <xdr:nvSpPr>
        <xdr:cNvPr id="258" name="楕円 257"/>
        <xdr:cNvSpPr/>
      </xdr:nvSpPr>
      <xdr:spPr>
        <a:xfrm>
          <a:off x="1968500" y="163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152240</xdr:rowOff>
    </xdr:from>
    <xdr:ext cx="534377" cy="259045"/>
    <xdr:sp macro="" textlink="">
      <xdr:nvSpPr>
        <xdr:cNvPr id="259" name="テキスト ボックス 258"/>
        <xdr:cNvSpPr txBox="1"/>
      </xdr:nvSpPr>
      <xdr:spPr>
        <a:xfrm>
          <a:off x="1752111" y="160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55207</xdr:rowOff>
    </xdr:from>
    <xdr:to>
      <xdr:col>6</xdr:col>
      <xdr:colOff>38100</xdr:colOff>
      <xdr:row>95</xdr:row>
      <xdr:rowOff>156807</xdr:rowOff>
    </xdr:to>
    <xdr:sp macro="" textlink="">
      <xdr:nvSpPr>
        <xdr:cNvPr id="260" name="楕円 259"/>
        <xdr:cNvSpPr/>
      </xdr:nvSpPr>
      <xdr:spPr>
        <a:xfrm>
          <a:off x="1079500" y="163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1884</xdr:rowOff>
    </xdr:from>
    <xdr:ext cx="534377" cy="259045"/>
    <xdr:sp macro="" textlink="">
      <xdr:nvSpPr>
        <xdr:cNvPr id="261" name="テキスト ボックス 260"/>
        <xdr:cNvSpPr txBox="1"/>
      </xdr:nvSpPr>
      <xdr:spPr>
        <a:xfrm>
          <a:off x="863111" y="161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121406</xdr:rowOff>
    </xdr:from>
    <xdr:to>
      <xdr:col>55</xdr:col>
      <xdr:colOff>0</xdr:colOff>
      <xdr:row>38</xdr:row>
      <xdr:rowOff>74284</xdr:rowOff>
    </xdr:to>
    <xdr:cxnSp macro="">
      <xdr:nvCxnSpPr>
        <xdr:cNvPr id="290" name="直線コネクタ 289"/>
        <xdr:cNvCxnSpPr/>
      </xdr:nvCxnSpPr>
      <xdr:spPr>
        <a:xfrm flipV="1">
          <a:off x="9639300" y="6293606"/>
          <a:ext cx="838200" cy="2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74284</xdr:rowOff>
    </xdr:from>
    <xdr:to>
      <xdr:col>50</xdr:col>
      <xdr:colOff>114300</xdr:colOff>
      <xdr:row>38</xdr:row>
      <xdr:rowOff>83529</xdr:rowOff>
    </xdr:to>
    <xdr:cxnSp macro="">
      <xdr:nvCxnSpPr>
        <xdr:cNvPr id="293" name="直線コネクタ 292"/>
        <xdr:cNvCxnSpPr/>
      </xdr:nvCxnSpPr>
      <xdr:spPr>
        <a:xfrm flipV="1">
          <a:off x="8750300" y="6589384"/>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83529</xdr:rowOff>
    </xdr:from>
    <xdr:to>
      <xdr:col>45</xdr:col>
      <xdr:colOff>177800</xdr:colOff>
      <xdr:row>38</xdr:row>
      <xdr:rowOff>84815</xdr:rowOff>
    </xdr:to>
    <xdr:cxnSp macro="">
      <xdr:nvCxnSpPr>
        <xdr:cNvPr id="296" name="直線コネクタ 295"/>
        <xdr:cNvCxnSpPr/>
      </xdr:nvCxnSpPr>
      <xdr:spPr>
        <a:xfrm flipV="1">
          <a:off x="7861300" y="6598629"/>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84815</xdr:rowOff>
    </xdr:from>
    <xdr:to>
      <xdr:col>41</xdr:col>
      <xdr:colOff>50800</xdr:colOff>
      <xdr:row>38</xdr:row>
      <xdr:rowOff>104703</xdr:rowOff>
    </xdr:to>
    <xdr:cxnSp macro="">
      <xdr:nvCxnSpPr>
        <xdr:cNvPr id="299" name="直線コネクタ 298"/>
        <xdr:cNvCxnSpPr/>
      </xdr:nvCxnSpPr>
      <xdr:spPr>
        <a:xfrm flipV="1">
          <a:off x="6972300" y="659991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70606</xdr:rowOff>
    </xdr:from>
    <xdr:to>
      <xdr:col>55</xdr:col>
      <xdr:colOff>50800</xdr:colOff>
      <xdr:row>37</xdr:row>
      <xdr:rowOff>756</xdr:rowOff>
    </xdr:to>
    <xdr:sp macro="" textlink="">
      <xdr:nvSpPr>
        <xdr:cNvPr id="309" name="楕円 308"/>
        <xdr:cNvSpPr/>
      </xdr:nvSpPr>
      <xdr:spPr>
        <a:xfrm>
          <a:off x="10426700" y="62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49033</xdr:rowOff>
    </xdr:from>
    <xdr:ext cx="599010" cy="259045"/>
    <xdr:sp macro="" textlink="">
      <xdr:nvSpPr>
        <xdr:cNvPr id="310" name="補助費等該当値テキスト"/>
        <xdr:cNvSpPr txBox="1"/>
      </xdr:nvSpPr>
      <xdr:spPr>
        <a:xfrm>
          <a:off x="10528300" y="622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23484</xdr:rowOff>
    </xdr:from>
    <xdr:to>
      <xdr:col>50</xdr:col>
      <xdr:colOff>165100</xdr:colOff>
      <xdr:row>38</xdr:row>
      <xdr:rowOff>125084</xdr:rowOff>
    </xdr:to>
    <xdr:sp macro="" textlink="">
      <xdr:nvSpPr>
        <xdr:cNvPr id="311" name="楕円 310"/>
        <xdr:cNvSpPr/>
      </xdr:nvSpPr>
      <xdr:spPr>
        <a:xfrm>
          <a:off x="9588500" y="65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116211</xdr:rowOff>
    </xdr:from>
    <xdr:ext cx="534377" cy="259045"/>
    <xdr:sp macro="" textlink="">
      <xdr:nvSpPr>
        <xdr:cNvPr id="312" name="テキスト ボックス 311"/>
        <xdr:cNvSpPr txBox="1"/>
      </xdr:nvSpPr>
      <xdr:spPr>
        <a:xfrm>
          <a:off x="9372111" y="66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32729</xdr:rowOff>
    </xdr:from>
    <xdr:to>
      <xdr:col>46</xdr:col>
      <xdr:colOff>38100</xdr:colOff>
      <xdr:row>38</xdr:row>
      <xdr:rowOff>134329</xdr:rowOff>
    </xdr:to>
    <xdr:sp macro="" textlink="">
      <xdr:nvSpPr>
        <xdr:cNvPr id="313" name="楕円 312"/>
        <xdr:cNvSpPr/>
      </xdr:nvSpPr>
      <xdr:spPr>
        <a:xfrm>
          <a:off x="8699500" y="65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125456</xdr:rowOff>
    </xdr:from>
    <xdr:ext cx="534377" cy="259045"/>
    <xdr:sp macro="" textlink="">
      <xdr:nvSpPr>
        <xdr:cNvPr id="314" name="テキスト ボックス 313"/>
        <xdr:cNvSpPr txBox="1"/>
      </xdr:nvSpPr>
      <xdr:spPr>
        <a:xfrm>
          <a:off x="8483111" y="66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34015</xdr:rowOff>
    </xdr:from>
    <xdr:to>
      <xdr:col>41</xdr:col>
      <xdr:colOff>101600</xdr:colOff>
      <xdr:row>38</xdr:row>
      <xdr:rowOff>135615</xdr:rowOff>
    </xdr:to>
    <xdr:sp macro="" textlink="">
      <xdr:nvSpPr>
        <xdr:cNvPr id="315" name="楕円 314"/>
        <xdr:cNvSpPr/>
      </xdr:nvSpPr>
      <xdr:spPr>
        <a:xfrm>
          <a:off x="7810500" y="65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126742</xdr:rowOff>
    </xdr:from>
    <xdr:ext cx="534377" cy="259045"/>
    <xdr:sp macro="" textlink="">
      <xdr:nvSpPr>
        <xdr:cNvPr id="316" name="テキスト ボックス 315"/>
        <xdr:cNvSpPr txBox="1"/>
      </xdr:nvSpPr>
      <xdr:spPr>
        <a:xfrm>
          <a:off x="7594111" y="66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53903</xdr:rowOff>
    </xdr:from>
    <xdr:to>
      <xdr:col>36</xdr:col>
      <xdr:colOff>165100</xdr:colOff>
      <xdr:row>38</xdr:row>
      <xdr:rowOff>155503</xdr:rowOff>
    </xdr:to>
    <xdr:sp macro="" textlink="">
      <xdr:nvSpPr>
        <xdr:cNvPr id="317" name="楕円 316"/>
        <xdr:cNvSpPr/>
      </xdr:nvSpPr>
      <xdr:spPr>
        <a:xfrm>
          <a:off x="6921500" y="656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146630</xdr:rowOff>
    </xdr:from>
    <xdr:ext cx="534377" cy="259045"/>
    <xdr:sp macro="" textlink="">
      <xdr:nvSpPr>
        <xdr:cNvPr id="318" name="テキスト ボックス 317"/>
        <xdr:cNvSpPr txBox="1"/>
      </xdr:nvSpPr>
      <xdr:spPr>
        <a:xfrm>
          <a:off x="6705111" y="66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88251</xdr:rowOff>
    </xdr:from>
    <xdr:to>
      <xdr:col>55</xdr:col>
      <xdr:colOff>0</xdr:colOff>
      <xdr:row>58</xdr:row>
      <xdr:rowOff>105990</xdr:rowOff>
    </xdr:to>
    <xdr:cxnSp macro="">
      <xdr:nvCxnSpPr>
        <xdr:cNvPr id="345" name="直線コネクタ 344"/>
        <xdr:cNvCxnSpPr/>
      </xdr:nvCxnSpPr>
      <xdr:spPr>
        <a:xfrm>
          <a:off x="9639300" y="10032351"/>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88251</xdr:rowOff>
    </xdr:from>
    <xdr:to>
      <xdr:col>50</xdr:col>
      <xdr:colOff>114300</xdr:colOff>
      <xdr:row>58</xdr:row>
      <xdr:rowOff>118908</xdr:rowOff>
    </xdr:to>
    <xdr:cxnSp macro="">
      <xdr:nvCxnSpPr>
        <xdr:cNvPr id="348" name="直線コネクタ 347"/>
        <xdr:cNvCxnSpPr/>
      </xdr:nvCxnSpPr>
      <xdr:spPr>
        <a:xfrm flipV="1">
          <a:off x="8750300" y="10032351"/>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118908</xdr:rowOff>
    </xdr:from>
    <xdr:to>
      <xdr:col>45</xdr:col>
      <xdr:colOff>177800</xdr:colOff>
      <xdr:row>58</xdr:row>
      <xdr:rowOff>128343</xdr:rowOff>
    </xdr:to>
    <xdr:cxnSp macro="">
      <xdr:nvCxnSpPr>
        <xdr:cNvPr id="351" name="直線コネクタ 350"/>
        <xdr:cNvCxnSpPr/>
      </xdr:nvCxnSpPr>
      <xdr:spPr>
        <a:xfrm flipV="1">
          <a:off x="7861300" y="10063008"/>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95575</xdr:rowOff>
    </xdr:from>
    <xdr:to>
      <xdr:col>41</xdr:col>
      <xdr:colOff>50800</xdr:colOff>
      <xdr:row>58</xdr:row>
      <xdr:rowOff>128343</xdr:rowOff>
    </xdr:to>
    <xdr:cxnSp macro="">
      <xdr:nvCxnSpPr>
        <xdr:cNvPr id="354" name="直線コネクタ 353"/>
        <xdr:cNvCxnSpPr/>
      </xdr:nvCxnSpPr>
      <xdr:spPr>
        <a:xfrm>
          <a:off x="6972300" y="10039675"/>
          <a:ext cx="8890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55190</xdr:rowOff>
    </xdr:from>
    <xdr:to>
      <xdr:col>55</xdr:col>
      <xdr:colOff>50800</xdr:colOff>
      <xdr:row>58</xdr:row>
      <xdr:rowOff>156790</xdr:rowOff>
    </xdr:to>
    <xdr:sp macro="" textlink="">
      <xdr:nvSpPr>
        <xdr:cNvPr id="364" name="楕円 363"/>
        <xdr:cNvSpPr/>
      </xdr:nvSpPr>
      <xdr:spPr>
        <a:xfrm>
          <a:off x="10426700" y="99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37451</xdr:rowOff>
    </xdr:from>
    <xdr:to>
      <xdr:col>50</xdr:col>
      <xdr:colOff>165100</xdr:colOff>
      <xdr:row>58</xdr:row>
      <xdr:rowOff>139051</xdr:rowOff>
    </xdr:to>
    <xdr:sp macro="" textlink="">
      <xdr:nvSpPr>
        <xdr:cNvPr id="366" name="楕円 365"/>
        <xdr:cNvSpPr/>
      </xdr:nvSpPr>
      <xdr:spPr>
        <a:xfrm>
          <a:off x="9588500" y="99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130178</xdr:rowOff>
    </xdr:from>
    <xdr:ext cx="599010" cy="259045"/>
    <xdr:sp macro="" textlink="">
      <xdr:nvSpPr>
        <xdr:cNvPr id="367" name="テキスト ボックス 366"/>
        <xdr:cNvSpPr txBox="1"/>
      </xdr:nvSpPr>
      <xdr:spPr>
        <a:xfrm>
          <a:off x="9339795" y="1007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68108</xdr:rowOff>
    </xdr:from>
    <xdr:to>
      <xdr:col>46</xdr:col>
      <xdr:colOff>38100</xdr:colOff>
      <xdr:row>58</xdr:row>
      <xdr:rowOff>169708</xdr:rowOff>
    </xdr:to>
    <xdr:sp macro="" textlink="">
      <xdr:nvSpPr>
        <xdr:cNvPr id="368" name="楕円 367"/>
        <xdr:cNvSpPr/>
      </xdr:nvSpPr>
      <xdr:spPr>
        <a:xfrm>
          <a:off x="8699500" y="1001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160835</xdr:rowOff>
    </xdr:from>
    <xdr:ext cx="534377" cy="259045"/>
    <xdr:sp macro="" textlink="">
      <xdr:nvSpPr>
        <xdr:cNvPr id="369" name="テキスト ボックス 368"/>
        <xdr:cNvSpPr txBox="1"/>
      </xdr:nvSpPr>
      <xdr:spPr>
        <a:xfrm>
          <a:off x="8483111" y="101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77543</xdr:rowOff>
    </xdr:from>
    <xdr:to>
      <xdr:col>41</xdr:col>
      <xdr:colOff>101600</xdr:colOff>
      <xdr:row>59</xdr:row>
      <xdr:rowOff>7693</xdr:rowOff>
    </xdr:to>
    <xdr:sp macro="" textlink="">
      <xdr:nvSpPr>
        <xdr:cNvPr id="370" name="楕円 369"/>
        <xdr:cNvSpPr/>
      </xdr:nvSpPr>
      <xdr:spPr>
        <a:xfrm>
          <a:off x="7810500" y="100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170270</xdr:rowOff>
    </xdr:from>
    <xdr:ext cx="534377" cy="259045"/>
    <xdr:sp macro="" textlink="">
      <xdr:nvSpPr>
        <xdr:cNvPr id="371" name="テキスト ボックス 370"/>
        <xdr:cNvSpPr txBox="1"/>
      </xdr:nvSpPr>
      <xdr:spPr>
        <a:xfrm>
          <a:off x="7594111" y="101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44775</xdr:rowOff>
    </xdr:from>
    <xdr:to>
      <xdr:col>36</xdr:col>
      <xdr:colOff>165100</xdr:colOff>
      <xdr:row>58</xdr:row>
      <xdr:rowOff>146375</xdr:rowOff>
    </xdr:to>
    <xdr:sp macro="" textlink="">
      <xdr:nvSpPr>
        <xdr:cNvPr id="372" name="楕円 371"/>
        <xdr:cNvSpPr/>
      </xdr:nvSpPr>
      <xdr:spPr>
        <a:xfrm>
          <a:off x="6921500" y="99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137502</xdr:rowOff>
    </xdr:from>
    <xdr:ext cx="534377" cy="259045"/>
    <xdr:sp macro="" textlink="">
      <xdr:nvSpPr>
        <xdr:cNvPr id="373" name="テキスト ボックス 372"/>
        <xdr:cNvSpPr txBox="1"/>
      </xdr:nvSpPr>
      <xdr:spPr>
        <a:xfrm>
          <a:off x="6705111" y="100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35328</xdr:rowOff>
    </xdr:from>
    <xdr:to>
      <xdr:col>55</xdr:col>
      <xdr:colOff>0</xdr:colOff>
      <xdr:row>79</xdr:row>
      <xdr:rowOff>42235</xdr:rowOff>
    </xdr:to>
    <xdr:cxnSp macro="">
      <xdr:nvCxnSpPr>
        <xdr:cNvPr id="402" name="直線コネクタ 401"/>
        <xdr:cNvCxnSpPr/>
      </xdr:nvCxnSpPr>
      <xdr:spPr>
        <a:xfrm flipV="1">
          <a:off x="9639300" y="13579878"/>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167363</xdr:rowOff>
    </xdr:from>
    <xdr:to>
      <xdr:col>50</xdr:col>
      <xdr:colOff>114300</xdr:colOff>
      <xdr:row>79</xdr:row>
      <xdr:rowOff>42235</xdr:rowOff>
    </xdr:to>
    <xdr:cxnSp macro="">
      <xdr:nvCxnSpPr>
        <xdr:cNvPr id="405" name="直線コネクタ 404"/>
        <xdr:cNvCxnSpPr/>
      </xdr:nvCxnSpPr>
      <xdr:spPr>
        <a:xfrm>
          <a:off x="8750300" y="13540463"/>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167363</xdr:rowOff>
    </xdr:from>
    <xdr:to>
      <xdr:col>45</xdr:col>
      <xdr:colOff>177800</xdr:colOff>
      <xdr:row>79</xdr:row>
      <xdr:rowOff>44450</xdr:rowOff>
    </xdr:to>
    <xdr:cxnSp macro="">
      <xdr:nvCxnSpPr>
        <xdr:cNvPr id="408" name="直線コネクタ 407"/>
        <xdr:cNvCxnSpPr/>
      </xdr:nvCxnSpPr>
      <xdr:spPr>
        <a:xfrm flipV="1">
          <a:off x="7861300" y="13540463"/>
          <a:ext cx="889000" cy="4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1" name="直線コネクタ 410"/>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155978</xdr:rowOff>
    </xdr:from>
    <xdr:to>
      <xdr:col>55</xdr:col>
      <xdr:colOff>50800</xdr:colOff>
      <xdr:row>79</xdr:row>
      <xdr:rowOff>86128</xdr:rowOff>
    </xdr:to>
    <xdr:sp macro="" textlink="">
      <xdr:nvSpPr>
        <xdr:cNvPr id="421" name="楕円 420"/>
        <xdr:cNvSpPr/>
      </xdr:nvSpPr>
      <xdr:spPr>
        <a:xfrm>
          <a:off x="104267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162885</xdr:rowOff>
    </xdr:from>
    <xdr:to>
      <xdr:col>50</xdr:col>
      <xdr:colOff>165100</xdr:colOff>
      <xdr:row>79</xdr:row>
      <xdr:rowOff>93035</xdr:rowOff>
    </xdr:to>
    <xdr:sp macro="" textlink="">
      <xdr:nvSpPr>
        <xdr:cNvPr id="423" name="楕円 422"/>
        <xdr:cNvSpPr/>
      </xdr:nvSpPr>
      <xdr:spPr>
        <a:xfrm>
          <a:off x="9588500" y="135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84162</xdr:rowOff>
    </xdr:from>
    <xdr:ext cx="469744" cy="259045"/>
    <xdr:sp macro="" textlink="">
      <xdr:nvSpPr>
        <xdr:cNvPr id="424" name="テキスト ボックス 423"/>
        <xdr:cNvSpPr txBox="1"/>
      </xdr:nvSpPr>
      <xdr:spPr>
        <a:xfrm>
          <a:off x="9404428" y="136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116563</xdr:rowOff>
    </xdr:from>
    <xdr:to>
      <xdr:col>46</xdr:col>
      <xdr:colOff>38100</xdr:colOff>
      <xdr:row>79</xdr:row>
      <xdr:rowOff>46713</xdr:rowOff>
    </xdr:to>
    <xdr:sp macro="" textlink="">
      <xdr:nvSpPr>
        <xdr:cNvPr id="425" name="楕円 424"/>
        <xdr:cNvSpPr/>
      </xdr:nvSpPr>
      <xdr:spPr>
        <a:xfrm>
          <a:off x="8699500" y="134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63240</xdr:rowOff>
    </xdr:from>
    <xdr:ext cx="534377" cy="259045"/>
    <xdr:sp macro="" textlink="">
      <xdr:nvSpPr>
        <xdr:cNvPr id="426" name="テキスト ボックス 425"/>
        <xdr:cNvSpPr txBox="1"/>
      </xdr:nvSpPr>
      <xdr:spPr>
        <a:xfrm>
          <a:off x="8483111" y="132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82040</xdr:rowOff>
    </xdr:from>
    <xdr:to>
      <xdr:col>55</xdr:col>
      <xdr:colOff>0</xdr:colOff>
      <xdr:row>98</xdr:row>
      <xdr:rowOff>138838</xdr:rowOff>
    </xdr:to>
    <xdr:cxnSp macro="">
      <xdr:nvCxnSpPr>
        <xdr:cNvPr id="459" name="直線コネクタ 458"/>
        <xdr:cNvCxnSpPr/>
      </xdr:nvCxnSpPr>
      <xdr:spPr>
        <a:xfrm>
          <a:off x="9639300" y="16884140"/>
          <a:ext cx="838200" cy="5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82040</xdr:rowOff>
    </xdr:from>
    <xdr:to>
      <xdr:col>50</xdr:col>
      <xdr:colOff>114300</xdr:colOff>
      <xdr:row>99</xdr:row>
      <xdr:rowOff>40491</xdr:rowOff>
    </xdr:to>
    <xdr:cxnSp macro="">
      <xdr:nvCxnSpPr>
        <xdr:cNvPr id="462" name="直線コネクタ 461"/>
        <xdr:cNvCxnSpPr/>
      </xdr:nvCxnSpPr>
      <xdr:spPr>
        <a:xfrm flipV="1">
          <a:off x="8750300" y="16884140"/>
          <a:ext cx="889000" cy="1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18941</xdr:rowOff>
    </xdr:from>
    <xdr:to>
      <xdr:col>45</xdr:col>
      <xdr:colOff>177800</xdr:colOff>
      <xdr:row>99</xdr:row>
      <xdr:rowOff>40491</xdr:rowOff>
    </xdr:to>
    <xdr:cxnSp macro="">
      <xdr:nvCxnSpPr>
        <xdr:cNvPr id="465" name="直線コネクタ 464"/>
        <xdr:cNvCxnSpPr/>
      </xdr:nvCxnSpPr>
      <xdr:spPr>
        <a:xfrm>
          <a:off x="7861300" y="16992491"/>
          <a:ext cx="889000" cy="2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103285</xdr:rowOff>
    </xdr:from>
    <xdr:to>
      <xdr:col>41</xdr:col>
      <xdr:colOff>50800</xdr:colOff>
      <xdr:row>99</xdr:row>
      <xdr:rowOff>18941</xdr:rowOff>
    </xdr:to>
    <xdr:cxnSp macro="">
      <xdr:nvCxnSpPr>
        <xdr:cNvPr id="468" name="直線コネクタ 467"/>
        <xdr:cNvCxnSpPr/>
      </xdr:nvCxnSpPr>
      <xdr:spPr>
        <a:xfrm>
          <a:off x="6972300" y="16905385"/>
          <a:ext cx="889000" cy="8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88038</xdr:rowOff>
    </xdr:from>
    <xdr:to>
      <xdr:col>55</xdr:col>
      <xdr:colOff>50800</xdr:colOff>
      <xdr:row>99</xdr:row>
      <xdr:rowOff>18188</xdr:rowOff>
    </xdr:to>
    <xdr:sp macro="" textlink="">
      <xdr:nvSpPr>
        <xdr:cNvPr id="478" name="楕円 477"/>
        <xdr:cNvSpPr/>
      </xdr:nvSpPr>
      <xdr:spPr>
        <a:xfrm>
          <a:off x="10426700" y="16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31240</xdr:rowOff>
    </xdr:from>
    <xdr:to>
      <xdr:col>50</xdr:col>
      <xdr:colOff>165100</xdr:colOff>
      <xdr:row>98</xdr:row>
      <xdr:rowOff>132840</xdr:rowOff>
    </xdr:to>
    <xdr:sp macro="" textlink="">
      <xdr:nvSpPr>
        <xdr:cNvPr id="480" name="楕円 479"/>
        <xdr:cNvSpPr/>
      </xdr:nvSpPr>
      <xdr:spPr>
        <a:xfrm>
          <a:off x="9588500" y="16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149367</xdr:rowOff>
    </xdr:from>
    <xdr:ext cx="599010" cy="259045"/>
    <xdr:sp macro="" textlink="">
      <xdr:nvSpPr>
        <xdr:cNvPr id="481" name="テキスト ボックス 480"/>
        <xdr:cNvSpPr txBox="1"/>
      </xdr:nvSpPr>
      <xdr:spPr>
        <a:xfrm>
          <a:off x="9339795" y="166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161141</xdr:rowOff>
    </xdr:from>
    <xdr:to>
      <xdr:col>46</xdr:col>
      <xdr:colOff>38100</xdr:colOff>
      <xdr:row>99</xdr:row>
      <xdr:rowOff>91291</xdr:rowOff>
    </xdr:to>
    <xdr:sp macro="" textlink="">
      <xdr:nvSpPr>
        <xdr:cNvPr id="482" name="楕円 481"/>
        <xdr:cNvSpPr/>
      </xdr:nvSpPr>
      <xdr:spPr>
        <a:xfrm>
          <a:off x="8699500" y="169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82418</xdr:rowOff>
    </xdr:from>
    <xdr:ext cx="469744" cy="259045"/>
    <xdr:sp macro="" textlink="">
      <xdr:nvSpPr>
        <xdr:cNvPr id="483" name="テキスト ボックス 482"/>
        <xdr:cNvSpPr txBox="1"/>
      </xdr:nvSpPr>
      <xdr:spPr>
        <a:xfrm>
          <a:off x="8515428" y="1705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139591</xdr:rowOff>
    </xdr:from>
    <xdr:to>
      <xdr:col>41</xdr:col>
      <xdr:colOff>101600</xdr:colOff>
      <xdr:row>99</xdr:row>
      <xdr:rowOff>69741</xdr:rowOff>
    </xdr:to>
    <xdr:sp macro="" textlink="">
      <xdr:nvSpPr>
        <xdr:cNvPr id="484" name="楕円 483"/>
        <xdr:cNvSpPr/>
      </xdr:nvSpPr>
      <xdr:spPr>
        <a:xfrm>
          <a:off x="7810500" y="16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60868</xdr:rowOff>
    </xdr:from>
    <xdr:ext cx="534377" cy="259045"/>
    <xdr:sp macro="" textlink="">
      <xdr:nvSpPr>
        <xdr:cNvPr id="485" name="テキスト ボックス 484"/>
        <xdr:cNvSpPr txBox="1"/>
      </xdr:nvSpPr>
      <xdr:spPr>
        <a:xfrm>
          <a:off x="7594111" y="170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52485</xdr:rowOff>
    </xdr:from>
    <xdr:to>
      <xdr:col>36</xdr:col>
      <xdr:colOff>165100</xdr:colOff>
      <xdr:row>98</xdr:row>
      <xdr:rowOff>154085</xdr:rowOff>
    </xdr:to>
    <xdr:sp macro="" textlink="">
      <xdr:nvSpPr>
        <xdr:cNvPr id="486" name="楕円 485"/>
        <xdr:cNvSpPr/>
      </xdr:nvSpPr>
      <xdr:spPr>
        <a:xfrm>
          <a:off x="6921500" y="168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170612</xdr:rowOff>
    </xdr:from>
    <xdr:ext cx="534377" cy="259045"/>
    <xdr:sp macro="" textlink="">
      <xdr:nvSpPr>
        <xdr:cNvPr id="487" name="テキスト ボックス 486"/>
        <xdr:cNvSpPr txBox="1"/>
      </xdr:nvSpPr>
      <xdr:spPr>
        <a:xfrm>
          <a:off x="6705111" y="166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144014</xdr:rowOff>
    </xdr:from>
    <xdr:to>
      <xdr:col>85</xdr:col>
      <xdr:colOff>127000</xdr:colOff>
      <xdr:row>77</xdr:row>
      <xdr:rowOff>21845</xdr:rowOff>
    </xdr:to>
    <xdr:cxnSp macro="">
      <xdr:nvCxnSpPr>
        <xdr:cNvPr id="618" name="直線コネクタ 617"/>
        <xdr:cNvCxnSpPr/>
      </xdr:nvCxnSpPr>
      <xdr:spPr>
        <a:xfrm flipV="1">
          <a:off x="15481300" y="13174214"/>
          <a:ext cx="838200" cy="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21313</xdr:rowOff>
    </xdr:from>
    <xdr:to>
      <xdr:col>81</xdr:col>
      <xdr:colOff>50800</xdr:colOff>
      <xdr:row>77</xdr:row>
      <xdr:rowOff>21845</xdr:rowOff>
    </xdr:to>
    <xdr:cxnSp macro="">
      <xdr:nvCxnSpPr>
        <xdr:cNvPr id="621" name="直線コネクタ 620"/>
        <xdr:cNvCxnSpPr/>
      </xdr:nvCxnSpPr>
      <xdr:spPr>
        <a:xfrm>
          <a:off x="14592300" y="13051513"/>
          <a:ext cx="889000" cy="17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21313</xdr:rowOff>
    </xdr:from>
    <xdr:to>
      <xdr:col>76</xdr:col>
      <xdr:colOff>114300</xdr:colOff>
      <xdr:row>77</xdr:row>
      <xdr:rowOff>39607</xdr:rowOff>
    </xdr:to>
    <xdr:cxnSp macro="">
      <xdr:nvCxnSpPr>
        <xdr:cNvPr id="624" name="直線コネクタ 623"/>
        <xdr:cNvCxnSpPr/>
      </xdr:nvCxnSpPr>
      <xdr:spPr>
        <a:xfrm flipV="1">
          <a:off x="13703300" y="13051513"/>
          <a:ext cx="889000" cy="1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88951</xdr:rowOff>
    </xdr:from>
    <xdr:to>
      <xdr:col>71</xdr:col>
      <xdr:colOff>177800</xdr:colOff>
      <xdr:row>77</xdr:row>
      <xdr:rowOff>39607</xdr:rowOff>
    </xdr:to>
    <xdr:cxnSp macro="">
      <xdr:nvCxnSpPr>
        <xdr:cNvPr id="627" name="直線コネクタ 626"/>
        <xdr:cNvCxnSpPr/>
      </xdr:nvCxnSpPr>
      <xdr:spPr>
        <a:xfrm>
          <a:off x="12814300" y="13119151"/>
          <a:ext cx="889000" cy="1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93214</xdr:rowOff>
    </xdr:from>
    <xdr:to>
      <xdr:col>85</xdr:col>
      <xdr:colOff>177800</xdr:colOff>
      <xdr:row>77</xdr:row>
      <xdr:rowOff>23364</xdr:rowOff>
    </xdr:to>
    <xdr:sp macro="" textlink="">
      <xdr:nvSpPr>
        <xdr:cNvPr id="637" name="楕円 636"/>
        <xdr:cNvSpPr/>
      </xdr:nvSpPr>
      <xdr:spPr>
        <a:xfrm>
          <a:off x="16268700" y="131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71641</xdr:rowOff>
    </xdr:from>
    <xdr:ext cx="534377" cy="259045"/>
    <xdr:sp macro="" textlink="">
      <xdr:nvSpPr>
        <xdr:cNvPr id="638" name="公債費該当値テキスト"/>
        <xdr:cNvSpPr txBox="1"/>
      </xdr:nvSpPr>
      <xdr:spPr>
        <a:xfrm>
          <a:off x="16370300" y="131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142495</xdr:rowOff>
    </xdr:from>
    <xdr:to>
      <xdr:col>81</xdr:col>
      <xdr:colOff>101600</xdr:colOff>
      <xdr:row>77</xdr:row>
      <xdr:rowOff>72645</xdr:rowOff>
    </xdr:to>
    <xdr:sp macro="" textlink="">
      <xdr:nvSpPr>
        <xdr:cNvPr id="639" name="楕円 638"/>
        <xdr:cNvSpPr/>
      </xdr:nvSpPr>
      <xdr:spPr>
        <a:xfrm>
          <a:off x="15430500" y="131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63772</xdr:rowOff>
    </xdr:from>
    <xdr:ext cx="534377" cy="259045"/>
    <xdr:sp macro="" textlink="">
      <xdr:nvSpPr>
        <xdr:cNvPr id="640" name="テキスト ボックス 639"/>
        <xdr:cNvSpPr txBox="1"/>
      </xdr:nvSpPr>
      <xdr:spPr>
        <a:xfrm>
          <a:off x="15214111" y="132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141963</xdr:rowOff>
    </xdr:from>
    <xdr:to>
      <xdr:col>76</xdr:col>
      <xdr:colOff>165100</xdr:colOff>
      <xdr:row>76</xdr:row>
      <xdr:rowOff>72113</xdr:rowOff>
    </xdr:to>
    <xdr:sp macro="" textlink="">
      <xdr:nvSpPr>
        <xdr:cNvPr id="641" name="楕円 640"/>
        <xdr:cNvSpPr/>
      </xdr:nvSpPr>
      <xdr:spPr>
        <a:xfrm>
          <a:off x="14541500" y="130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63240</xdr:rowOff>
    </xdr:from>
    <xdr:ext cx="534377" cy="259045"/>
    <xdr:sp macro="" textlink="">
      <xdr:nvSpPr>
        <xdr:cNvPr id="642" name="テキスト ボックス 641"/>
        <xdr:cNvSpPr txBox="1"/>
      </xdr:nvSpPr>
      <xdr:spPr>
        <a:xfrm>
          <a:off x="14325111" y="130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160257</xdr:rowOff>
    </xdr:from>
    <xdr:to>
      <xdr:col>72</xdr:col>
      <xdr:colOff>38100</xdr:colOff>
      <xdr:row>77</xdr:row>
      <xdr:rowOff>90407</xdr:rowOff>
    </xdr:to>
    <xdr:sp macro="" textlink="">
      <xdr:nvSpPr>
        <xdr:cNvPr id="643" name="楕円 642"/>
        <xdr:cNvSpPr/>
      </xdr:nvSpPr>
      <xdr:spPr>
        <a:xfrm>
          <a:off x="13652500" y="131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81534</xdr:rowOff>
    </xdr:from>
    <xdr:ext cx="534377" cy="259045"/>
    <xdr:sp macro="" textlink="">
      <xdr:nvSpPr>
        <xdr:cNvPr id="644" name="テキスト ボックス 643"/>
        <xdr:cNvSpPr txBox="1"/>
      </xdr:nvSpPr>
      <xdr:spPr>
        <a:xfrm>
          <a:off x="13436111" y="132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38151</xdr:rowOff>
    </xdr:from>
    <xdr:to>
      <xdr:col>67</xdr:col>
      <xdr:colOff>101600</xdr:colOff>
      <xdr:row>76</xdr:row>
      <xdr:rowOff>139751</xdr:rowOff>
    </xdr:to>
    <xdr:sp macro="" textlink="">
      <xdr:nvSpPr>
        <xdr:cNvPr id="645" name="楕円 644"/>
        <xdr:cNvSpPr/>
      </xdr:nvSpPr>
      <xdr:spPr>
        <a:xfrm>
          <a:off x="12763500" y="130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130878</xdr:rowOff>
    </xdr:from>
    <xdr:ext cx="534377" cy="259045"/>
    <xdr:sp macro="" textlink="">
      <xdr:nvSpPr>
        <xdr:cNvPr id="646" name="テキスト ボックス 645"/>
        <xdr:cNvSpPr txBox="1"/>
      </xdr:nvSpPr>
      <xdr:spPr>
        <a:xfrm>
          <a:off x="12547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50527</xdr:rowOff>
    </xdr:from>
    <xdr:to>
      <xdr:col>85</xdr:col>
      <xdr:colOff>127000</xdr:colOff>
      <xdr:row>98</xdr:row>
      <xdr:rowOff>53181</xdr:rowOff>
    </xdr:to>
    <xdr:cxnSp macro="">
      <xdr:nvCxnSpPr>
        <xdr:cNvPr id="677" name="直線コネクタ 676"/>
        <xdr:cNvCxnSpPr/>
      </xdr:nvCxnSpPr>
      <xdr:spPr>
        <a:xfrm flipV="1">
          <a:off x="15481300" y="16852627"/>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53181</xdr:rowOff>
    </xdr:from>
    <xdr:to>
      <xdr:col>81</xdr:col>
      <xdr:colOff>50800</xdr:colOff>
      <xdr:row>98</xdr:row>
      <xdr:rowOff>104372</xdr:rowOff>
    </xdr:to>
    <xdr:cxnSp macro="">
      <xdr:nvCxnSpPr>
        <xdr:cNvPr id="680" name="直線コネクタ 679"/>
        <xdr:cNvCxnSpPr/>
      </xdr:nvCxnSpPr>
      <xdr:spPr>
        <a:xfrm flipV="1">
          <a:off x="14592300" y="16855281"/>
          <a:ext cx="889000" cy="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104372</xdr:rowOff>
    </xdr:from>
    <xdr:to>
      <xdr:col>76</xdr:col>
      <xdr:colOff>114300</xdr:colOff>
      <xdr:row>99</xdr:row>
      <xdr:rowOff>26288</xdr:rowOff>
    </xdr:to>
    <xdr:cxnSp macro="">
      <xdr:nvCxnSpPr>
        <xdr:cNvPr id="683" name="直線コネクタ 682"/>
        <xdr:cNvCxnSpPr/>
      </xdr:nvCxnSpPr>
      <xdr:spPr>
        <a:xfrm flipV="1">
          <a:off x="13703300" y="16906472"/>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26288</xdr:rowOff>
    </xdr:from>
    <xdr:to>
      <xdr:col>71</xdr:col>
      <xdr:colOff>177800</xdr:colOff>
      <xdr:row>99</xdr:row>
      <xdr:rowOff>28411</xdr:rowOff>
    </xdr:to>
    <xdr:cxnSp macro="">
      <xdr:nvCxnSpPr>
        <xdr:cNvPr id="686" name="直線コネクタ 685"/>
        <xdr:cNvCxnSpPr/>
      </xdr:nvCxnSpPr>
      <xdr:spPr>
        <a:xfrm flipV="1">
          <a:off x="12814300" y="16999838"/>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171177</xdr:rowOff>
    </xdr:from>
    <xdr:to>
      <xdr:col>85</xdr:col>
      <xdr:colOff>177800</xdr:colOff>
      <xdr:row>98</xdr:row>
      <xdr:rowOff>101327</xdr:rowOff>
    </xdr:to>
    <xdr:sp macro="" textlink="">
      <xdr:nvSpPr>
        <xdr:cNvPr id="696" name="楕円 695"/>
        <xdr:cNvSpPr/>
      </xdr:nvSpPr>
      <xdr:spPr>
        <a:xfrm>
          <a:off x="16268700" y="168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22604</xdr:rowOff>
    </xdr:from>
    <xdr:ext cx="534377" cy="259045"/>
    <xdr:sp macro="" textlink="">
      <xdr:nvSpPr>
        <xdr:cNvPr id="697" name="積立金該当値テキスト"/>
        <xdr:cNvSpPr txBox="1"/>
      </xdr:nvSpPr>
      <xdr:spPr>
        <a:xfrm>
          <a:off x="16370300" y="166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2381</xdr:rowOff>
    </xdr:from>
    <xdr:to>
      <xdr:col>81</xdr:col>
      <xdr:colOff>101600</xdr:colOff>
      <xdr:row>98</xdr:row>
      <xdr:rowOff>103981</xdr:rowOff>
    </xdr:to>
    <xdr:sp macro="" textlink="">
      <xdr:nvSpPr>
        <xdr:cNvPr id="698" name="楕円 697"/>
        <xdr:cNvSpPr/>
      </xdr:nvSpPr>
      <xdr:spPr>
        <a:xfrm>
          <a:off x="15430500" y="168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120508</xdr:rowOff>
    </xdr:from>
    <xdr:ext cx="534377" cy="259045"/>
    <xdr:sp macro="" textlink="">
      <xdr:nvSpPr>
        <xdr:cNvPr id="699" name="テキスト ボックス 698"/>
        <xdr:cNvSpPr txBox="1"/>
      </xdr:nvSpPr>
      <xdr:spPr>
        <a:xfrm>
          <a:off x="15214111" y="165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53572</xdr:rowOff>
    </xdr:from>
    <xdr:to>
      <xdr:col>76</xdr:col>
      <xdr:colOff>165100</xdr:colOff>
      <xdr:row>98</xdr:row>
      <xdr:rowOff>155172</xdr:rowOff>
    </xdr:to>
    <xdr:sp macro="" textlink="">
      <xdr:nvSpPr>
        <xdr:cNvPr id="700" name="楕円 699"/>
        <xdr:cNvSpPr/>
      </xdr:nvSpPr>
      <xdr:spPr>
        <a:xfrm>
          <a:off x="14541500" y="16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249</xdr:rowOff>
    </xdr:from>
    <xdr:ext cx="534377" cy="259045"/>
    <xdr:sp macro="" textlink="">
      <xdr:nvSpPr>
        <xdr:cNvPr id="701" name="テキスト ボックス 700"/>
        <xdr:cNvSpPr txBox="1"/>
      </xdr:nvSpPr>
      <xdr:spPr>
        <a:xfrm>
          <a:off x="14325111" y="166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146938</xdr:rowOff>
    </xdr:from>
    <xdr:to>
      <xdr:col>72</xdr:col>
      <xdr:colOff>38100</xdr:colOff>
      <xdr:row>99</xdr:row>
      <xdr:rowOff>77088</xdr:rowOff>
    </xdr:to>
    <xdr:sp macro="" textlink="">
      <xdr:nvSpPr>
        <xdr:cNvPr id="702" name="楕円 701"/>
        <xdr:cNvSpPr/>
      </xdr:nvSpPr>
      <xdr:spPr>
        <a:xfrm>
          <a:off x="13652500" y="169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68215</xdr:rowOff>
    </xdr:from>
    <xdr:ext cx="534377" cy="259045"/>
    <xdr:sp macro="" textlink="">
      <xdr:nvSpPr>
        <xdr:cNvPr id="703" name="テキスト ボックス 702"/>
        <xdr:cNvSpPr txBox="1"/>
      </xdr:nvSpPr>
      <xdr:spPr>
        <a:xfrm>
          <a:off x="13436111" y="170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149061</xdr:rowOff>
    </xdr:from>
    <xdr:to>
      <xdr:col>67</xdr:col>
      <xdr:colOff>101600</xdr:colOff>
      <xdr:row>99</xdr:row>
      <xdr:rowOff>79211</xdr:rowOff>
    </xdr:to>
    <xdr:sp macro="" textlink="">
      <xdr:nvSpPr>
        <xdr:cNvPr id="704" name="楕円 703"/>
        <xdr:cNvSpPr/>
      </xdr:nvSpPr>
      <xdr:spPr>
        <a:xfrm>
          <a:off x="12763500" y="169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70338</xdr:rowOff>
    </xdr:from>
    <xdr:ext cx="534377" cy="259045"/>
    <xdr:sp macro="" textlink="">
      <xdr:nvSpPr>
        <xdr:cNvPr id="705" name="テキスト ボックス 704"/>
        <xdr:cNvSpPr txBox="1"/>
      </xdr:nvSpPr>
      <xdr:spPr>
        <a:xfrm>
          <a:off x="12547111" y="170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42049</xdr:rowOff>
    </xdr:from>
    <xdr:to>
      <xdr:col>116</xdr:col>
      <xdr:colOff>63500</xdr:colOff>
      <xdr:row>59</xdr:row>
      <xdr:rowOff>42075</xdr:rowOff>
    </xdr:to>
    <xdr:cxnSp macro="">
      <xdr:nvCxnSpPr>
        <xdr:cNvPr id="793" name="直線コネクタ 792"/>
        <xdr:cNvCxnSpPr/>
      </xdr:nvCxnSpPr>
      <xdr:spPr>
        <a:xfrm>
          <a:off x="21323300" y="10157599"/>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42049</xdr:rowOff>
    </xdr:from>
    <xdr:to>
      <xdr:col>111</xdr:col>
      <xdr:colOff>177800</xdr:colOff>
      <xdr:row>59</xdr:row>
      <xdr:rowOff>42761</xdr:rowOff>
    </xdr:to>
    <xdr:cxnSp macro="">
      <xdr:nvCxnSpPr>
        <xdr:cNvPr id="796" name="直線コネクタ 795"/>
        <xdr:cNvCxnSpPr/>
      </xdr:nvCxnSpPr>
      <xdr:spPr>
        <a:xfrm flipV="1">
          <a:off x="20434300" y="10157599"/>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42761</xdr:rowOff>
    </xdr:from>
    <xdr:to>
      <xdr:col>107</xdr:col>
      <xdr:colOff>50800</xdr:colOff>
      <xdr:row>59</xdr:row>
      <xdr:rowOff>43142</xdr:rowOff>
    </xdr:to>
    <xdr:cxnSp macro="">
      <xdr:nvCxnSpPr>
        <xdr:cNvPr id="799" name="直線コネクタ 798"/>
        <xdr:cNvCxnSpPr/>
      </xdr:nvCxnSpPr>
      <xdr:spPr>
        <a:xfrm flipV="1">
          <a:off x="19545300" y="101583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42825</xdr:rowOff>
    </xdr:from>
    <xdr:to>
      <xdr:col>102</xdr:col>
      <xdr:colOff>114300</xdr:colOff>
      <xdr:row>59</xdr:row>
      <xdr:rowOff>43142</xdr:rowOff>
    </xdr:to>
    <xdr:cxnSp macro="">
      <xdr:nvCxnSpPr>
        <xdr:cNvPr id="802" name="直線コネクタ 801"/>
        <xdr:cNvCxnSpPr/>
      </xdr:nvCxnSpPr>
      <xdr:spPr>
        <a:xfrm>
          <a:off x="18656300" y="10158375"/>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162725</xdr:rowOff>
    </xdr:from>
    <xdr:to>
      <xdr:col>116</xdr:col>
      <xdr:colOff>114300</xdr:colOff>
      <xdr:row>59</xdr:row>
      <xdr:rowOff>92875</xdr:rowOff>
    </xdr:to>
    <xdr:sp macro="" textlink="">
      <xdr:nvSpPr>
        <xdr:cNvPr id="812" name="楕円 811"/>
        <xdr:cNvSpPr/>
      </xdr:nvSpPr>
      <xdr:spPr>
        <a:xfrm>
          <a:off x="22110700" y="101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162699</xdr:rowOff>
    </xdr:from>
    <xdr:to>
      <xdr:col>112</xdr:col>
      <xdr:colOff>38100</xdr:colOff>
      <xdr:row>59</xdr:row>
      <xdr:rowOff>92849</xdr:rowOff>
    </xdr:to>
    <xdr:sp macro="" textlink="">
      <xdr:nvSpPr>
        <xdr:cNvPr id="814" name="楕円 813"/>
        <xdr:cNvSpPr/>
      </xdr:nvSpPr>
      <xdr:spPr>
        <a:xfrm>
          <a:off x="21272500" y="101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83976</xdr:rowOff>
    </xdr:from>
    <xdr:ext cx="378565" cy="259045"/>
    <xdr:sp macro="" textlink="">
      <xdr:nvSpPr>
        <xdr:cNvPr id="815" name="テキスト ボックス 814"/>
        <xdr:cNvSpPr txBox="1"/>
      </xdr:nvSpPr>
      <xdr:spPr>
        <a:xfrm>
          <a:off x="21134017" y="1019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163411</xdr:rowOff>
    </xdr:from>
    <xdr:to>
      <xdr:col>107</xdr:col>
      <xdr:colOff>101600</xdr:colOff>
      <xdr:row>59</xdr:row>
      <xdr:rowOff>93561</xdr:rowOff>
    </xdr:to>
    <xdr:sp macro="" textlink="">
      <xdr:nvSpPr>
        <xdr:cNvPr id="816" name="楕円 815"/>
        <xdr:cNvSpPr/>
      </xdr:nvSpPr>
      <xdr:spPr>
        <a:xfrm>
          <a:off x="20383500" y="101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84688</xdr:rowOff>
    </xdr:from>
    <xdr:ext cx="378565" cy="259045"/>
    <xdr:sp macro="" textlink="">
      <xdr:nvSpPr>
        <xdr:cNvPr id="817" name="テキスト ボックス 816"/>
        <xdr:cNvSpPr txBox="1"/>
      </xdr:nvSpPr>
      <xdr:spPr>
        <a:xfrm>
          <a:off x="20245017" y="1020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163792</xdr:rowOff>
    </xdr:from>
    <xdr:to>
      <xdr:col>102</xdr:col>
      <xdr:colOff>165100</xdr:colOff>
      <xdr:row>59</xdr:row>
      <xdr:rowOff>93942</xdr:rowOff>
    </xdr:to>
    <xdr:sp macro="" textlink="">
      <xdr:nvSpPr>
        <xdr:cNvPr id="818" name="楕円 817"/>
        <xdr:cNvSpPr/>
      </xdr:nvSpPr>
      <xdr:spPr>
        <a:xfrm>
          <a:off x="19494500" y="101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85069</xdr:rowOff>
    </xdr:from>
    <xdr:ext cx="378565" cy="259045"/>
    <xdr:sp macro="" textlink="">
      <xdr:nvSpPr>
        <xdr:cNvPr id="819" name="テキスト ボックス 818"/>
        <xdr:cNvSpPr txBox="1"/>
      </xdr:nvSpPr>
      <xdr:spPr>
        <a:xfrm>
          <a:off x="19356017" y="1020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163475</xdr:rowOff>
    </xdr:from>
    <xdr:to>
      <xdr:col>98</xdr:col>
      <xdr:colOff>38100</xdr:colOff>
      <xdr:row>59</xdr:row>
      <xdr:rowOff>93625</xdr:rowOff>
    </xdr:to>
    <xdr:sp macro="" textlink="">
      <xdr:nvSpPr>
        <xdr:cNvPr id="820" name="楕円 819"/>
        <xdr:cNvSpPr/>
      </xdr:nvSpPr>
      <xdr:spPr>
        <a:xfrm>
          <a:off x="18605500" y="101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84752</xdr:rowOff>
    </xdr:from>
    <xdr:ext cx="378565" cy="259045"/>
    <xdr:sp macro="" textlink="">
      <xdr:nvSpPr>
        <xdr:cNvPr id="821" name="テキスト ボックス 820"/>
        <xdr:cNvSpPr txBox="1"/>
      </xdr:nvSpPr>
      <xdr:spPr>
        <a:xfrm>
          <a:off x="18467017" y="1020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121532</xdr:rowOff>
    </xdr:from>
    <xdr:to>
      <xdr:col>116</xdr:col>
      <xdr:colOff>63500</xdr:colOff>
      <xdr:row>78</xdr:row>
      <xdr:rowOff>129522</xdr:rowOff>
    </xdr:to>
    <xdr:cxnSp macro="">
      <xdr:nvCxnSpPr>
        <xdr:cNvPr id="853" name="直線コネクタ 852"/>
        <xdr:cNvCxnSpPr/>
      </xdr:nvCxnSpPr>
      <xdr:spPr>
        <a:xfrm>
          <a:off x="21323300" y="13151732"/>
          <a:ext cx="838200" cy="3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121532</xdr:rowOff>
    </xdr:from>
    <xdr:to>
      <xdr:col>111</xdr:col>
      <xdr:colOff>177800</xdr:colOff>
      <xdr:row>77</xdr:row>
      <xdr:rowOff>115653</xdr:rowOff>
    </xdr:to>
    <xdr:cxnSp macro="">
      <xdr:nvCxnSpPr>
        <xdr:cNvPr id="856" name="直線コネクタ 855"/>
        <xdr:cNvCxnSpPr/>
      </xdr:nvCxnSpPr>
      <xdr:spPr>
        <a:xfrm flipV="1">
          <a:off x="20434300" y="13151732"/>
          <a:ext cx="889000" cy="1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79251</xdr:rowOff>
    </xdr:from>
    <xdr:to>
      <xdr:col>107</xdr:col>
      <xdr:colOff>50800</xdr:colOff>
      <xdr:row>77</xdr:row>
      <xdr:rowOff>115653</xdr:rowOff>
    </xdr:to>
    <xdr:cxnSp macro="">
      <xdr:nvCxnSpPr>
        <xdr:cNvPr id="859" name="直線コネクタ 858"/>
        <xdr:cNvCxnSpPr/>
      </xdr:nvCxnSpPr>
      <xdr:spPr>
        <a:xfrm>
          <a:off x="19545300" y="13280901"/>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89114</xdr:rowOff>
    </xdr:from>
    <xdr:to>
      <xdr:col>102</xdr:col>
      <xdr:colOff>114300</xdr:colOff>
      <xdr:row>77</xdr:row>
      <xdr:rowOff>79251</xdr:rowOff>
    </xdr:to>
    <xdr:cxnSp macro="">
      <xdr:nvCxnSpPr>
        <xdr:cNvPr id="862" name="直線コネクタ 861"/>
        <xdr:cNvCxnSpPr/>
      </xdr:nvCxnSpPr>
      <xdr:spPr>
        <a:xfrm>
          <a:off x="18656300" y="12947864"/>
          <a:ext cx="889000" cy="33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78722</xdr:rowOff>
    </xdr:from>
    <xdr:to>
      <xdr:col>116</xdr:col>
      <xdr:colOff>114300</xdr:colOff>
      <xdr:row>79</xdr:row>
      <xdr:rowOff>8872</xdr:rowOff>
    </xdr:to>
    <xdr:sp macro="" textlink="">
      <xdr:nvSpPr>
        <xdr:cNvPr id="872" name="楕円 871"/>
        <xdr:cNvSpPr/>
      </xdr:nvSpPr>
      <xdr:spPr>
        <a:xfrm>
          <a:off x="22110700" y="134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57149</xdr:rowOff>
    </xdr:from>
    <xdr:ext cx="534377" cy="259045"/>
    <xdr:sp macro="" textlink="">
      <xdr:nvSpPr>
        <xdr:cNvPr id="873" name="繰出金該当値テキスト"/>
        <xdr:cNvSpPr txBox="1"/>
      </xdr:nvSpPr>
      <xdr:spPr>
        <a:xfrm>
          <a:off x="22212300" y="134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70732</xdr:rowOff>
    </xdr:from>
    <xdr:to>
      <xdr:col>112</xdr:col>
      <xdr:colOff>38100</xdr:colOff>
      <xdr:row>77</xdr:row>
      <xdr:rowOff>882</xdr:rowOff>
    </xdr:to>
    <xdr:sp macro="" textlink="">
      <xdr:nvSpPr>
        <xdr:cNvPr id="874" name="楕円 873"/>
        <xdr:cNvSpPr/>
      </xdr:nvSpPr>
      <xdr:spPr>
        <a:xfrm>
          <a:off x="21272500" y="13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17409</xdr:rowOff>
    </xdr:from>
    <xdr:ext cx="534377" cy="259045"/>
    <xdr:sp macro="" textlink="">
      <xdr:nvSpPr>
        <xdr:cNvPr id="875" name="テキスト ボックス 874"/>
        <xdr:cNvSpPr txBox="1"/>
      </xdr:nvSpPr>
      <xdr:spPr>
        <a:xfrm>
          <a:off x="21056111" y="128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64853</xdr:rowOff>
    </xdr:from>
    <xdr:to>
      <xdr:col>107</xdr:col>
      <xdr:colOff>101600</xdr:colOff>
      <xdr:row>77</xdr:row>
      <xdr:rowOff>166453</xdr:rowOff>
    </xdr:to>
    <xdr:sp macro="" textlink="">
      <xdr:nvSpPr>
        <xdr:cNvPr id="876" name="楕円 875"/>
        <xdr:cNvSpPr/>
      </xdr:nvSpPr>
      <xdr:spPr>
        <a:xfrm>
          <a:off x="20383500" y="132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157580</xdr:rowOff>
    </xdr:from>
    <xdr:ext cx="534377" cy="259045"/>
    <xdr:sp macro="" textlink="">
      <xdr:nvSpPr>
        <xdr:cNvPr id="877" name="テキスト ボックス 876"/>
        <xdr:cNvSpPr txBox="1"/>
      </xdr:nvSpPr>
      <xdr:spPr>
        <a:xfrm>
          <a:off x="20167111" y="133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28451</xdr:rowOff>
    </xdr:from>
    <xdr:to>
      <xdr:col>102</xdr:col>
      <xdr:colOff>165100</xdr:colOff>
      <xdr:row>77</xdr:row>
      <xdr:rowOff>130051</xdr:rowOff>
    </xdr:to>
    <xdr:sp macro="" textlink="">
      <xdr:nvSpPr>
        <xdr:cNvPr id="878" name="楕円 877"/>
        <xdr:cNvSpPr/>
      </xdr:nvSpPr>
      <xdr:spPr>
        <a:xfrm>
          <a:off x="19494500" y="132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121178</xdr:rowOff>
    </xdr:from>
    <xdr:ext cx="534377" cy="259045"/>
    <xdr:sp macro="" textlink="">
      <xdr:nvSpPr>
        <xdr:cNvPr id="879" name="テキスト ボックス 878"/>
        <xdr:cNvSpPr txBox="1"/>
      </xdr:nvSpPr>
      <xdr:spPr>
        <a:xfrm>
          <a:off x="19278111" y="133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38314</xdr:rowOff>
    </xdr:from>
    <xdr:to>
      <xdr:col>98</xdr:col>
      <xdr:colOff>38100</xdr:colOff>
      <xdr:row>75</xdr:row>
      <xdr:rowOff>139914</xdr:rowOff>
    </xdr:to>
    <xdr:sp macro="" textlink="">
      <xdr:nvSpPr>
        <xdr:cNvPr id="880" name="楕円 879"/>
        <xdr:cNvSpPr/>
      </xdr:nvSpPr>
      <xdr:spPr>
        <a:xfrm>
          <a:off x="18605500" y="128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156441</xdr:rowOff>
    </xdr:from>
    <xdr:ext cx="534377" cy="259045"/>
    <xdr:sp macro="" textlink="">
      <xdr:nvSpPr>
        <xdr:cNvPr id="881" name="テキスト ボックス 880"/>
        <xdr:cNvSpPr txBox="1"/>
      </xdr:nvSpPr>
      <xdr:spPr>
        <a:xfrm>
          <a:off x="18389111" y="126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779,548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円となっている。主な構成項目となっている人件費は、住民一人当たりの総額は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円となっており、近年減少傾向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であったが、今年度は一転して増加となった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これは、物件費の賃金が会計年度任用職員制度の開始により、物件費から人件費へ移行したためと考えられるが、これ以上増えないようにするため、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新規採用職員の抑制による職員数の減や、委託業務に移行できるものは行っていくことにより、人件費の減少に努めていく。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類団平均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との差額幅は小さくなったが、まだまだ高額となっている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。民間委託による物件費の増加も考えられるが、ふるさと納税に係る手数料の増加等も影響している。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消耗品費等の縮減に努めていく。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普通建設事業費は令和元年度から本格的に事業を開始した役場庁舎建替整備工事および社会資本総合整備事業により、増加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については、水道事業および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一方、公債費については、今年度は繰上償還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
7,130
7.80
5,991,056
5,729,677
200,308
2,421,661
2,089,478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153579</xdr:rowOff>
    </xdr:from>
    <xdr:to>
      <xdr:col>24</xdr:col>
      <xdr:colOff>63500</xdr:colOff>
      <xdr:row>37</xdr:row>
      <xdr:rowOff>169908</xdr:rowOff>
    </xdr:to>
    <xdr:cxnSp macro="">
      <xdr:nvCxnSpPr>
        <xdr:cNvPr id="63" name="直線コネクタ 62"/>
        <xdr:cNvCxnSpPr/>
      </xdr:nvCxnSpPr>
      <xdr:spPr>
        <a:xfrm>
          <a:off x="3797300" y="649722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130556</xdr:rowOff>
    </xdr:from>
    <xdr:to>
      <xdr:col>19</xdr:col>
      <xdr:colOff>177800</xdr:colOff>
      <xdr:row>37</xdr:row>
      <xdr:rowOff>153579</xdr:rowOff>
    </xdr:to>
    <xdr:cxnSp macro="">
      <xdr:nvCxnSpPr>
        <xdr:cNvPr id="66" name="直線コネクタ 65"/>
        <xdr:cNvCxnSpPr/>
      </xdr:nvCxnSpPr>
      <xdr:spPr>
        <a:xfrm>
          <a:off x="2908300" y="6474206"/>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130556</xdr:rowOff>
    </xdr:from>
    <xdr:to>
      <xdr:col>15</xdr:col>
      <xdr:colOff>50800</xdr:colOff>
      <xdr:row>37</xdr:row>
      <xdr:rowOff>147374</xdr:rowOff>
    </xdr:to>
    <xdr:cxnSp macro="">
      <xdr:nvCxnSpPr>
        <xdr:cNvPr id="69" name="直線コネクタ 68"/>
        <xdr:cNvCxnSpPr/>
      </xdr:nvCxnSpPr>
      <xdr:spPr>
        <a:xfrm flipV="1">
          <a:off x="2019300" y="6474206"/>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68507</xdr:rowOff>
    </xdr:from>
    <xdr:to>
      <xdr:col>10</xdr:col>
      <xdr:colOff>114300</xdr:colOff>
      <xdr:row>37</xdr:row>
      <xdr:rowOff>147374</xdr:rowOff>
    </xdr:to>
    <xdr:cxnSp macro="">
      <xdr:nvCxnSpPr>
        <xdr:cNvPr id="72" name="直線コネクタ 71"/>
        <xdr:cNvCxnSpPr/>
      </xdr:nvCxnSpPr>
      <xdr:spPr>
        <a:xfrm>
          <a:off x="1130300" y="6412157"/>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119108</xdr:rowOff>
    </xdr:from>
    <xdr:to>
      <xdr:col>24</xdr:col>
      <xdr:colOff>114300</xdr:colOff>
      <xdr:row>38</xdr:row>
      <xdr:rowOff>49257</xdr:rowOff>
    </xdr:to>
    <xdr:sp macro="" textlink="">
      <xdr:nvSpPr>
        <xdr:cNvPr id="82" name="楕円 81"/>
        <xdr:cNvSpPr/>
      </xdr:nvSpPr>
      <xdr:spPr>
        <a:xfrm>
          <a:off x="45847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97535</xdr:rowOff>
    </xdr:from>
    <xdr:ext cx="469744" cy="259045"/>
    <xdr:sp macro="" textlink="">
      <xdr:nvSpPr>
        <xdr:cNvPr id="83" name="議会費該当値テキスト"/>
        <xdr:cNvSpPr txBox="1"/>
      </xdr:nvSpPr>
      <xdr:spPr>
        <a:xfrm>
          <a:off x="4686300" y="644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102779</xdr:rowOff>
    </xdr:from>
    <xdr:to>
      <xdr:col>20</xdr:col>
      <xdr:colOff>38100</xdr:colOff>
      <xdr:row>38</xdr:row>
      <xdr:rowOff>32930</xdr:rowOff>
    </xdr:to>
    <xdr:sp macro="" textlink="">
      <xdr:nvSpPr>
        <xdr:cNvPr id="84" name="楕円 83"/>
        <xdr:cNvSpPr/>
      </xdr:nvSpPr>
      <xdr:spPr>
        <a:xfrm>
          <a:off x="37465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24056</xdr:rowOff>
    </xdr:from>
    <xdr:ext cx="469744" cy="259045"/>
    <xdr:sp macro="" textlink="">
      <xdr:nvSpPr>
        <xdr:cNvPr id="85" name="テキスト ボックス 84"/>
        <xdr:cNvSpPr txBox="1"/>
      </xdr:nvSpPr>
      <xdr:spPr>
        <a:xfrm>
          <a:off x="3562428" y="653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79756</xdr:rowOff>
    </xdr:from>
    <xdr:to>
      <xdr:col>15</xdr:col>
      <xdr:colOff>101600</xdr:colOff>
      <xdr:row>38</xdr:row>
      <xdr:rowOff>9906</xdr:rowOff>
    </xdr:to>
    <xdr:sp macro="" textlink="">
      <xdr:nvSpPr>
        <xdr:cNvPr id="86" name="楕円 85"/>
        <xdr:cNvSpPr/>
      </xdr:nvSpPr>
      <xdr:spPr>
        <a:xfrm>
          <a:off x="2857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1033</xdr:rowOff>
    </xdr:from>
    <xdr:ext cx="469744" cy="259045"/>
    <xdr:sp macro="" textlink="">
      <xdr:nvSpPr>
        <xdr:cNvPr id="87" name="テキスト ボックス 86"/>
        <xdr:cNvSpPr txBox="1"/>
      </xdr:nvSpPr>
      <xdr:spPr>
        <a:xfrm>
          <a:off x="2673428"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96574</xdr:rowOff>
    </xdr:from>
    <xdr:to>
      <xdr:col>10</xdr:col>
      <xdr:colOff>165100</xdr:colOff>
      <xdr:row>38</xdr:row>
      <xdr:rowOff>26724</xdr:rowOff>
    </xdr:to>
    <xdr:sp macro="" textlink="">
      <xdr:nvSpPr>
        <xdr:cNvPr id="88" name="楕円 87"/>
        <xdr:cNvSpPr/>
      </xdr:nvSpPr>
      <xdr:spPr>
        <a:xfrm>
          <a:off x="1968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17852</xdr:rowOff>
    </xdr:from>
    <xdr:ext cx="469744" cy="259045"/>
    <xdr:sp macro="" textlink="">
      <xdr:nvSpPr>
        <xdr:cNvPr id="89" name="テキスト ボックス 88"/>
        <xdr:cNvSpPr txBox="1"/>
      </xdr:nvSpPr>
      <xdr:spPr>
        <a:xfrm>
          <a:off x="1784428" y="65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17707</xdr:rowOff>
    </xdr:from>
    <xdr:to>
      <xdr:col>6</xdr:col>
      <xdr:colOff>38100</xdr:colOff>
      <xdr:row>37</xdr:row>
      <xdr:rowOff>119307</xdr:rowOff>
    </xdr:to>
    <xdr:sp macro="" textlink="">
      <xdr:nvSpPr>
        <xdr:cNvPr id="90" name="楕円 89"/>
        <xdr:cNvSpPr/>
      </xdr:nvSpPr>
      <xdr:spPr>
        <a:xfrm>
          <a:off x="10795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110434</xdr:rowOff>
    </xdr:from>
    <xdr:ext cx="469744" cy="259045"/>
    <xdr:sp macro="" textlink="">
      <xdr:nvSpPr>
        <xdr:cNvPr id="91" name="テキスト ボックス 90"/>
        <xdr:cNvSpPr txBox="1"/>
      </xdr:nvSpPr>
      <xdr:spPr>
        <a:xfrm>
          <a:off x="895428" y="64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94764</xdr:rowOff>
    </xdr:from>
    <xdr:to>
      <xdr:col>24</xdr:col>
      <xdr:colOff>63500</xdr:colOff>
      <xdr:row>58</xdr:row>
      <xdr:rowOff>24565</xdr:rowOff>
    </xdr:to>
    <xdr:cxnSp macro="">
      <xdr:nvCxnSpPr>
        <xdr:cNvPr id="122" name="直線コネクタ 121"/>
        <xdr:cNvCxnSpPr/>
      </xdr:nvCxnSpPr>
      <xdr:spPr>
        <a:xfrm flipV="1">
          <a:off x="3797300" y="9867414"/>
          <a:ext cx="838200" cy="1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24565</xdr:rowOff>
    </xdr:from>
    <xdr:to>
      <xdr:col>19</xdr:col>
      <xdr:colOff>177800</xdr:colOff>
      <xdr:row>58</xdr:row>
      <xdr:rowOff>137056</xdr:rowOff>
    </xdr:to>
    <xdr:cxnSp macro="">
      <xdr:nvCxnSpPr>
        <xdr:cNvPr id="125" name="直線コネクタ 124"/>
        <xdr:cNvCxnSpPr/>
      </xdr:nvCxnSpPr>
      <xdr:spPr>
        <a:xfrm flipV="1">
          <a:off x="2908300" y="9968665"/>
          <a:ext cx="889000" cy="1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137056</xdr:rowOff>
    </xdr:from>
    <xdr:to>
      <xdr:col>15</xdr:col>
      <xdr:colOff>50800</xdr:colOff>
      <xdr:row>58</xdr:row>
      <xdr:rowOff>168828</xdr:rowOff>
    </xdr:to>
    <xdr:cxnSp macro="">
      <xdr:nvCxnSpPr>
        <xdr:cNvPr id="128" name="直線コネクタ 127"/>
        <xdr:cNvCxnSpPr/>
      </xdr:nvCxnSpPr>
      <xdr:spPr>
        <a:xfrm flipV="1">
          <a:off x="2019300" y="10081156"/>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168828</xdr:rowOff>
    </xdr:from>
    <xdr:to>
      <xdr:col>10</xdr:col>
      <xdr:colOff>114300</xdr:colOff>
      <xdr:row>59</xdr:row>
      <xdr:rowOff>6890</xdr:rowOff>
    </xdr:to>
    <xdr:cxnSp macro="">
      <xdr:nvCxnSpPr>
        <xdr:cNvPr id="131" name="直線コネクタ 130"/>
        <xdr:cNvCxnSpPr/>
      </xdr:nvCxnSpPr>
      <xdr:spPr>
        <a:xfrm flipV="1">
          <a:off x="1130300" y="10112928"/>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43964</xdr:rowOff>
    </xdr:from>
    <xdr:to>
      <xdr:col>24</xdr:col>
      <xdr:colOff>114300</xdr:colOff>
      <xdr:row>57</xdr:row>
      <xdr:rowOff>145564</xdr:rowOff>
    </xdr:to>
    <xdr:sp macro="" textlink="">
      <xdr:nvSpPr>
        <xdr:cNvPr id="141" name="楕円 140"/>
        <xdr:cNvSpPr/>
      </xdr:nvSpPr>
      <xdr:spPr>
        <a:xfrm>
          <a:off x="4584700" y="98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66841</xdr:rowOff>
    </xdr:from>
    <xdr:ext cx="599010" cy="259045"/>
    <xdr:sp macro="" textlink="">
      <xdr:nvSpPr>
        <xdr:cNvPr id="142" name="総務費該当値テキスト"/>
        <xdr:cNvSpPr txBox="1"/>
      </xdr:nvSpPr>
      <xdr:spPr>
        <a:xfrm>
          <a:off x="4686300" y="966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145215</xdr:rowOff>
    </xdr:from>
    <xdr:to>
      <xdr:col>20</xdr:col>
      <xdr:colOff>38100</xdr:colOff>
      <xdr:row>58</xdr:row>
      <xdr:rowOff>75365</xdr:rowOff>
    </xdr:to>
    <xdr:sp macro="" textlink="">
      <xdr:nvSpPr>
        <xdr:cNvPr id="143" name="楕円 142"/>
        <xdr:cNvSpPr/>
      </xdr:nvSpPr>
      <xdr:spPr>
        <a:xfrm>
          <a:off x="3746500" y="99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91892</xdr:rowOff>
    </xdr:from>
    <xdr:ext cx="599010" cy="259045"/>
    <xdr:sp macro="" textlink="">
      <xdr:nvSpPr>
        <xdr:cNvPr id="144" name="テキスト ボックス 143"/>
        <xdr:cNvSpPr txBox="1"/>
      </xdr:nvSpPr>
      <xdr:spPr>
        <a:xfrm>
          <a:off x="3497795" y="96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86256</xdr:rowOff>
    </xdr:from>
    <xdr:to>
      <xdr:col>15</xdr:col>
      <xdr:colOff>101600</xdr:colOff>
      <xdr:row>59</xdr:row>
      <xdr:rowOff>16406</xdr:rowOff>
    </xdr:to>
    <xdr:sp macro="" textlink="">
      <xdr:nvSpPr>
        <xdr:cNvPr id="145" name="楕円 144"/>
        <xdr:cNvSpPr/>
      </xdr:nvSpPr>
      <xdr:spPr>
        <a:xfrm>
          <a:off x="2857500" y="100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7533</xdr:rowOff>
    </xdr:from>
    <xdr:ext cx="599010" cy="259045"/>
    <xdr:sp macro="" textlink="">
      <xdr:nvSpPr>
        <xdr:cNvPr id="146" name="テキスト ボックス 145"/>
        <xdr:cNvSpPr txBox="1"/>
      </xdr:nvSpPr>
      <xdr:spPr>
        <a:xfrm>
          <a:off x="2608795" y="1012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118028</xdr:rowOff>
    </xdr:from>
    <xdr:to>
      <xdr:col>10</xdr:col>
      <xdr:colOff>165100</xdr:colOff>
      <xdr:row>59</xdr:row>
      <xdr:rowOff>48178</xdr:rowOff>
    </xdr:to>
    <xdr:sp macro="" textlink="">
      <xdr:nvSpPr>
        <xdr:cNvPr id="147" name="楕円 146"/>
        <xdr:cNvSpPr/>
      </xdr:nvSpPr>
      <xdr:spPr>
        <a:xfrm>
          <a:off x="1968500" y="100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39305</xdr:rowOff>
    </xdr:from>
    <xdr:ext cx="534377" cy="259045"/>
    <xdr:sp macro="" textlink="">
      <xdr:nvSpPr>
        <xdr:cNvPr id="148" name="テキスト ボックス 147"/>
        <xdr:cNvSpPr txBox="1"/>
      </xdr:nvSpPr>
      <xdr:spPr>
        <a:xfrm>
          <a:off x="1752111" y="101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127540</xdr:rowOff>
    </xdr:from>
    <xdr:to>
      <xdr:col>6</xdr:col>
      <xdr:colOff>38100</xdr:colOff>
      <xdr:row>59</xdr:row>
      <xdr:rowOff>57690</xdr:rowOff>
    </xdr:to>
    <xdr:sp macro="" textlink="">
      <xdr:nvSpPr>
        <xdr:cNvPr id="149" name="楕円 148"/>
        <xdr:cNvSpPr/>
      </xdr:nvSpPr>
      <xdr:spPr>
        <a:xfrm>
          <a:off x="1079500" y="100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48817</xdr:rowOff>
    </xdr:from>
    <xdr:ext cx="534377" cy="259045"/>
    <xdr:sp macro="" textlink="">
      <xdr:nvSpPr>
        <xdr:cNvPr id="150" name="テキスト ボックス 149"/>
        <xdr:cNvSpPr txBox="1"/>
      </xdr:nvSpPr>
      <xdr:spPr>
        <a:xfrm>
          <a:off x="863111" y="101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89025</xdr:rowOff>
    </xdr:from>
    <xdr:to>
      <xdr:col>24</xdr:col>
      <xdr:colOff>63500</xdr:colOff>
      <xdr:row>75</xdr:row>
      <xdr:rowOff>150341</xdr:rowOff>
    </xdr:to>
    <xdr:cxnSp macro="">
      <xdr:nvCxnSpPr>
        <xdr:cNvPr id="176" name="直線コネクタ 175"/>
        <xdr:cNvCxnSpPr/>
      </xdr:nvCxnSpPr>
      <xdr:spPr>
        <a:xfrm flipV="1">
          <a:off x="3797300" y="12947775"/>
          <a:ext cx="838200" cy="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150341</xdr:rowOff>
    </xdr:from>
    <xdr:to>
      <xdr:col>19</xdr:col>
      <xdr:colOff>177800</xdr:colOff>
      <xdr:row>75</xdr:row>
      <xdr:rowOff>161612</xdr:rowOff>
    </xdr:to>
    <xdr:cxnSp macro="">
      <xdr:nvCxnSpPr>
        <xdr:cNvPr id="179" name="直線コネクタ 178"/>
        <xdr:cNvCxnSpPr/>
      </xdr:nvCxnSpPr>
      <xdr:spPr>
        <a:xfrm flipV="1">
          <a:off x="2908300" y="13009091"/>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146067</xdr:rowOff>
    </xdr:from>
    <xdr:to>
      <xdr:col>15</xdr:col>
      <xdr:colOff>50800</xdr:colOff>
      <xdr:row>75</xdr:row>
      <xdr:rowOff>161612</xdr:rowOff>
    </xdr:to>
    <xdr:cxnSp macro="">
      <xdr:nvCxnSpPr>
        <xdr:cNvPr id="182" name="直線コネクタ 181"/>
        <xdr:cNvCxnSpPr/>
      </xdr:nvCxnSpPr>
      <xdr:spPr>
        <a:xfrm>
          <a:off x="2019300" y="1300481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146067</xdr:rowOff>
    </xdr:from>
    <xdr:to>
      <xdr:col>10</xdr:col>
      <xdr:colOff>114300</xdr:colOff>
      <xdr:row>75</xdr:row>
      <xdr:rowOff>168384</xdr:rowOff>
    </xdr:to>
    <xdr:cxnSp macro="">
      <xdr:nvCxnSpPr>
        <xdr:cNvPr id="185" name="直線コネクタ 184"/>
        <xdr:cNvCxnSpPr/>
      </xdr:nvCxnSpPr>
      <xdr:spPr>
        <a:xfrm flipV="1">
          <a:off x="1130300" y="1300481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38225</xdr:rowOff>
    </xdr:from>
    <xdr:to>
      <xdr:col>24</xdr:col>
      <xdr:colOff>114300</xdr:colOff>
      <xdr:row>75</xdr:row>
      <xdr:rowOff>139825</xdr:rowOff>
    </xdr:to>
    <xdr:sp macro="" textlink="">
      <xdr:nvSpPr>
        <xdr:cNvPr id="195" name="楕円 194"/>
        <xdr:cNvSpPr/>
      </xdr:nvSpPr>
      <xdr:spPr>
        <a:xfrm>
          <a:off x="4584700" y="12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61102</xdr:rowOff>
    </xdr:from>
    <xdr:ext cx="599010" cy="259045"/>
    <xdr:sp macro="" textlink="">
      <xdr:nvSpPr>
        <xdr:cNvPr id="196" name="民生費該当値テキスト"/>
        <xdr:cNvSpPr txBox="1"/>
      </xdr:nvSpPr>
      <xdr:spPr>
        <a:xfrm>
          <a:off x="4686300" y="1274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99541</xdr:rowOff>
    </xdr:from>
    <xdr:to>
      <xdr:col>20</xdr:col>
      <xdr:colOff>38100</xdr:colOff>
      <xdr:row>76</xdr:row>
      <xdr:rowOff>29691</xdr:rowOff>
    </xdr:to>
    <xdr:sp macro="" textlink="">
      <xdr:nvSpPr>
        <xdr:cNvPr id="197" name="楕円 196"/>
        <xdr:cNvSpPr/>
      </xdr:nvSpPr>
      <xdr:spPr>
        <a:xfrm>
          <a:off x="3746500" y="129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46218</xdr:rowOff>
    </xdr:from>
    <xdr:ext cx="599010" cy="259045"/>
    <xdr:sp macro="" textlink="">
      <xdr:nvSpPr>
        <xdr:cNvPr id="198" name="テキスト ボックス 197"/>
        <xdr:cNvSpPr txBox="1"/>
      </xdr:nvSpPr>
      <xdr:spPr>
        <a:xfrm>
          <a:off x="3497795" y="1273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110811</xdr:rowOff>
    </xdr:from>
    <xdr:to>
      <xdr:col>15</xdr:col>
      <xdr:colOff>101600</xdr:colOff>
      <xdr:row>76</xdr:row>
      <xdr:rowOff>40962</xdr:rowOff>
    </xdr:to>
    <xdr:sp macro="" textlink="">
      <xdr:nvSpPr>
        <xdr:cNvPr id="199" name="楕円 198"/>
        <xdr:cNvSpPr/>
      </xdr:nvSpPr>
      <xdr:spPr>
        <a:xfrm>
          <a:off x="2857500" y="12969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57488</xdr:rowOff>
    </xdr:from>
    <xdr:ext cx="599010" cy="259045"/>
    <xdr:sp macro="" textlink="">
      <xdr:nvSpPr>
        <xdr:cNvPr id="200" name="テキスト ボックス 199"/>
        <xdr:cNvSpPr txBox="1"/>
      </xdr:nvSpPr>
      <xdr:spPr>
        <a:xfrm>
          <a:off x="2608795" y="1274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95266</xdr:rowOff>
    </xdr:from>
    <xdr:to>
      <xdr:col>10</xdr:col>
      <xdr:colOff>165100</xdr:colOff>
      <xdr:row>76</xdr:row>
      <xdr:rowOff>25416</xdr:rowOff>
    </xdr:to>
    <xdr:sp macro="" textlink="">
      <xdr:nvSpPr>
        <xdr:cNvPr id="201" name="楕円 200"/>
        <xdr:cNvSpPr/>
      </xdr:nvSpPr>
      <xdr:spPr>
        <a:xfrm>
          <a:off x="1968500" y="129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41943</xdr:rowOff>
    </xdr:from>
    <xdr:ext cx="599010" cy="259045"/>
    <xdr:sp macro="" textlink="">
      <xdr:nvSpPr>
        <xdr:cNvPr id="202" name="テキスト ボックス 201"/>
        <xdr:cNvSpPr txBox="1"/>
      </xdr:nvSpPr>
      <xdr:spPr>
        <a:xfrm>
          <a:off x="1719795" y="127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117584</xdr:rowOff>
    </xdr:from>
    <xdr:to>
      <xdr:col>6</xdr:col>
      <xdr:colOff>38100</xdr:colOff>
      <xdr:row>76</xdr:row>
      <xdr:rowOff>47734</xdr:rowOff>
    </xdr:to>
    <xdr:sp macro="" textlink="">
      <xdr:nvSpPr>
        <xdr:cNvPr id="203" name="楕円 202"/>
        <xdr:cNvSpPr/>
      </xdr:nvSpPr>
      <xdr:spPr>
        <a:xfrm>
          <a:off x="1079500" y="129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64261</xdr:rowOff>
    </xdr:from>
    <xdr:ext cx="599010" cy="259045"/>
    <xdr:sp macro="" textlink="">
      <xdr:nvSpPr>
        <xdr:cNvPr id="204" name="テキスト ボックス 203"/>
        <xdr:cNvSpPr txBox="1"/>
      </xdr:nvSpPr>
      <xdr:spPr>
        <a:xfrm>
          <a:off x="830795" y="1275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15439</xdr:rowOff>
    </xdr:from>
    <xdr:to>
      <xdr:col>24</xdr:col>
      <xdr:colOff>63500</xdr:colOff>
      <xdr:row>96</xdr:row>
      <xdr:rowOff>110187</xdr:rowOff>
    </xdr:to>
    <xdr:cxnSp macro="">
      <xdr:nvCxnSpPr>
        <xdr:cNvPr id="229" name="直線コネクタ 228"/>
        <xdr:cNvCxnSpPr/>
      </xdr:nvCxnSpPr>
      <xdr:spPr>
        <a:xfrm flipV="1">
          <a:off x="3797300" y="16474639"/>
          <a:ext cx="838200" cy="9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110187</xdr:rowOff>
    </xdr:from>
    <xdr:to>
      <xdr:col>19</xdr:col>
      <xdr:colOff>177800</xdr:colOff>
      <xdr:row>96</xdr:row>
      <xdr:rowOff>126853</xdr:rowOff>
    </xdr:to>
    <xdr:cxnSp macro="">
      <xdr:nvCxnSpPr>
        <xdr:cNvPr id="232" name="直線コネクタ 231"/>
        <xdr:cNvCxnSpPr/>
      </xdr:nvCxnSpPr>
      <xdr:spPr>
        <a:xfrm flipV="1">
          <a:off x="2908300" y="16569387"/>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126853</xdr:rowOff>
    </xdr:from>
    <xdr:to>
      <xdr:col>15</xdr:col>
      <xdr:colOff>50800</xdr:colOff>
      <xdr:row>96</xdr:row>
      <xdr:rowOff>133739</xdr:rowOff>
    </xdr:to>
    <xdr:cxnSp macro="">
      <xdr:nvCxnSpPr>
        <xdr:cNvPr id="235" name="直線コネクタ 234"/>
        <xdr:cNvCxnSpPr/>
      </xdr:nvCxnSpPr>
      <xdr:spPr>
        <a:xfrm flipV="1">
          <a:off x="2019300" y="16586053"/>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16901</xdr:rowOff>
    </xdr:from>
    <xdr:to>
      <xdr:col>10</xdr:col>
      <xdr:colOff>114300</xdr:colOff>
      <xdr:row>96</xdr:row>
      <xdr:rowOff>133739</xdr:rowOff>
    </xdr:to>
    <xdr:cxnSp macro="">
      <xdr:nvCxnSpPr>
        <xdr:cNvPr id="238" name="直線コネクタ 237"/>
        <xdr:cNvCxnSpPr/>
      </xdr:nvCxnSpPr>
      <xdr:spPr>
        <a:xfrm>
          <a:off x="1130300" y="16476101"/>
          <a:ext cx="889000" cy="11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136089</xdr:rowOff>
    </xdr:from>
    <xdr:to>
      <xdr:col>24</xdr:col>
      <xdr:colOff>114300</xdr:colOff>
      <xdr:row>96</xdr:row>
      <xdr:rowOff>66239</xdr:rowOff>
    </xdr:to>
    <xdr:sp macro="" textlink="">
      <xdr:nvSpPr>
        <xdr:cNvPr id="248" name="楕円 247"/>
        <xdr:cNvSpPr/>
      </xdr:nvSpPr>
      <xdr:spPr>
        <a:xfrm>
          <a:off x="4584700" y="164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114516</xdr:rowOff>
    </xdr:from>
    <xdr:ext cx="534377" cy="259045"/>
    <xdr:sp macro="" textlink="">
      <xdr:nvSpPr>
        <xdr:cNvPr id="249" name="衛生費該当値テキスト"/>
        <xdr:cNvSpPr txBox="1"/>
      </xdr:nvSpPr>
      <xdr:spPr>
        <a:xfrm>
          <a:off x="4686300" y="164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59387</xdr:rowOff>
    </xdr:from>
    <xdr:to>
      <xdr:col>20</xdr:col>
      <xdr:colOff>38100</xdr:colOff>
      <xdr:row>96</xdr:row>
      <xdr:rowOff>160987</xdr:rowOff>
    </xdr:to>
    <xdr:sp macro="" textlink="">
      <xdr:nvSpPr>
        <xdr:cNvPr id="250" name="楕円 249"/>
        <xdr:cNvSpPr/>
      </xdr:nvSpPr>
      <xdr:spPr>
        <a:xfrm>
          <a:off x="3746500" y="165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152114</xdr:rowOff>
    </xdr:from>
    <xdr:ext cx="534377" cy="259045"/>
    <xdr:sp macro="" textlink="">
      <xdr:nvSpPr>
        <xdr:cNvPr id="251" name="テキスト ボックス 250"/>
        <xdr:cNvSpPr txBox="1"/>
      </xdr:nvSpPr>
      <xdr:spPr>
        <a:xfrm>
          <a:off x="3530111" y="166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76053</xdr:rowOff>
    </xdr:from>
    <xdr:to>
      <xdr:col>15</xdr:col>
      <xdr:colOff>101600</xdr:colOff>
      <xdr:row>97</xdr:row>
      <xdr:rowOff>6203</xdr:rowOff>
    </xdr:to>
    <xdr:sp macro="" textlink="">
      <xdr:nvSpPr>
        <xdr:cNvPr id="252" name="楕円 251"/>
        <xdr:cNvSpPr/>
      </xdr:nvSpPr>
      <xdr:spPr>
        <a:xfrm>
          <a:off x="2857500" y="165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168780</xdr:rowOff>
    </xdr:from>
    <xdr:ext cx="534377" cy="259045"/>
    <xdr:sp macro="" textlink="">
      <xdr:nvSpPr>
        <xdr:cNvPr id="253" name="テキスト ボックス 252"/>
        <xdr:cNvSpPr txBox="1"/>
      </xdr:nvSpPr>
      <xdr:spPr>
        <a:xfrm>
          <a:off x="2641111" y="166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82939</xdr:rowOff>
    </xdr:from>
    <xdr:to>
      <xdr:col>10</xdr:col>
      <xdr:colOff>165100</xdr:colOff>
      <xdr:row>97</xdr:row>
      <xdr:rowOff>13089</xdr:rowOff>
    </xdr:to>
    <xdr:sp macro="" textlink="">
      <xdr:nvSpPr>
        <xdr:cNvPr id="254" name="楕円 253"/>
        <xdr:cNvSpPr/>
      </xdr:nvSpPr>
      <xdr:spPr>
        <a:xfrm>
          <a:off x="1968500" y="165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4216</xdr:rowOff>
    </xdr:from>
    <xdr:ext cx="534377" cy="259045"/>
    <xdr:sp macro="" textlink="">
      <xdr:nvSpPr>
        <xdr:cNvPr id="255" name="テキスト ボックス 254"/>
        <xdr:cNvSpPr txBox="1"/>
      </xdr:nvSpPr>
      <xdr:spPr>
        <a:xfrm>
          <a:off x="1752111" y="1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137551</xdr:rowOff>
    </xdr:from>
    <xdr:to>
      <xdr:col>6</xdr:col>
      <xdr:colOff>38100</xdr:colOff>
      <xdr:row>96</xdr:row>
      <xdr:rowOff>67701</xdr:rowOff>
    </xdr:to>
    <xdr:sp macro="" textlink="">
      <xdr:nvSpPr>
        <xdr:cNvPr id="256" name="楕円 255"/>
        <xdr:cNvSpPr/>
      </xdr:nvSpPr>
      <xdr:spPr>
        <a:xfrm>
          <a:off x="1079500" y="164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58828</xdr:rowOff>
    </xdr:from>
    <xdr:ext cx="534377" cy="259045"/>
    <xdr:sp macro="" textlink="">
      <xdr:nvSpPr>
        <xdr:cNvPr id="257" name="テキスト ボックス 256"/>
        <xdr:cNvSpPr txBox="1"/>
      </xdr:nvSpPr>
      <xdr:spPr>
        <a:xfrm>
          <a:off x="863111" y="165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164846</xdr:rowOff>
    </xdr:from>
    <xdr:to>
      <xdr:col>55</xdr:col>
      <xdr:colOff>0</xdr:colOff>
      <xdr:row>38</xdr:row>
      <xdr:rowOff>6655</xdr:rowOff>
    </xdr:to>
    <xdr:cxnSp macro="">
      <xdr:nvCxnSpPr>
        <xdr:cNvPr id="284" name="直線コネクタ 283"/>
        <xdr:cNvCxnSpPr/>
      </xdr:nvCxnSpPr>
      <xdr:spPr>
        <a:xfrm>
          <a:off x="9639300" y="650849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164846</xdr:rowOff>
    </xdr:from>
    <xdr:to>
      <xdr:col>50</xdr:col>
      <xdr:colOff>114300</xdr:colOff>
      <xdr:row>37</xdr:row>
      <xdr:rowOff>168046</xdr:rowOff>
    </xdr:to>
    <xdr:cxnSp macro="">
      <xdr:nvCxnSpPr>
        <xdr:cNvPr id="287" name="直線コネクタ 286"/>
        <xdr:cNvCxnSpPr/>
      </xdr:nvCxnSpPr>
      <xdr:spPr>
        <a:xfrm flipV="1">
          <a:off x="8750300" y="650849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168046</xdr:rowOff>
    </xdr:from>
    <xdr:to>
      <xdr:col>45</xdr:col>
      <xdr:colOff>177800</xdr:colOff>
      <xdr:row>38</xdr:row>
      <xdr:rowOff>1168</xdr:rowOff>
    </xdr:to>
    <xdr:cxnSp macro="">
      <xdr:nvCxnSpPr>
        <xdr:cNvPr id="290" name="直線コネクタ 289"/>
        <xdr:cNvCxnSpPr/>
      </xdr:nvCxnSpPr>
      <xdr:spPr>
        <a:xfrm flipV="1">
          <a:off x="7861300" y="6511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xdr:rowOff>
    </xdr:from>
    <xdr:to>
      <xdr:col>41</xdr:col>
      <xdr:colOff>50800</xdr:colOff>
      <xdr:row>38</xdr:row>
      <xdr:rowOff>4826</xdr:rowOff>
    </xdr:to>
    <xdr:cxnSp macro="">
      <xdr:nvCxnSpPr>
        <xdr:cNvPr id="293" name="直線コネクタ 292"/>
        <xdr:cNvCxnSpPr/>
      </xdr:nvCxnSpPr>
      <xdr:spPr>
        <a:xfrm flipV="1">
          <a:off x="6972300" y="65162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127305</xdr:rowOff>
    </xdr:from>
    <xdr:to>
      <xdr:col>55</xdr:col>
      <xdr:colOff>50800</xdr:colOff>
      <xdr:row>38</xdr:row>
      <xdr:rowOff>57455</xdr:rowOff>
    </xdr:to>
    <xdr:sp macro="" textlink="">
      <xdr:nvSpPr>
        <xdr:cNvPr id="303" name="楕円 302"/>
        <xdr:cNvSpPr/>
      </xdr:nvSpPr>
      <xdr:spPr>
        <a:xfrm>
          <a:off x="104267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105732</xdr:rowOff>
    </xdr:from>
    <xdr:ext cx="378565" cy="259045"/>
    <xdr:sp macro="" textlink="">
      <xdr:nvSpPr>
        <xdr:cNvPr id="304" name="労働費該当値テキスト"/>
        <xdr:cNvSpPr txBox="1"/>
      </xdr:nvSpPr>
      <xdr:spPr>
        <a:xfrm>
          <a:off x="10528300" y="644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114046</xdr:rowOff>
    </xdr:from>
    <xdr:to>
      <xdr:col>50</xdr:col>
      <xdr:colOff>165100</xdr:colOff>
      <xdr:row>38</xdr:row>
      <xdr:rowOff>44196</xdr:rowOff>
    </xdr:to>
    <xdr:sp macro="" textlink="">
      <xdr:nvSpPr>
        <xdr:cNvPr id="305" name="楕円 304"/>
        <xdr:cNvSpPr/>
      </xdr:nvSpPr>
      <xdr:spPr>
        <a:xfrm>
          <a:off x="958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35323</xdr:rowOff>
    </xdr:from>
    <xdr:ext cx="378565" cy="259045"/>
    <xdr:sp macro="" textlink="">
      <xdr:nvSpPr>
        <xdr:cNvPr id="306" name="テキスト ボックス 305"/>
        <xdr:cNvSpPr txBox="1"/>
      </xdr:nvSpPr>
      <xdr:spPr>
        <a:xfrm>
          <a:off x="9450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117246</xdr:rowOff>
    </xdr:from>
    <xdr:to>
      <xdr:col>46</xdr:col>
      <xdr:colOff>38100</xdr:colOff>
      <xdr:row>38</xdr:row>
      <xdr:rowOff>47396</xdr:rowOff>
    </xdr:to>
    <xdr:sp macro="" textlink="">
      <xdr:nvSpPr>
        <xdr:cNvPr id="307" name="楕円 306"/>
        <xdr:cNvSpPr/>
      </xdr:nvSpPr>
      <xdr:spPr>
        <a:xfrm>
          <a:off x="8699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38523</xdr:rowOff>
    </xdr:from>
    <xdr:ext cx="378565" cy="259045"/>
    <xdr:sp macro="" textlink="">
      <xdr:nvSpPr>
        <xdr:cNvPr id="308" name="テキスト ボックス 307"/>
        <xdr:cNvSpPr txBox="1"/>
      </xdr:nvSpPr>
      <xdr:spPr>
        <a:xfrm>
          <a:off x="8561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121819</xdr:rowOff>
    </xdr:from>
    <xdr:to>
      <xdr:col>41</xdr:col>
      <xdr:colOff>101600</xdr:colOff>
      <xdr:row>38</xdr:row>
      <xdr:rowOff>51969</xdr:rowOff>
    </xdr:to>
    <xdr:sp macro="" textlink="">
      <xdr:nvSpPr>
        <xdr:cNvPr id="309" name="楕円 308"/>
        <xdr:cNvSpPr/>
      </xdr:nvSpPr>
      <xdr:spPr>
        <a:xfrm>
          <a:off x="7810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43095</xdr:rowOff>
    </xdr:from>
    <xdr:ext cx="378565" cy="259045"/>
    <xdr:sp macro="" textlink="">
      <xdr:nvSpPr>
        <xdr:cNvPr id="310" name="テキスト ボックス 309"/>
        <xdr:cNvSpPr txBox="1"/>
      </xdr:nvSpPr>
      <xdr:spPr>
        <a:xfrm>
          <a:off x="7672017" y="655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11" name="楕円 310"/>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12" name="テキスト ボックス 311"/>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28266</xdr:rowOff>
    </xdr:from>
    <xdr:to>
      <xdr:col>55</xdr:col>
      <xdr:colOff>0</xdr:colOff>
      <xdr:row>59</xdr:row>
      <xdr:rowOff>32279</xdr:rowOff>
    </xdr:to>
    <xdr:cxnSp macro="">
      <xdr:nvCxnSpPr>
        <xdr:cNvPr id="341" name="直線コネクタ 340"/>
        <xdr:cNvCxnSpPr/>
      </xdr:nvCxnSpPr>
      <xdr:spPr>
        <a:xfrm>
          <a:off x="9639300" y="10143816"/>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28266</xdr:rowOff>
    </xdr:from>
    <xdr:to>
      <xdr:col>50</xdr:col>
      <xdr:colOff>114300</xdr:colOff>
      <xdr:row>59</xdr:row>
      <xdr:rowOff>31227</xdr:rowOff>
    </xdr:to>
    <xdr:cxnSp macro="">
      <xdr:nvCxnSpPr>
        <xdr:cNvPr id="344" name="直線コネクタ 343"/>
        <xdr:cNvCxnSpPr/>
      </xdr:nvCxnSpPr>
      <xdr:spPr>
        <a:xfrm flipV="1">
          <a:off x="8750300" y="10143816"/>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30459</xdr:rowOff>
    </xdr:from>
    <xdr:to>
      <xdr:col>45</xdr:col>
      <xdr:colOff>177800</xdr:colOff>
      <xdr:row>59</xdr:row>
      <xdr:rowOff>31227</xdr:rowOff>
    </xdr:to>
    <xdr:cxnSp macro="">
      <xdr:nvCxnSpPr>
        <xdr:cNvPr id="347" name="直線コネクタ 346"/>
        <xdr:cNvCxnSpPr/>
      </xdr:nvCxnSpPr>
      <xdr:spPr>
        <a:xfrm>
          <a:off x="7861300" y="10146009"/>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30459</xdr:rowOff>
    </xdr:from>
    <xdr:to>
      <xdr:col>41</xdr:col>
      <xdr:colOff>50800</xdr:colOff>
      <xdr:row>59</xdr:row>
      <xdr:rowOff>31345</xdr:rowOff>
    </xdr:to>
    <xdr:cxnSp macro="">
      <xdr:nvCxnSpPr>
        <xdr:cNvPr id="350" name="直線コネクタ 349"/>
        <xdr:cNvCxnSpPr/>
      </xdr:nvCxnSpPr>
      <xdr:spPr>
        <a:xfrm flipV="1">
          <a:off x="6972300" y="10146009"/>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152929</xdr:rowOff>
    </xdr:from>
    <xdr:to>
      <xdr:col>55</xdr:col>
      <xdr:colOff>50800</xdr:colOff>
      <xdr:row>59</xdr:row>
      <xdr:rowOff>83079</xdr:rowOff>
    </xdr:to>
    <xdr:sp macro="" textlink="">
      <xdr:nvSpPr>
        <xdr:cNvPr id="360" name="楕円 359"/>
        <xdr:cNvSpPr/>
      </xdr:nvSpPr>
      <xdr:spPr>
        <a:xfrm>
          <a:off x="10426700" y="100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469744" cy="259045"/>
    <xdr:sp macro="" textlink="">
      <xdr:nvSpPr>
        <xdr:cNvPr id="361" name="農林水産業費該当値テキスト"/>
        <xdr:cNvSpPr txBox="1"/>
      </xdr:nvSpPr>
      <xdr:spPr>
        <a:xfrm>
          <a:off x="10528300" y="1001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148916</xdr:rowOff>
    </xdr:from>
    <xdr:to>
      <xdr:col>50</xdr:col>
      <xdr:colOff>165100</xdr:colOff>
      <xdr:row>59</xdr:row>
      <xdr:rowOff>79066</xdr:rowOff>
    </xdr:to>
    <xdr:sp macro="" textlink="">
      <xdr:nvSpPr>
        <xdr:cNvPr id="362" name="楕円 361"/>
        <xdr:cNvSpPr/>
      </xdr:nvSpPr>
      <xdr:spPr>
        <a:xfrm>
          <a:off x="9588500" y="100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70193</xdr:rowOff>
    </xdr:from>
    <xdr:ext cx="534377" cy="259045"/>
    <xdr:sp macro="" textlink="">
      <xdr:nvSpPr>
        <xdr:cNvPr id="363" name="テキスト ボックス 362"/>
        <xdr:cNvSpPr txBox="1"/>
      </xdr:nvSpPr>
      <xdr:spPr>
        <a:xfrm>
          <a:off x="9372111" y="1018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151877</xdr:rowOff>
    </xdr:from>
    <xdr:to>
      <xdr:col>46</xdr:col>
      <xdr:colOff>38100</xdr:colOff>
      <xdr:row>59</xdr:row>
      <xdr:rowOff>82027</xdr:rowOff>
    </xdr:to>
    <xdr:sp macro="" textlink="">
      <xdr:nvSpPr>
        <xdr:cNvPr id="364" name="楕円 363"/>
        <xdr:cNvSpPr/>
      </xdr:nvSpPr>
      <xdr:spPr>
        <a:xfrm>
          <a:off x="8699500" y="100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73154</xdr:rowOff>
    </xdr:from>
    <xdr:ext cx="534377" cy="259045"/>
    <xdr:sp macro="" textlink="">
      <xdr:nvSpPr>
        <xdr:cNvPr id="365" name="テキスト ボックス 364"/>
        <xdr:cNvSpPr txBox="1"/>
      </xdr:nvSpPr>
      <xdr:spPr>
        <a:xfrm>
          <a:off x="8483111" y="101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151109</xdr:rowOff>
    </xdr:from>
    <xdr:to>
      <xdr:col>41</xdr:col>
      <xdr:colOff>101600</xdr:colOff>
      <xdr:row>59</xdr:row>
      <xdr:rowOff>81259</xdr:rowOff>
    </xdr:to>
    <xdr:sp macro="" textlink="">
      <xdr:nvSpPr>
        <xdr:cNvPr id="366" name="楕円 365"/>
        <xdr:cNvSpPr/>
      </xdr:nvSpPr>
      <xdr:spPr>
        <a:xfrm>
          <a:off x="7810500" y="100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72386</xdr:rowOff>
    </xdr:from>
    <xdr:ext cx="534377" cy="259045"/>
    <xdr:sp macro="" textlink="">
      <xdr:nvSpPr>
        <xdr:cNvPr id="367" name="テキスト ボックス 366"/>
        <xdr:cNvSpPr txBox="1"/>
      </xdr:nvSpPr>
      <xdr:spPr>
        <a:xfrm>
          <a:off x="7594111" y="101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151995</xdr:rowOff>
    </xdr:from>
    <xdr:to>
      <xdr:col>36</xdr:col>
      <xdr:colOff>165100</xdr:colOff>
      <xdr:row>59</xdr:row>
      <xdr:rowOff>82145</xdr:rowOff>
    </xdr:to>
    <xdr:sp macro="" textlink="">
      <xdr:nvSpPr>
        <xdr:cNvPr id="368" name="楕円 367"/>
        <xdr:cNvSpPr/>
      </xdr:nvSpPr>
      <xdr:spPr>
        <a:xfrm>
          <a:off x="6921500" y="100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73272</xdr:rowOff>
    </xdr:from>
    <xdr:ext cx="534377" cy="259045"/>
    <xdr:sp macro="" textlink="">
      <xdr:nvSpPr>
        <xdr:cNvPr id="369" name="テキスト ボックス 368"/>
        <xdr:cNvSpPr txBox="1"/>
      </xdr:nvSpPr>
      <xdr:spPr>
        <a:xfrm>
          <a:off x="6705111" y="1018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119858</xdr:rowOff>
    </xdr:from>
    <xdr:to>
      <xdr:col>55</xdr:col>
      <xdr:colOff>0</xdr:colOff>
      <xdr:row>78</xdr:row>
      <xdr:rowOff>123566</xdr:rowOff>
    </xdr:to>
    <xdr:cxnSp macro="">
      <xdr:nvCxnSpPr>
        <xdr:cNvPr id="396" name="直線コネクタ 395"/>
        <xdr:cNvCxnSpPr/>
      </xdr:nvCxnSpPr>
      <xdr:spPr>
        <a:xfrm flipV="1">
          <a:off x="9639300" y="13492958"/>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123566</xdr:rowOff>
    </xdr:from>
    <xdr:to>
      <xdr:col>50</xdr:col>
      <xdr:colOff>114300</xdr:colOff>
      <xdr:row>78</xdr:row>
      <xdr:rowOff>124183</xdr:rowOff>
    </xdr:to>
    <xdr:cxnSp macro="">
      <xdr:nvCxnSpPr>
        <xdr:cNvPr id="399" name="直線コネクタ 398"/>
        <xdr:cNvCxnSpPr/>
      </xdr:nvCxnSpPr>
      <xdr:spPr>
        <a:xfrm flipV="1">
          <a:off x="8750300" y="1349666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121307</xdr:rowOff>
    </xdr:from>
    <xdr:to>
      <xdr:col>45</xdr:col>
      <xdr:colOff>177800</xdr:colOff>
      <xdr:row>78</xdr:row>
      <xdr:rowOff>124183</xdr:rowOff>
    </xdr:to>
    <xdr:cxnSp macro="">
      <xdr:nvCxnSpPr>
        <xdr:cNvPr id="402" name="直線コネクタ 401"/>
        <xdr:cNvCxnSpPr/>
      </xdr:nvCxnSpPr>
      <xdr:spPr>
        <a:xfrm>
          <a:off x="7861300" y="13494407"/>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121307</xdr:rowOff>
    </xdr:from>
    <xdr:to>
      <xdr:col>41</xdr:col>
      <xdr:colOff>50800</xdr:colOff>
      <xdr:row>78</xdr:row>
      <xdr:rowOff>122961</xdr:rowOff>
    </xdr:to>
    <xdr:cxnSp macro="">
      <xdr:nvCxnSpPr>
        <xdr:cNvPr id="405" name="直線コネクタ 404"/>
        <xdr:cNvCxnSpPr/>
      </xdr:nvCxnSpPr>
      <xdr:spPr>
        <a:xfrm flipV="1">
          <a:off x="6972300" y="13494407"/>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69058</xdr:rowOff>
    </xdr:from>
    <xdr:to>
      <xdr:col>55</xdr:col>
      <xdr:colOff>50800</xdr:colOff>
      <xdr:row>78</xdr:row>
      <xdr:rowOff>170658</xdr:rowOff>
    </xdr:to>
    <xdr:sp macro="" textlink="">
      <xdr:nvSpPr>
        <xdr:cNvPr id="415" name="楕円 414"/>
        <xdr:cNvSpPr/>
      </xdr:nvSpPr>
      <xdr:spPr>
        <a:xfrm>
          <a:off x="104267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155435</xdr:rowOff>
    </xdr:from>
    <xdr:ext cx="469744" cy="259045"/>
    <xdr:sp macro="" textlink="">
      <xdr:nvSpPr>
        <xdr:cNvPr id="416" name="商工費該当値テキスト"/>
        <xdr:cNvSpPr txBox="1"/>
      </xdr:nvSpPr>
      <xdr:spPr>
        <a:xfrm>
          <a:off x="10528300" y="133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72766</xdr:rowOff>
    </xdr:from>
    <xdr:to>
      <xdr:col>50</xdr:col>
      <xdr:colOff>165100</xdr:colOff>
      <xdr:row>79</xdr:row>
      <xdr:rowOff>2916</xdr:rowOff>
    </xdr:to>
    <xdr:sp macro="" textlink="">
      <xdr:nvSpPr>
        <xdr:cNvPr id="417" name="楕円 416"/>
        <xdr:cNvSpPr/>
      </xdr:nvSpPr>
      <xdr:spPr>
        <a:xfrm>
          <a:off x="9588500" y="134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165493</xdr:rowOff>
    </xdr:from>
    <xdr:ext cx="469744" cy="259045"/>
    <xdr:sp macro="" textlink="">
      <xdr:nvSpPr>
        <xdr:cNvPr id="418" name="テキスト ボックス 417"/>
        <xdr:cNvSpPr txBox="1"/>
      </xdr:nvSpPr>
      <xdr:spPr>
        <a:xfrm>
          <a:off x="9404428" y="1353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73383</xdr:rowOff>
    </xdr:from>
    <xdr:to>
      <xdr:col>46</xdr:col>
      <xdr:colOff>38100</xdr:colOff>
      <xdr:row>79</xdr:row>
      <xdr:rowOff>3533</xdr:rowOff>
    </xdr:to>
    <xdr:sp macro="" textlink="">
      <xdr:nvSpPr>
        <xdr:cNvPr id="419" name="楕円 418"/>
        <xdr:cNvSpPr/>
      </xdr:nvSpPr>
      <xdr:spPr>
        <a:xfrm>
          <a:off x="8699500" y="134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166110</xdr:rowOff>
    </xdr:from>
    <xdr:ext cx="469744" cy="259045"/>
    <xdr:sp macro="" textlink="">
      <xdr:nvSpPr>
        <xdr:cNvPr id="420" name="テキスト ボックス 419"/>
        <xdr:cNvSpPr txBox="1"/>
      </xdr:nvSpPr>
      <xdr:spPr>
        <a:xfrm>
          <a:off x="8515428" y="1353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70507</xdr:rowOff>
    </xdr:from>
    <xdr:to>
      <xdr:col>41</xdr:col>
      <xdr:colOff>101600</xdr:colOff>
      <xdr:row>79</xdr:row>
      <xdr:rowOff>657</xdr:rowOff>
    </xdr:to>
    <xdr:sp macro="" textlink="">
      <xdr:nvSpPr>
        <xdr:cNvPr id="421" name="楕円 420"/>
        <xdr:cNvSpPr/>
      </xdr:nvSpPr>
      <xdr:spPr>
        <a:xfrm>
          <a:off x="7810500" y="13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163234</xdr:rowOff>
    </xdr:from>
    <xdr:ext cx="469744" cy="259045"/>
    <xdr:sp macro="" textlink="">
      <xdr:nvSpPr>
        <xdr:cNvPr id="422" name="テキスト ボックス 421"/>
        <xdr:cNvSpPr txBox="1"/>
      </xdr:nvSpPr>
      <xdr:spPr>
        <a:xfrm>
          <a:off x="7626428" y="1353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72161</xdr:rowOff>
    </xdr:from>
    <xdr:to>
      <xdr:col>36</xdr:col>
      <xdr:colOff>165100</xdr:colOff>
      <xdr:row>79</xdr:row>
      <xdr:rowOff>2311</xdr:rowOff>
    </xdr:to>
    <xdr:sp macro="" textlink="">
      <xdr:nvSpPr>
        <xdr:cNvPr id="423" name="楕円 422"/>
        <xdr:cNvSpPr/>
      </xdr:nvSpPr>
      <xdr:spPr>
        <a:xfrm>
          <a:off x="6921500" y="134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164888</xdr:rowOff>
    </xdr:from>
    <xdr:ext cx="469744" cy="259045"/>
    <xdr:sp macro="" textlink="">
      <xdr:nvSpPr>
        <xdr:cNvPr id="424" name="テキスト ボックス 423"/>
        <xdr:cNvSpPr txBox="1"/>
      </xdr:nvSpPr>
      <xdr:spPr>
        <a:xfrm>
          <a:off x="6737428" y="135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66543</xdr:rowOff>
    </xdr:from>
    <xdr:to>
      <xdr:col>55</xdr:col>
      <xdr:colOff>0</xdr:colOff>
      <xdr:row>98</xdr:row>
      <xdr:rowOff>96162</xdr:rowOff>
    </xdr:to>
    <xdr:cxnSp macro="">
      <xdr:nvCxnSpPr>
        <xdr:cNvPr id="451" name="直線コネクタ 450"/>
        <xdr:cNvCxnSpPr/>
      </xdr:nvCxnSpPr>
      <xdr:spPr>
        <a:xfrm>
          <a:off x="9639300" y="16868643"/>
          <a:ext cx="838200" cy="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66543</xdr:rowOff>
    </xdr:from>
    <xdr:to>
      <xdr:col>50</xdr:col>
      <xdr:colOff>114300</xdr:colOff>
      <xdr:row>98</xdr:row>
      <xdr:rowOff>89658</xdr:rowOff>
    </xdr:to>
    <xdr:cxnSp macro="">
      <xdr:nvCxnSpPr>
        <xdr:cNvPr id="454" name="直線コネクタ 453"/>
        <xdr:cNvCxnSpPr/>
      </xdr:nvCxnSpPr>
      <xdr:spPr>
        <a:xfrm flipV="1">
          <a:off x="8750300" y="16868643"/>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89658</xdr:rowOff>
    </xdr:from>
    <xdr:to>
      <xdr:col>45</xdr:col>
      <xdr:colOff>177800</xdr:colOff>
      <xdr:row>98</xdr:row>
      <xdr:rowOff>93196</xdr:rowOff>
    </xdr:to>
    <xdr:cxnSp macro="">
      <xdr:nvCxnSpPr>
        <xdr:cNvPr id="457" name="直線コネクタ 456"/>
        <xdr:cNvCxnSpPr/>
      </xdr:nvCxnSpPr>
      <xdr:spPr>
        <a:xfrm flipV="1">
          <a:off x="7861300" y="16891758"/>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84116</xdr:rowOff>
    </xdr:from>
    <xdr:to>
      <xdr:col>41</xdr:col>
      <xdr:colOff>50800</xdr:colOff>
      <xdr:row>98</xdr:row>
      <xdr:rowOff>93196</xdr:rowOff>
    </xdr:to>
    <xdr:cxnSp macro="">
      <xdr:nvCxnSpPr>
        <xdr:cNvPr id="460" name="直線コネクタ 459"/>
        <xdr:cNvCxnSpPr/>
      </xdr:nvCxnSpPr>
      <xdr:spPr>
        <a:xfrm>
          <a:off x="6972300" y="16886216"/>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45362</xdr:rowOff>
    </xdr:from>
    <xdr:to>
      <xdr:col>55</xdr:col>
      <xdr:colOff>50800</xdr:colOff>
      <xdr:row>98</xdr:row>
      <xdr:rowOff>146962</xdr:rowOff>
    </xdr:to>
    <xdr:sp macro="" textlink="">
      <xdr:nvSpPr>
        <xdr:cNvPr id="470" name="楕円 469"/>
        <xdr:cNvSpPr/>
      </xdr:nvSpPr>
      <xdr:spPr>
        <a:xfrm>
          <a:off x="10426700" y="168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15743</xdr:rowOff>
    </xdr:from>
    <xdr:to>
      <xdr:col>50</xdr:col>
      <xdr:colOff>165100</xdr:colOff>
      <xdr:row>98</xdr:row>
      <xdr:rowOff>117343</xdr:rowOff>
    </xdr:to>
    <xdr:sp macro="" textlink="">
      <xdr:nvSpPr>
        <xdr:cNvPr id="472" name="楕円 471"/>
        <xdr:cNvSpPr/>
      </xdr:nvSpPr>
      <xdr:spPr>
        <a:xfrm>
          <a:off x="9588500" y="16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108470</xdr:rowOff>
    </xdr:from>
    <xdr:ext cx="534377" cy="259045"/>
    <xdr:sp macro="" textlink="">
      <xdr:nvSpPr>
        <xdr:cNvPr id="473" name="テキスト ボックス 472"/>
        <xdr:cNvSpPr txBox="1"/>
      </xdr:nvSpPr>
      <xdr:spPr>
        <a:xfrm>
          <a:off x="9372111" y="169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38858</xdr:rowOff>
    </xdr:from>
    <xdr:to>
      <xdr:col>46</xdr:col>
      <xdr:colOff>38100</xdr:colOff>
      <xdr:row>98</xdr:row>
      <xdr:rowOff>140458</xdr:rowOff>
    </xdr:to>
    <xdr:sp macro="" textlink="">
      <xdr:nvSpPr>
        <xdr:cNvPr id="474" name="楕円 473"/>
        <xdr:cNvSpPr/>
      </xdr:nvSpPr>
      <xdr:spPr>
        <a:xfrm>
          <a:off x="8699500" y="168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131585</xdr:rowOff>
    </xdr:from>
    <xdr:ext cx="534377" cy="259045"/>
    <xdr:sp macro="" textlink="">
      <xdr:nvSpPr>
        <xdr:cNvPr id="475" name="テキスト ボックス 474"/>
        <xdr:cNvSpPr txBox="1"/>
      </xdr:nvSpPr>
      <xdr:spPr>
        <a:xfrm>
          <a:off x="8483111" y="169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42396</xdr:rowOff>
    </xdr:from>
    <xdr:to>
      <xdr:col>41</xdr:col>
      <xdr:colOff>101600</xdr:colOff>
      <xdr:row>98</xdr:row>
      <xdr:rowOff>143996</xdr:rowOff>
    </xdr:to>
    <xdr:sp macro="" textlink="">
      <xdr:nvSpPr>
        <xdr:cNvPr id="476" name="楕円 475"/>
        <xdr:cNvSpPr/>
      </xdr:nvSpPr>
      <xdr:spPr>
        <a:xfrm>
          <a:off x="78105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135123</xdr:rowOff>
    </xdr:from>
    <xdr:ext cx="534377" cy="259045"/>
    <xdr:sp macro="" textlink="">
      <xdr:nvSpPr>
        <xdr:cNvPr id="477" name="テキスト ボックス 476"/>
        <xdr:cNvSpPr txBox="1"/>
      </xdr:nvSpPr>
      <xdr:spPr>
        <a:xfrm>
          <a:off x="7594111" y="169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33316</xdr:rowOff>
    </xdr:from>
    <xdr:to>
      <xdr:col>36</xdr:col>
      <xdr:colOff>165100</xdr:colOff>
      <xdr:row>98</xdr:row>
      <xdr:rowOff>134916</xdr:rowOff>
    </xdr:to>
    <xdr:sp macro="" textlink="">
      <xdr:nvSpPr>
        <xdr:cNvPr id="478" name="楕円 477"/>
        <xdr:cNvSpPr/>
      </xdr:nvSpPr>
      <xdr:spPr>
        <a:xfrm>
          <a:off x="6921500" y="16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126043</xdr:rowOff>
    </xdr:from>
    <xdr:ext cx="534377" cy="259045"/>
    <xdr:sp macro="" textlink="">
      <xdr:nvSpPr>
        <xdr:cNvPr id="479" name="テキスト ボックス 478"/>
        <xdr:cNvSpPr txBox="1"/>
      </xdr:nvSpPr>
      <xdr:spPr>
        <a:xfrm>
          <a:off x="6705111" y="169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35764</xdr:rowOff>
    </xdr:from>
    <xdr:to>
      <xdr:col>85</xdr:col>
      <xdr:colOff>127000</xdr:colOff>
      <xdr:row>38</xdr:row>
      <xdr:rowOff>50839</xdr:rowOff>
    </xdr:to>
    <xdr:cxnSp macro="">
      <xdr:nvCxnSpPr>
        <xdr:cNvPr id="506" name="直線コネクタ 505"/>
        <xdr:cNvCxnSpPr/>
      </xdr:nvCxnSpPr>
      <xdr:spPr>
        <a:xfrm flipV="1">
          <a:off x="15481300" y="6550864"/>
          <a:ext cx="8382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50839</xdr:rowOff>
    </xdr:from>
    <xdr:to>
      <xdr:col>81</xdr:col>
      <xdr:colOff>50800</xdr:colOff>
      <xdr:row>38</xdr:row>
      <xdr:rowOff>58451</xdr:rowOff>
    </xdr:to>
    <xdr:cxnSp macro="">
      <xdr:nvCxnSpPr>
        <xdr:cNvPr id="509" name="直線コネクタ 508"/>
        <xdr:cNvCxnSpPr/>
      </xdr:nvCxnSpPr>
      <xdr:spPr>
        <a:xfrm flipV="1">
          <a:off x="14592300" y="6565939"/>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58451</xdr:rowOff>
    </xdr:from>
    <xdr:to>
      <xdr:col>76</xdr:col>
      <xdr:colOff>114300</xdr:colOff>
      <xdr:row>38</xdr:row>
      <xdr:rowOff>72844</xdr:rowOff>
    </xdr:to>
    <xdr:cxnSp macro="">
      <xdr:nvCxnSpPr>
        <xdr:cNvPr id="512" name="直線コネクタ 511"/>
        <xdr:cNvCxnSpPr/>
      </xdr:nvCxnSpPr>
      <xdr:spPr>
        <a:xfrm flipV="1">
          <a:off x="13703300" y="6573551"/>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85828</xdr:rowOff>
    </xdr:from>
    <xdr:to>
      <xdr:col>71</xdr:col>
      <xdr:colOff>177800</xdr:colOff>
      <xdr:row>38</xdr:row>
      <xdr:rowOff>72844</xdr:rowOff>
    </xdr:to>
    <xdr:cxnSp macro="">
      <xdr:nvCxnSpPr>
        <xdr:cNvPr id="515" name="直線コネクタ 514"/>
        <xdr:cNvCxnSpPr/>
      </xdr:nvCxnSpPr>
      <xdr:spPr>
        <a:xfrm>
          <a:off x="12814300" y="6429478"/>
          <a:ext cx="889000" cy="1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156415</xdr:rowOff>
    </xdr:from>
    <xdr:to>
      <xdr:col>85</xdr:col>
      <xdr:colOff>177800</xdr:colOff>
      <xdr:row>38</xdr:row>
      <xdr:rowOff>86565</xdr:rowOff>
    </xdr:to>
    <xdr:sp macro="" textlink="">
      <xdr:nvSpPr>
        <xdr:cNvPr id="525" name="楕円 524"/>
        <xdr:cNvSpPr/>
      </xdr:nvSpPr>
      <xdr:spPr>
        <a:xfrm>
          <a:off x="16268700" y="65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71342</xdr:rowOff>
    </xdr:from>
    <xdr:ext cx="534377" cy="259045"/>
    <xdr:sp macro="" textlink="">
      <xdr:nvSpPr>
        <xdr:cNvPr id="526" name="消防費該当値テキスト"/>
        <xdr:cNvSpPr txBox="1"/>
      </xdr:nvSpPr>
      <xdr:spPr>
        <a:xfrm>
          <a:off x="16370300" y="64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xdr:rowOff>
    </xdr:from>
    <xdr:to>
      <xdr:col>81</xdr:col>
      <xdr:colOff>101600</xdr:colOff>
      <xdr:row>38</xdr:row>
      <xdr:rowOff>101639</xdr:rowOff>
    </xdr:to>
    <xdr:sp macro="" textlink="">
      <xdr:nvSpPr>
        <xdr:cNvPr id="527" name="楕円 526"/>
        <xdr:cNvSpPr/>
      </xdr:nvSpPr>
      <xdr:spPr>
        <a:xfrm>
          <a:off x="15430500" y="65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92766</xdr:rowOff>
    </xdr:from>
    <xdr:ext cx="534377" cy="259045"/>
    <xdr:sp macro="" textlink="">
      <xdr:nvSpPr>
        <xdr:cNvPr id="528" name="テキスト ボックス 527"/>
        <xdr:cNvSpPr txBox="1"/>
      </xdr:nvSpPr>
      <xdr:spPr>
        <a:xfrm>
          <a:off x="15214111" y="66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7651</xdr:rowOff>
    </xdr:from>
    <xdr:to>
      <xdr:col>76</xdr:col>
      <xdr:colOff>165100</xdr:colOff>
      <xdr:row>38</xdr:row>
      <xdr:rowOff>109251</xdr:rowOff>
    </xdr:to>
    <xdr:sp macro="" textlink="">
      <xdr:nvSpPr>
        <xdr:cNvPr id="529" name="楕円 528"/>
        <xdr:cNvSpPr/>
      </xdr:nvSpPr>
      <xdr:spPr>
        <a:xfrm>
          <a:off x="14541500" y="65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100378</xdr:rowOff>
    </xdr:from>
    <xdr:ext cx="534377" cy="259045"/>
    <xdr:sp macro="" textlink="">
      <xdr:nvSpPr>
        <xdr:cNvPr id="530" name="テキスト ボックス 529"/>
        <xdr:cNvSpPr txBox="1"/>
      </xdr:nvSpPr>
      <xdr:spPr>
        <a:xfrm>
          <a:off x="14325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22044</xdr:rowOff>
    </xdr:from>
    <xdr:to>
      <xdr:col>72</xdr:col>
      <xdr:colOff>38100</xdr:colOff>
      <xdr:row>38</xdr:row>
      <xdr:rowOff>123644</xdr:rowOff>
    </xdr:to>
    <xdr:sp macro="" textlink="">
      <xdr:nvSpPr>
        <xdr:cNvPr id="531" name="楕円 530"/>
        <xdr:cNvSpPr/>
      </xdr:nvSpPr>
      <xdr:spPr>
        <a:xfrm>
          <a:off x="13652500" y="6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114771</xdr:rowOff>
    </xdr:from>
    <xdr:ext cx="534377" cy="259045"/>
    <xdr:sp macro="" textlink="">
      <xdr:nvSpPr>
        <xdr:cNvPr id="532" name="テキスト ボックス 531"/>
        <xdr:cNvSpPr txBox="1"/>
      </xdr:nvSpPr>
      <xdr:spPr>
        <a:xfrm>
          <a:off x="13436111" y="66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35028</xdr:rowOff>
    </xdr:from>
    <xdr:to>
      <xdr:col>67</xdr:col>
      <xdr:colOff>101600</xdr:colOff>
      <xdr:row>37</xdr:row>
      <xdr:rowOff>136628</xdr:rowOff>
    </xdr:to>
    <xdr:sp macro="" textlink="">
      <xdr:nvSpPr>
        <xdr:cNvPr id="533" name="楕円 532"/>
        <xdr:cNvSpPr/>
      </xdr:nvSpPr>
      <xdr:spPr>
        <a:xfrm>
          <a:off x="12763500" y="63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153155</xdr:rowOff>
    </xdr:from>
    <xdr:ext cx="534377" cy="259045"/>
    <xdr:sp macro="" textlink="">
      <xdr:nvSpPr>
        <xdr:cNvPr id="534" name="テキスト ボックス 533"/>
        <xdr:cNvSpPr txBox="1"/>
      </xdr:nvSpPr>
      <xdr:spPr>
        <a:xfrm>
          <a:off x="12547111" y="61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125519</xdr:rowOff>
    </xdr:from>
    <xdr:to>
      <xdr:col>85</xdr:col>
      <xdr:colOff>127000</xdr:colOff>
      <xdr:row>58</xdr:row>
      <xdr:rowOff>148178</xdr:rowOff>
    </xdr:to>
    <xdr:cxnSp macro="">
      <xdr:nvCxnSpPr>
        <xdr:cNvPr id="565" name="直線コネクタ 564"/>
        <xdr:cNvCxnSpPr/>
      </xdr:nvCxnSpPr>
      <xdr:spPr>
        <a:xfrm flipV="1">
          <a:off x="15481300" y="10069619"/>
          <a:ext cx="838200" cy="2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131563</xdr:rowOff>
    </xdr:from>
    <xdr:to>
      <xdr:col>81</xdr:col>
      <xdr:colOff>50800</xdr:colOff>
      <xdr:row>58</xdr:row>
      <xdr:rowOff>148178</xdr:rowOff>
    </xdr:to>
    <xdr:cxnSp macro="">
      <xdr:nvCxnSpPr>
        <xdr:cNvPr id="568" name="直線コネクタ 567"/>
        <xdr:cNvCxnSpPr/>
      </xdr:nvCxnSpPr>
      <xdr:spPr>
        <a:xfrm>
          <a:off x="14592300" y="10075663"/>
          <a:ext cx="8890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131563</xdr:rowOff>
    </xdr:from>
    <xdr:to>
      <xdr:col>76</xdr:col>
      <xdr:colOff>114300</xdr:colOff>
      <xdr:row>58</xdr:row>
      <xdr:rowOff>148057</xdr:rowOff>
    </xdr:to>
    <xdr:cxnSp macro="">
      <xdr:nvCxnSpPr>
        <xdr:cNvPr id="571" name="直線コネクタ 570"/>
        <xdr:cNvCxnSpPr/>
      </xdr:nvCxnSpPr>
      <xdr:spPr>
        <a:xfrm flipV="1">
          <a:off x="13703300" y="10075663"/>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99489</xdr:rowOff>
    </xdr:from>
    <xdr:to>
      <xdr:col>71</xdr:col>
      <xdr:colOff>177800</xdr:colOff>
      <xdr:row>58</xdr:row>
      <xdr:rowOff>148057</xdr:rowOff>
    </xdr:to>
    <xdr:cxnSp macro="">
      <xdr:nvCxnSpPr>
        <xdr:cNvPr id="574" name="直線コネクタ 573"/>
        <xdr:cNvCxnSpPr/>
      </xdr:nvCxnSpPr>
      <xdr:spPr>
        <a:xfrm>
          <a:off x="12814300" y="10043589"/>
          <a:ext cx="889000" cy="4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74719</xdr:rowOff>
    </xdr:from>
    <xdr:to>
      <xdr:col>85</xdr:col>
      <xdr:colOff>177800</xdr:colOff>
      <xdr:row>59</xdr:row>
      <xdr:rowOff>4869</xdr:rowOff>
    </xdr:to>
    <xdr:sp macro="" textlink="">
      <xdr:nvSpPr>
        <xdr:cNvPr id="584" name="楕円 583"/>
        <xdr:cNvSpPr/>
      </xdr:nvSpPr>
      <xdr:spPr>
        <a:xfrm>
          <a:off x="16268700" y="1001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34096</xdr:rowOff>
    </xdr:from>
    <xdr:ext cx="534377" cy="259045"/>
    <xdr:sp macro="" textlink="">
      <xdr:nvSpPr>
        <xdr:cNvPr id="585" name="教育費該当値テキスト"/>
        <xdr:cNvSpPr txBox="1"/>
      </xdr:nvSpPr>
      <xdr:spPr>
        <a:xfrm>
          <a:off x="16370300" y="98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97378</xdr:rowOff>
    </xdr:from>
    <xdr:to>
      <xdr:col>81</xdr:col>
      <xdr:colOff>101600</xdr:colOff>
      <xdr:row>59</xdr:row>
      <xdr:rowOff>27528</xdr:rowOff>
    </xdr:to>
    <xdr:sp macro="" textlink="">
      <xdr:nvSpPr>
        <xdr:cNvPr id="586" name="楕円 585"/>
        <xdr:cNvSpPr/>
      </xdr:nvSpPr>
      <xdr:spPr>
        <a:xfrm>
          <a:off x="15430500" y="100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44055</xdr:rowOff>
    </xdr:from>
    <xdr:ext cx="534377" cy="259045"/>
    <xdr:sp macro="" textlink="">
      <xdr:nvSpPr>
        <xdr:cNvPr id="587" name="テキスト ボックス 586"/>
        <xdr:cNvSpPr txBox="1"/>
      </xdr:nvSpPr>
      <xdr:spPr>
        <a:xfrm>
          <a:off x="15214111" y="98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80763</xdr:rowOff>
    </xdr:from>
    <xdr:to>
      <xdr:col>76</xdr:col>
      <xdr:colOff>165100</xdr:colOff>
      <xdr:row>59</xdr:row>
      <xdr:rowOff>10913</xdr:rowOff>
    </xdr:to>
    <xdr:sp macro="" textlink="">
      <xdr:nvSpPr>
        <xdr:cNvPr id="588" name="楕円 587"/>
        <xdr:cNvSpPr/>
      </xdr:nvSpPr>
      <xdr:spPr>
        <a:xfrm>
          <a:off x="14541500" y="100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27440</xdr:rowOff>
    </xdr:from>
    <xdr:ext cx="534377" cy="259045"/>
    <xdr:sp macro="" textlink="">
      <xdr:nvSpPr>
        <xdr:cNvPr id="589" name="テキスト ボックス 588"/>
        <xdr:cNvSpPr txBox="1"/>
      </xdr:nvSpPr>
      <xdr:spPr>
        <a:xfrm>
          <a:off x="14325111" y="98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97257</xdr:rowOff>
    </xdr:from>
    <xdr:to>
      <xdr:col>72</xdr:col>
      <xdr:colOff>38100</xdr:colOff>
      <xdr:row>59</xdr:row>
      <xdr:rowOff>27407</xdr:rowOff>
    </xdr:to>
    <xdr:sp macro="" textlink="">
      <xdr:nvSpPr>
        <xdr:cNvPr id="590" name="楕円 589"/>
        <xdr:cNvSpPr/>
      </xdr:nvSpPr>
      <xdr:spPr>
        <a:xfrm>
          <a:off x="13652500" y="100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43934</xdr:rowOff>
    </xdr:from>
    <xdr:ext cx="534377" cy="259045"/>
    <xdr:sp macro="" textlink="">
      <xdr:nvSpPr>
        <xdr:cNvPr id="591" name="テキスト ボックス 590"/>
        <xdr:cNvSpPr txBox="1"/>
      </xdr:nvSpPr>
      <xdr:spPr>
        <a:xfrm>
          <a:off x="134361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48689</xdr:rowOff>
    </xdr:from>
    <xdr:to>
      <xdr:col>67</xdr:col>
      <xdr:colOff>101600</xdr:colOff>
      <xdr:row>58</xdr:row>
      <xdr:rowOff>150289</xdr:rowOff>
    </xdr:to>
    <xdr:sp macro="" textlink="">
      <xdr:nvSpPr>
        <xdr:cNvPr id="592" name="楕円 591"/>
        <xdr:cNvSpPr/>
      </xdr:nvSpPr>
      <xdr:spPr>
        <a:xfrm>
          <a:off x="12763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166816</xdr:rowOff>
    </xdr:from>
    <xdr:ext cx="599010" cy="259045"/>
    <xdr:sp macro="" textlink="">
      <xdr:nvSpPr>
        <xdr:cNvPr id="593" name="テキスト ボックス 592"/>
        <xdr:cNvSpPr txBox="1"/>
      </xdr:nvSpPr>
      <xdr:spPr>
        <a:xfrm>
          <a:off x="12514795" y="976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144014</xdr:rowOff>
    </xdr:from>
    <xdr:to>
      <xdr:col>85</xdr:col>
      <xdr:colOff>127000</xdr:colOff>
      <xdr:row>97</xdr:row>
      <xdr:rowOff>21845</xdr:rowOff>
    </xdr:to>
    <xdr:cxnSp macro="">
      <xdr:nvCxnSpPr>
        <xdr:cNvPr id="675" name="直線コネクタ 674"/>
        <xdr:cNvCxnSpPr/>
      </xdr:nvCxnSpPr>
      <xdr:spPr>
        <a:xfrm flipV="1">
          <a:off x="15481300" y="16603214"/>
          <a:ext cx="838200" cy="4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21313</xdr:rowOff>
    </xdr:from>
    <xdr:to>
      <xdr:col>81</xdr:col>
      <xdr:colOff>50800</xdr:colOff>
      <xdr:row>97</xdr:row>
      <xdr:rowOff>21845</xdr:rowOff>
    </xdr:to>
    <xdr:cxnSp macro="">
      <xdr:nvCxnSpPr>
        <xdr:cNvPr id="678" name="直線コネクタ 677"/>
        <xdr:cNvCxnSpPr/>
      </xdr:nvCxnSpPr>
      <xdr:spPr>
        <a:xfrm>
          <a:off x="14592300" y="16480513"/>
          <a:ext cx="889000" cy="17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21313</xdr:rowOff>
    </xdr:from>
    <xdr:to>
      <xdr:col>76</xdr:col>
      <xdr:colOff>114300</xdr:colOff>
      <xdr:row>97</xdr:row>
      <xdr:rowOff>39607</xdr:rowOff>
    </xdr:to>
    <xdr:cxnSp macro="">
      <xdr:nvCxnSpPr>
        <xdr:cNvPr id="681" name="直線コネクタ 680"/>
        <xdr:cNvCxnSpPr/>
      </xdr:nvCxnSpPr>
      <xdr:spPr>
        <a:xfrm flipV="1">
          <a:off x="13703300" y="16480513"/>
          <a:ext cx="889000" cy="1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88951</xdr:rowOff>
    </xdr:from>
    <xdr:to>
      <xdr:col>71</xdr:col>
      <xdr:colOff>177800</xdr:colOff>
      <xdr:row>97</xdr:row>
      <xdr:rowOff>39607</xdr:rowOff>
    </xdr:to>
    <xdr:cxnSp macro="">
      <xdr:nvCxnSpPr>
        <xdr:cNvPr id="684" name="直線コネクタ 683"/>
        <xdr:cNvCxnSpPr/>
      </xdr:nvCxnSpPr>
      <xdr:spPr>
        <a:xfrm>
          <a:off x="12814300" y="16548151"/>
          <a:ext cx="889000" cy="1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93214</xdr:rowOff>
    </xdr:from>
    <xdr:to>
      <xdr:col>85</xdr:col>
      <xdr:colOff>177800</xdr:colOff>
      <xdr:row>97</xdr:row>
      <xdr:rowOff>23364</xdr:rowOff>
    </xdr:to>
    <xdr:sp macro="" textlink="">
      <xdr:nvSpPr>
        <xdr:cNvPr id="694" name="楕円 693"/>
        <xdr:cNvSpPr/>
      </xdr:nvSpPr>
      <xdr:spPr>
        <a:xfrm>
          <a:off x="16268700" y="165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71641</xdr:rowOff>
    </xdr:from>
    <xdr:ext cx="534377" cy="259045"/>
    <xdr:sp macro="" textlink="">
      <xdr:nvSpPr>
        <xdr:cNvPr id="695" name="公債費該当値テキスト"/>
        <xdr:cNvSpPr txBox="1"/>
      </xdr:nvSpPr>
      <xdr:spPr>
        <a:xfrm>
          <a:off x="16370300" y="165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142495</xdr:rowOff>
    </xdr:from>
    <xdr:to>
      <xdr:col>81</xdr:col>
      <xdr:colOff>101600</xdr:colOff>
      <xdr:row>97</xdr:row>
      <xdr:rowOff>72645</xdr:rowOff>
    </xdr:to>
    <xdr:sp macro="" textlink="">
      <xdr:nvSpPr>
        <xdr:cNvPr id="696" name="楕円 695"/>
        <xdr:cNvSpPr/>
      </xdr:nvSpPr>
      <xdr:spPr>
        <a:xfrm>
          <a:off x="15430500" y="166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63772</xdr:rowOff>
    </xdr:from>
    <xdr:ext cx="534377" cy="259045"/>
    <xdr:sp macro="" textlink="">
      <xdr:nvSpPr>
        <xdr:cNvPr id="697" name="テキスト ボックス 696"/>
        <xdr:cNvSpPr txBox="1"/>
      </xdr:nvSpPr>
      <xdr:spPr>
        <a:xfrm>
          <a:off x="15214111" y="166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141963</xdr:rowOff>
    </xdr:from>
    <xdr:to>
      <xdr:col>76</xdr:col>
      <xdr:colOff>165100</xdr:colOff>
      <xdr:row>96</xdr:row>
      <xdr:rowOff>72113</xdr:rowOff>
    </xdr:to>
    <xdr:sp macro="" textlink="">
      <xdr:nvSpPr>
        <xdr:cNvPr id="698" name="楕円 697"/>
        <xdr:cNvSpPr/>
      </xdr:nvSpPr>
      <xdr:spPr>
        <a:xfrm>
          <a:off x="14541500" y="164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63240</xdr:rowOff>
    </xdr:from>
    <xdr:ext cx="534377" cy="259045"/>
    <xdr:sp macro="" textlink="">
      <xdr:nvSpPr>
        <xdr:cNvPr id="699" name="テキスト ボックス 698"/>
        <xdr:cNvSpPr txBox="1"/>
      </xdr:nvSpPr>
      <xdr:spPr>
        <a:xfrm>
          <a:off x="14325111" y="1652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160257</xdr:rowOff>
    </xdr:from>
    <xdr:to>
      <xdr:col>72</xdr:col>
      <xdr:colOff>38100</xdr:colOff>
      <xdr:row>97</xdr:row>
      <xdr:rowOff>90407</xdr:rowOff>
    </xdr:to>
    <xdr:sp macro="" textlink="">
      <xdr:nvSpPr>
        <xdr:cNvPr id="700" name="楕円 699"/>
        <xdr:cNvSpPr/>
      </xdr:nvSpPr>
      <xdr:spPr>
        <a:xfrm>
          <a:off x="13652500" y="16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81534</xdr:rowOff>
    </xdr:from>
    <xdr:ext cx="534377" cy="259045"/>
    <xdr:sp macro="" textlink="">
      <xdr:nvSpPr>
        <xdr:cNvPr id="701" name="テキスト ボックス 700"/>
        <xdr:cNvSpPr txBox="1"/>
      </xdr:nvSpPr>
      <xdr:spPr>
        <a:xfrm>
          <a:off x="13436111" y="167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38151</xdr:rowOff>
    </xdr:from>
    <xdr:to>
      <xdr:col>67</xdr:col>
      <xdr:colOff>101600</xdr:colOff>
      <xdr:row>96</xdr:row>
      <xdr:rowOff>139751</xdr:rowOff>
    </xdr:to>
    <xdr:sp macro="" textlink="">
      <xdr:nvSpPr>
        <xdr:cNvPr id="702" name="楕円 701"/>
        <xdr:cNvSpPr/>
      </xdr:nvSpPr>
      <xdr:spPr>
        <a:xfrm>
          <a:off x="12763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130878</xdr:rowOff>
    </xdr:from>
    <xdr:ext cx="534377" cy="259045"/>
    <xdr:sp macro="" textlink="">
      <xdr:nvSpPr>
        <xdr:cNvPr id="703" name="テキスト ボックス 702"/>
        <xdr:cNvSpPr txBox="1"/>
      </xdr:nvSpPr>
      <xdr:spPr>
        <a:xfrm>
          <a:off x="12547111" y="165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318,780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国の補正予算の特別定額給付金給付事業の影響も考えられるが、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令和元年度から本格的に事業を開始した役場庁舎建替整備工事の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実施も影響している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銀行等引受債の繰上償還により、増加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ものの、定期的に行っている繰上償還の影響もあり、公債費全体の縮減に繋がっているため、毎年の定期償還額が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越えて推移しているのは、総務費、民生費および教育費であり、特に、民生費については、福祉医療助成事業としての高校生世代までの医療費無料化が影響していると考えられるが、少子高齢化に伴う将来的な動きに関しては、注視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も前年度同様に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役場庁舎建替整備工事およびふるさと納税に係る手数料の増加等の影響により、約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億の財政調整基金の取り崩しを行っ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それにより実質収支は黒字を保ったものの、実質単年度収支はマイナスとなっている。役場庁舎建替整備工事に伴って多額の基金取崩を見込んでいるため、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建替整備工事完了後、自由に使える財源が少しでも残るように努める。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各年により、黒字額の幅はあるものの、令和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年度決算に至るまで黒字を維持し続けており、全会計において赤字決算となっている会計は本町において存在していないため、今後もこの状態を維持できるよう努めていく。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5991056</v>
      </c>
      <c r="BO4" s="433"/>
      <c r="BP4" s="433"/>
      <c r="BQ4" s="433"/>
      <c r="BR4" s="433"/>
      <c r="BS4" s="433"/>
      <c r="BT4" s="433"/>
      <c r="BU4" s="434"/>
      <c r="BV4" s="432">
        <v>5056030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8.3000000000000007</v>
      </c>
      <c r="CU4" s="439"/>
      <c r="CV4" s="439"/>
      <c r="CW4" s="439"/>
      <c r="CX4" s="439"/>
      <c r="CY4" s="439"/>
      <c r="CZ4" s="439"/>
      <c r="DA4" s="440"/>
      <c r="DB4" s="438">
        <v>1.9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5729677</v>
      </c>
      <c r="BO5" s="470"/>
      <c r="BP5" s="470"/>
      <c r="BQ5" s="470"/>
      <c r="BR5" s="470"/>
      <c r="BS5" s="470"/>
      <c r="BT5" s="470"/>
      <c r="BU5" s="471"/>
      <c r="BV5" s="469">
        <v>4921346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90.6</v>
      </c>
      <c r="CU5" s="467"/>
      <c r="CV5" s="467"/>
      <c r="CW5" s="467"/>
      <c r="CX5" s="467"/>
      <c r="CY5" s="467"/>
      <c r="CZ5" s="467"/>
      <c r="DA5" s="468"/>
      <c r="DB5" s="466">
        <v>97.5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261379</v>
      </c>
      <c r="BO6" s="470"/>
      <c r="BP6" s="470"/>
      <c r="BQ6" s="470"/>
      <c r="BR6" s="470"/>
      <c r="BS6" s="470"/>
      <c r="BT6" s="470"/>
      <c r="BU6" s="471"/>
      <c r="BV6" s="469">
        <v>134684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94.4</v>
      </c>
      <c r="CU6" s="507"/>
      <c r="CV6" s="507"/>
      <c r="CW6" s="507"/>
      <c r="CX6" s="507"/>
      <c r="CY6" s="507"/>
      <c r="CZ6" s="507"/>
      <c r="DA6" s="508"/>
      <c r="DB6" s="506">
        <v>101.5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61071</v>
      </c>
      <c r="BO7" s="470"/>
      <c r="BP7" s="470"/>
      <c r="BQ7" s="470"/>
      <c r="BR7" s="470"/>
      <c r="BS7" s="470"/>
      <c r="BT7" s="470"/>
      <c r="BU7" s="471"/>
      <c r="BV7" s="469">
        <v>91470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2421661</v>
      </c>
      <c r="CU7" s="470"/>
      <c r="CV7" s="470"/>
      <c r="CW7" s="470"/>
      <c r="CX7" s="470"/>
      <c r="CY7" s="470"/>
      <c r="CZ7" s="470"/>
      <c r="DA7" s="471"/>
      <c r="DB7" s="469">
        <v>2298869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200308</v>
      </c>
      <c r="BO8" s="470"/>
      <c r="BP8" s="470"/>
      <c r="BQ8" s="470"/>
      <c r="BR8" s="470"/>
      <c r="BS8" s="470"/>
      <c r="BT8" s="470"/>
      <c r="BU8" s="471"/>
      <c r="BV8" s="469">
        <v>43214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0.46</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7132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157094</v>
      </c>
      <c r="BO9" s="470"/>
      <c r="BP9" s="470"/>
      <c r="BQ9" s="470"/>
      <c r="BR9" s="470"/>
      <c r="BS9" s="470"/>
      <c r="BT9" s="470"/>
      <c r="BU9" s="471"/>
      <c r="BV9" s="469">
        <v>-91049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8.1999999999999993</v>
      </c>
      <c r="CU9" s="467"/>
      <c r="CV9" s="467"/>
      <c r="CW9" s="467"/>
      <c r="CX9" s="467"/>
      <c r="CY9" s="467"/>
      <c r="CZ9" s="467"/>
      <c r="DA9" s="468"/>
      <c r="DB9" s="466">
        <v>6.6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7422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23462</v>
      </c>
      <c r="BO10" s="470"/>
      <c r="BP10" s="470"/>
      <c r="BQ10" s="470"/>
      <c r="BR10" s="470"/>
      <c r="BS10" s="470"/>
      <c r="BT10" s="470"/>
      <c r="BU10" s="471"/>
      <c r="BV10" s="469">
        <v>139174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62990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7350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409435</v>
      </c>
      <c r="BO12" s="470"/>
      <c r="BP12" s="470"/>
      <c r="BQ12" s="470"/>
      <c r="BR12" s="470"/>
      <c r="BS12" s="470"/>
      <c r="BT12" s="470"/>
      <c r="BU12" s="471"/>
      <c r="BV12" s="469">
        <v>502972</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7130</v>
      </c>
      <c r="S13" s="554"/>
      <c r="T13" s="554"/>
      <c r="U13" s="554"/>
      <c r="V13" s="555"/>
      <c r="W13" s="485" t="s">
        <v>140</v>
      </c>
      <c r="X13" s="486"/>
      <c r="Y13" s="486"/>
      <c r="Z13" s="486"/>
      <c r="AA13" s="486"/>
      <c r="AB13" s="476"/>
      <c r="AC13" s="520">
        <v>100</v>
      </c>
      <c r="AD13" s="521"/>
      <c r="AE13" s="521"/>
      <c r="AF13" s="521"/>
      <c r="AG13" s="563"/>
      <c r="AH13" s="520">
        <v>104</v>
      </c>
      <c r="AI13" s="521"/>
      <c r="AJ13" s="521"/>
      <c r="AK13" s="521"/>
      <c r="AL13" s="522"/>
      <c r="AM13" s="498" t="s">
        <v>141</v>
      </c>
      <c r="AN13" s="499"/>
      <c r="AO13" s="499"/>
      <c r="AP13" s="499"/>
      <c r="AQ13" s="499"/>
      <c r="AR13" s="499"/>
      <c r="AS13" s="499"/>
      <c r="AT13" s="500"/>
      <c r="AU13" s="501" t="s">
        <v>94</v>
      </c>
      <c r="AV13" s="502"/>
      <c r="AW13" s="502"/>
      <c r="AX13" s="502"/>
      <c r="AY13" s="503" t="s">
        <v>142</v>
      </c>
      <c r="AZ13" s="504"/>
      <c r="BA13" s="504"/>
      <c r="BB13" s="504"/>
      <c r="BC13" s="504"/>
      <c r="BD13" s="504"/>
      <c r="BE13" s="504"/>
      <c r="BF13" s="504"/>
      <c r="BG13" s="504"/>
      <c r="BH13" s="504"/>
      <c r="BI13" s="504"/>
      <c r="BJ13" s="504"/>
      <c r="BK13" s="504"/>
      <c r="BL13" s="504"/>
      <c r="BM13" s="505"/>
      <c r="BN13" s="469">
        <v>-165889</v>
      </c>
      <c r="BO13" s="470"/>
      <c r="BP13" s="470"/>
      <c r="BQ13" s="470"/>
      <c r="BR13" s="470"/>
      <c r="BS13" s="470"/>
      <c r="BT13" s="470"/>
      <c r="BU13" s="471"/>
      <c r="BV13" s="469">
        <v>-454847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7364</v>
      </c>
      <c r="S14" s="554"/>
      <c r="T14" s="554"/>
      <c r="U14" s="554"/>
      <c r="V14" s="555"/>
      <c r="W14" s="459"/>
      <c r="X14" s="460"/>
      <c r="Y14" s="460"/>
      <c r="Z14" s="460"/>
      <c r="AA14" s="460"/>
      <c r="AB14" s="449"/>
      <c r="AC14" s="556">
        <v>3.2</v>
      </c>
      <c r="AD14" s="557"/>
      <c r="AE14" s="557"/>
      <c r="AF14" s="557"/>
      <c r="AG14" s="558"/>
      <c r="AH14" s="556">
        <v>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7167</v>
      </c>
      <c r="S15" s="554"/>
      <c r="T15" s="554"/>
      <c r="U15" s="554"/>
      <c r="V15" s="555"/>
      <c r="W15" s="485" t="s">
        <v>148</v>
      </c>
      <c r="X15" s="486"/>
      <c r="Y15" s="486"/>
      <c r="Z15" s="486"/>
      <c r="AA15" s="486"/>
      <c r="AB15" s="476"/>
      <c r="AC15" s="520">
        <v>1220</v>
      </c>
      <c r="AD15" s="521"/>
      <c r="AE15" s="521"/>
      <c r="AF15" s="521"/>
      <c r="AG15" s="563"/>
      <c r="AH15" s="520">
        <v>1215</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940240</v>
      </c>
      <c r="BO15" s="433"/>
      <c r="BP15" s="433"/>
      <c r="BQ15" s="433"/>
      <c r="BR15" s="433"/>
      <c r="BS15" s="433"/>
      <c r="BT15" s="433"/>
      <c r="BU15" s="434"/>
      <c r="BV15" s="432">
        <v>901575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38.799999999999997</v>
      </c>
      <c r="AD16" s="557"/>
      <c r="AE16" s="557"/>
      <c r="AF16" s="557"/>
      <c r="AG16" s="558"/>
      <c r="AH16" s="556">
        <v>38.700000000000003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2075065</v>
      </c>
      <c r="BO16" s="470"/>
      <c r="BP16" s="470"/>
      <c r="BQ16" s="470"/>
      <c r="BR16" s="470"/>
      <c r="BS16" s="470"/>
      <c r="BT16" s="470"/>
      <c r="BU16" s="471"/>
      <c r="BV16" s="469">
        <v>1960455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1826</v>
      </c>
      <c r="AD17" s="521"/>
      <c r="AE17" s="521"/>
      <c r="AF17" s="521"/>
      <c r="AG17" s="563"/>
      <c r="AH17" s="520">
        <v>1822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1191277</v>
      </c>
      <c r="BO17" s="470"/>
      <c r="BP17" s="470"/>
      <c r="BQ17" s="470"/>
      <c r="BR17" s="470"/>
      <c r="BS17" s="470"/>
      <c r="BT17" s="470"/>
      <c r="BU17" s="471"/>
      <c r="BV17" s="469">
        <v>1149608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7.8</v>
      </c>
      <c r="M18" s="585"/>
      <c r="N18" s="585"/>
      <c r="O18" s="585"/>
      <c r="P18" s="585"/>
      <c r="Q18" s="585"/>
      <c r="R18" s="586"/>
      <c r="S18" s="586"/>
      <c r="T18" s="586"/>
      <c r="U18" s="586"/>
      <c r="V18" s="587"/>
      <c r="W18" s="487"/>
      <c r="X18" s="488"/>
      <c r="Y18" s="488"/>
      <c r="Z18" s="488"/>
      <c r="AA18" s="488"/>
      <c r="AB18" s="479"/>
      <c r="AC18" s="588">
        <v>58</v>
      </c>
      <c r="AD18" s="589"/>
      <c r="AE18" s="589"/>
      <c r="AF18" s="589"/>
      <c r="AG18" s="590"/>
      <c r="AH18" s="588">
        <v>58</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2186552</v>
      </c>
      <c r="BO18" s="470"/>
      <c r="BP18" s="470"/>
      <c r="BQ18" s="470"/>
      <c r="BR18" s="470"/>
      <c r="BS18" s="470"/>
      <c r="BT18" s="470"/>
      <c r="BU18" s="471"/>
      <c r="BV18" s="469">
        <v>2271040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3510434</v>
      </c>
      <c r="BO19" s="470"/>
      <c r="BP19" s="470"/>
      <c r="BQ19" s="470"/>
      <c r="BR19" s="470"/>
      <c r="BS19" s="470"/>
      <c r="BT19" s="470"/>
      <c r="BU19" s="471"/>
      <c r="BV19" s="469">
        <v>3411600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2629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2089478</v>
      </c>
      <c r="BO23" s="470"/>
      <c r="BP23" s="470"/>
      <c r="BQ23" s="470"/>
      <c r="BR23" s="470"/>
      <c r="BS23" s="470"/>
      <c r="BT23" s="470"/>
      <c r="BU23" s="471"/>
      <c r="BV23" s="469">
        <v>2050750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6800</v>
      </c>
      <c r="R24" s="521"/>
      <c r="S24" s="521"/>
      <c r="T24" s="521"/>
      <c r="U24" s="521"/>
      <c r="V24" s="563"/>
      <c r="W24" s="622"/>
      <c r="X24" s="610"/>
      <c r="Y24" s="611"/>
      <c r="Z24" s="519" t="s">
        <v>172</v>
      </c>
      <c r="AA24" s="499"/>
      <c r="AB24" s="499"/>
      <c r="AC24" s="499"/>
      <c r="AD24" s="499"/>
      <c r="AE24" s="499"/>
      <c r="AF24" s="499"/>
      <c r="AG24" s="500"/>
      <c r="AH24" s="520">
        <v>78</v>
      </c>
      <c r="AI24" s="521"/>
      <c r="AJ24" s="521"/>
      <c r="AK24" s="521"/>
      <c r="AL24" s="563"/>
      <c r="AM24" s="520">
        <v>209352</v>
      </c>
      <c r="AN24" s="521"/>
      <c r="AO24" s="521"/>
      <c r="AP24" s="521"/>
      <c r="AQ24" s="521"/>
      <c r="AR24" s="563"/>
      <c r="AS24" s="520">
        <v>2684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554590</v>
      </c>
      <c r="BO24" s="470"/>
      <c r="BP24" s="470"/>
      <c r="BQ24" s="470"/>
      <c r="BR24" s="470"/>
      <c r="BS24" s="470"/>
      <c r="BT24" s="470"/>
      <c r="BU24" s="471"/>
      <c r="BV24" s="469">
        <v>676920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3600</v>
      </c>
      <c r="R25" s="521"/>
      <c r="S25" s="521"/>
      <c r="T25" s="521"/>
      <c r="U25" s="521"/>
      <c r="V25" s="563"/>
      <c r="W25" s="622"/>
      <c r="X25" s="610"/>
      <c r="Y25" s="611"/>
      <c r="Z25" s="519" t="s">
        <v>175</v>
      </c>
      <c r="AA25" s="499"/>
      <c r="AB25" s="499"/>
      <c r="AC25" s="499"/>
      <c r="AD25" s="499"/>
      <c r="AE25" s="499"/>
      <c r="AF25" s="499"/>
      <c r="AG25" s="500"/>
      <c r="AH25" s="520" t="s">
        <v>129</v>
      </c>
      <c r="AI25" s="521"/>
      <c r="AJ25" s="521"/>
      <c r="AK25" s="521"/>
      <c r="AL25" s="563"/>
      <c r="AM25" s="520" t="s">
        <v>129</v>
      </c>
      <c r="AN25" s="521"/>
      <c r="AO25" s="521"/>
      <c r="AP25" s="521"/>
      <c r="AQ25" s="521"/>
      <c r="AR25" s="563"/>
      <c r="AS25" s="520" t="s">
        <v>130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1117037</v>
      </c>
      <c r="BO25" s="433"/>
      <c r="BP25" s="433"/>
      <c r="BQ25" s="433"/>
      <c r="BR25" s="433"/>
      <c r="BS25" s="433"/>
      <c r="BT25" s="433"/>
      <c r="BU25" s="434"/>
      <c r="BV25" s="432">
        <v>1293949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5130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2465</v>
      </c>
      <c r="R27" s="521"/>
      <c r="S27" s="521"/>
      <c r="T27" s="521"/>
      <c r="U27" s="521"/>
      <c r="V27" s="563"/>
      <c r="W27" s="622"/>
      <c r="X27" s="610"/>
      <c r="Y27" s="611"/>
      <c r="Z27" s="519" t="s">
        <v>182</v>
      </c>
      <c r="AA27" s="499"/>
      <c r="AB27" s="499"/>
      <c r="AC27" s="499"/>
      <c r="AD27" s="499"/>
      <c r="AE27" s="499"/>
      <c r="AF27" s="499"/>
      <c r="AG27" s="500"/>
      <c r="AH27" s="520">
        <v>7</v>
      </c>
      <c r="AI27" s="521"/>
      <c r="AJ27" s="521"/>
      <c r="AK27" s="521"/>
      <c r="AL27" s="563"/>
      <c r="AM27" s="520">
        <v>20243</v>
      </c>
      <c r="AN27" s="521"/>
      <c r="AO27" s="521"/>
      <c r="AP27" s="521"/>
      <c r="AQ27" s="521"/>
      <c r="AR27" s="563"/>
      <c r="AS27" s="520">
        <v>2892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192930</v>
      </c>
      <c r="BO27" s="646"/>
      <c r="BP27" s="646"/>
      <c r="BQ27" s="646"/>
      <c r="BR27" s="646"/>
      <c r="BS27" s="646"/>
      <c r="BT27" s="646"/>
      <c r="BU27" s="647"/>
      <c r="BV27" s="645">
        <v>192753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1780</v>
      </c>
      <c r="R28" s="521"/>
      <c r="S28" s="521"/>
      <c r="T28" s="521"/>
      <c r="U28" s="521"/>
      <c r="V28" s="563"/>
      <c r="W28" s="622"/>
      <c r="X28" s="610"/>
      <c r="Y28" s="611"/>
      <c r="Z28" s="519" t="s">
        <v>185</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698714</v>
      </c>
      <c r="BO28" s="433"/>
      <c r="BP28" s="433"/>
      <c r="BQ28" s="433"/>
      <c r="BR28" s="433"/>
      <c r="BS28" s="433"/>
      <c r="BT28" s="433"/>
      <c r="BU28" s="434"/>
      <c r="BV28" s="432">
        <v>1084687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1620</v>
      </c>
      <c r="R29" s="521"/>
      <c r="S29" s="521"/>
      <c r="T29" s="521"/>
      <c r="U29" s="521"/>
      <c r="V29" s="563"/>
      <c r="W29" s="623"/>
      <c r="X29" s="624"/>
      <c r="Y29" s="625"/>
      <c r="Z29" s="519" t="s">
        <v>188</v>
      </c>
      <c r="AA29" s="499"/>
      <c r="AB29" s="499"/>
      <c r="AC29" s="499"/>
      <c r="AD29" s="499"/>
      <c r="AE29" s="499"/>
      <c r="AF29" s="499"/>
      <c r="AG29" s="500"/>
      <c r="AH29" s="520">
        <v>85</v>
      </c>
      <c r="AI29" s="521"/>
      <c r="AJ29" s="521"/>
      <c r="AK29" s="521"/>
      <c r="AL29" s="563"/>
      <c r="AM29" s="520">
        <v>229595</v>
      </c>
      <c r="AN29" s="521"/>
      <c r="AO29" s="521"/>
      <c r="AP29" s="521"/>
      <c r="AQ29" s="521"/>
      <c r="AR29" s="563"/>
      <c r="AS29" s="520">
        <v>2701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63152</v>
      </c>
      <c r="BO29" s="470"/>
      <c r="BP29" s="470"/>
      <c r="BQ29" s="470"/>
      <c r="BR29" s="470"/>
      <c r="BS29" s="470"/>
      <c r="BT29" s="470"/>
      <c r="BU29" s="471"/>
      <c r="BV29" s="469">
        <v>1170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1044880</v>
      </c>
      <c r="BO30" s="646"/>
      <c r="BP30" s="646"/>
      <c r="BQ30" s="646"/>
      <c r="BR30" s="646"/>
      <c r="BS30" s="646"/>
      <c r="BT30" s="646"/>
      <c r="BU30" s="647"/>
      <c r="BV30" s="645">
        <v>1007039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水道事業特別会計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彦根市犬上郡営林組合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大滝山林組合(一般会計)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大滝山林組合(林産物栽培特別会計)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大滝山林組合(高取山森林空間利活用特別会計)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滋賀県市町村議会議員公務災害補償等組合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湖東広域衛生管理組合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彦根愛知犬上広域行政組合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滋賀県市町村職員研修センター</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滋賀県後期高齢者医療広域連合(一般会計)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1Xu5ZoWyEq03/nyvVPnpJ97d8w7r2oyTKJEZnAcXCSCqLOPLdmrdpT9ZNDj2Njry6Mp57JH+eP+lt4MpOjnZiQ==" saltValue="T5LxHHOk8tEJ5ZOZlg/G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561</v>
      </c>
      <c r="D34" s="1250"/>
      <c r="E34" s="1251"/>
      <c r="F34" s="32" t="s">
        <v>513</v>
      </c>
      <c r="G34" s="33">
        <v>15.92</v>
      </c>
      <c r="H34" s="33">
        <v>14.64</v>
      </c>
      <c r="I34" s="33">
        <v>14.17</v>
      </c>
      <c r="J34" s="34">
        <v>13.03</v>
      </c>
      <c r="K34" s="22"/>
      <c r="L34" s="22"/>
      <c r="M34" s="22"/>
      <c r="N34" s="22"/>
      <c r="O34" s="22"/>
      <c r="P34" s="22"/>
    </row>
    <row r="35" spans="1:16" ht="39" customHeight="1" x14ac:dyDescent="0.15">
      <c r="A35" s="22"/>
      <c r="B35" s="35"/>
      <c r="C35" s="1244" t="s">
        <v>562</v>
      </c>
      <c r="D35" s="1245"/>
      <c r="E35" s="1246"/>
      <c r="F35" s="36">
        <v>1.93</v>
      </c>
      <c r="G35" s="37">
        <v>5.63</v>
      </c>
      <c r="H35" s="37">
        <v>5.82</v>
      </c>
      <c r="I35" s="37">
        <v>1.87</v>
      </c>
      <c r="J35" s="38">
        <v>8.27</v>
      </c>
      <c r="K35" s="22"/>
      <c r="L35" s="22"/>
      <c r="M35" s="22"/>
      <c r="N35" s="22"/>
      <c r="O35" s="22"/>
      <c r="P35" s="22"/>
    </row>
    <row r="36" spans="1:16" ht="39" customHeight="1" x14ac:dyDescent="0.15">
      <c r="A36" s="22"/>
      <c r="B36" s="35"/>
      <c r="C36" s="1244" t="s">
        <v>563</v>
      </c>
      <c r="D36" s="1245"/>
      <c r="E36" s="1246"/>
      <c r="F36" s="36">
        <v>1.39</v>
      </c>
      <c r="G36" s="37">
        <v>0.62</v>
      </c>
      <c r="H36" s="37">
        <v>0.31</v>
      </c>
      <c r="I36" s="37">
        <v>0.22</v>
      </c>
      <c r="J36" s="38">
        <v>6.37</v>
      </c>
      <c r="K36" s="22"/>
      <c r="L36" s="22"/>
      <c r="M36" s="22"/>
      <c r="N36" s="22"/>
      <c r="O36" s="22"/>
      <c r="P36" s="22"/>
    </row>
    <row r="37" spans="1:16" ht="39" customHeight="1" x14ac:dyDescent="0.15">
      <c r="A37" s="22"/>
      <c r="B37" s="35"/>
      <c r="C37" s="1244" t="s">
        <v>564</v>
      </c>
      <c r="D37" s="1245"/>
      <c r="E37" s="1246"/>
      <c r="F37" s="36">
        <v>0.53</v>
      </c>
      <c r="G37" s="37">
        <v>0</v>
      </c>
      <c r="H37" s="37">
        <v>0.6</v>
      </c>
      <c r="I37" s="37">
        <v>0.84</v>
      </c>
      <c r="J37" s="38">
        <v>1.1200000000000001</v>
      </c>
      <c r="K37" s="22"/>
      <c r="L37" s="22"/>
      <c r="M37" s="22"/>
      <c r="N37" s="22"/>
      <c r="O37" s="22"/>
      <c r="P37" s="22"/>
    </row>
    <row r="38" spans="1:16" ht="39" customHeight="1" x14ac:dyDescent="0.15">
      <c r="A38" s="22"/>
      <c r="B38" s="35"/>
      <c r="C38" s="1244" t="s">
        <v>565</v>
      </c>
      <c r="D38" s="1245"/>
      <c r="E38" s="1246"/>
      <c r="F38" s="36">
        <v>1.28</v>
      </c>
      <c r="G38" s="37">
        <v>0.79</v>
      </c>
      <c r="H38" s="37">
        <v>0.11</v>
      </c>
      <c r="I38" s="37">
        <v>0.15</v>
      </c>
      <c r="J38" s="38">
        <v>0.62</v>
      </c>
      <c r="K38" s="22"/>
      <c r="L38" s="22"/>
      <c r="M38" s="22"/>
      <c r="N38" s="22"/>
      <c r="O38" s="22"/>
      <c r="P38" s="22"/>
    </row>
    <row r="39" spans="1:16" ht="39" customHeight="1" x14ac:dyDescent="0.15">
      <c r="A39" s="22"/>
      <c r="B39" s="35"/>
      <c r="C39" s="1244" t="s">
        <v>566</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568</v>
      </c>
      <c r="D43" s="1248"/>
      <c r="E43" s="1249"/>
      <c r="F43" s="41">
        <v>0.54</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kw99eIOe+meuSH/OstZK8Ha84iXsXfsS5Mg/15mPrLLvSJ2tYRQUAzLtjnHeAohin4hdTlnvHLcsJI8piSxA==" saltValue="vg4y61oPk8j8M9bSfIoH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176</v>
      </c>
      <c r="L45" s="60">
        <v>203</v>
      </c>
      <c r="M45" s="60">
        <v>209</v>
      </c>
      <c r="N45" s="60">
        <v>225</v>
      </c>
      <c r="O45" s="61">
        <v>225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249</v>
      </c>
      <c r="L48" s="64">
        <v>187</v>
      </c>
      <c r="M48" s="64">
        <v>173</v>
      </c>
      <c r="N48" s="64">
        <v>230</v>
      </c>
      <c r="O48" s="65">
        <v>178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v>
      </c>
      <c r="L49" s="64">
        <v>1</v>
      </c>
      <c r="M49" s="64">
        <v>2</v>
      </c>
      <c r="N49" s="64">
        <v>3</v>
      </c>
      <c r="O49" s="65">
        <v>4</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1</v>
      </c>
      <c r="N50" s="64">
        <v>1</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513</v>
      </c>
      <c r="M51" s="64">
        <v>0</v>
      </c>
      <c r="N51" s="64">
        <v>0</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401</v>
      </c>
      <c r="L52" s="64">
        <v>393</v>
      </c>
      <c r="M52" s="64">
        <v>391</v>
      </c>
      <c r="N52" s="64">
        <v>384</v>
      </c>
      <c r="O52" s="65">
        <v>388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v>
      </c>
      <c r="L53" s="69">
        <v>-1</v>
      </c>
      <c r="M53" s="69">
        <v>-6</v>
      </c>
      <c r="N53" s="69">
        <v>75</v>
      </c>
      <c r="O53" s="70">
        <v>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597</v>
      </c>
      <c r="L57" s="84" t="s">
        <v>599</v>
      </c>
      <c r="M57" s="84" t="s">
        <v>599</v>
      </c>
      <c r="N57" s="84" t="s">
        <v>599</v>
      </c>
      <c r="O57" s="85" t="s">
        <v>599</v>
      </c>
    </row>
    <row r="58" spans="1:21" ht="31.5" customHeight="1" thickBot="1" x14ac:dyDescent="0.2">
      <c r="B58" s="1270"/>
      <c r="C58" s="1271"/>
      <c r="D58" s="1275" t="s">
        <v>27</v>
      </c>
      <c r="E58" s="1276"/>
      <c r="F58" s="1276"/>
      <c r="G58" s="1276"/>
      <c r="H58" s="1276"/>
      <c r="I58" s="1276"/>
      <c r="J58" s="1277"/>
      <c r="K58" s="86" t="s">
        <v>598</v>
      </c>
      <c r="L58" s="87" t="s">
        <v>599</v>
      </c>
      <c r="M58" s="87" t="s">
        <v>599</v>
      </c>
      <c r="N58" s="87" t="s">
        <v>599</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IOSyWzaMnfgLM9et9tAVEtrJCcsHnUdLSsdNggXKoRmUC0CVbWTNmrBo8vFhsGPi0sIcKg9zzvpQSMNsoxzVw==" saltValue="b2/P0+abEJzAn9CbjHS2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2157</v>
      </c>
      <c r="J41" s="104">
        <v>2101</v>
      </c>
      <c r="K41" s="104">
        <v>1828</v>
      </c>
      <c r="L41" s="104">
        <v>2051</v>
      </c>
      <c r="M41" s="105">
        <v>2089</v>
      </c>
    </row>
    <row r="42" spans="2:13" ht="27.75" customHeight="1" x14ac:dyDescent="0.15">
      <c r="B42" s="1280"/>
      <c r="C42" s="1281"/>
      <c r="D42" s="106"/>
      <c r="E42" s="1286" t="s">
        <v>32</v>
      </c>
      <c r="F42" s="1286"/>
      <c r="G42" s="1286"/>
      <c r="H42" s="1287"/>
      <c r="I42" s="107">
        <v>6</v>
      </c>
      <c r="J42" s="108">
        <v>5</v>
      </c>
      <c r="K42" s="108">
        <v>3</v>
      </c>
      <c r="L42" s="108">
        <v>3</v>
      </c>
      <c r="M42" s="109">
        <v>1</v>
      </c>
    </row>
    <row r="43" spans="2:13" ht="27.75" customHeight="1" x14ac:dyDescent="0.15">
      <c r="B43" s="1280"/>
      <c r="C43" s="1281"/>
      <c r="D43" s="106"/>
      <c r="E43" s="1286" t="s">
        <v>33</v>
      </c>
      <c r="F43" s="1286"/>
      <c r="G43" s="1286"/>
      <c r="H43" s="1287"/>
      <c r="I43" s="107">
        <v>2639</v>
      </c>
      <c r="J43" s="108">
        <v>2443</v>
      </c>
      <c r="K43" s="108">
        <v>2105</v>
      </c>
      <c r="L43" s="108">
        <v>1911</v>
      </c>
      <c r="M43" s="109">
        <v>1726</v>
      </c>
    </row>
    <row r="44" spans="2:13" ht="27.75" customHeight="1" x14ac:dyDescent="0.15">
      <c r="B44" s="1280"/>
      <c r="C44" s="1281"/>
      <c r="D44" s="106"/>
      <c r="E44" s="1286" t="s">
        <v>34</v>
      </c>
      <c r="F44" s="1286"/>
      <c r="G44" s="1286"/>
      <c r="H44" s="1287"/>
      <c r="I44" s="107">
        <v>37</v>
      </c>
      <c r="J44" s="108">
        <v>37</v>
      </c>
      <c r="K44" s="108">
        <v>36</v>
      </c>
      <c r="L44" s="108">
        <v>32</v>
      </c>
      <c r="M44" s="109">
        <v>29</v>
      </c>
    </row>
    <row r="45" spans="2:13" ht="27.75" customHeight="1" x14ac:dyDescent="0.15">
      <c r="B45" s="1280"/>
      <c r="C45" s="1281"/>
      <c r="D45" s="106"/>
      <c r="E45" s="1286" t="s">
        <v>35</v>
      </c>
      <c r="F45" s="1286"/>
      <c r="G45" s="1286"/>
      <c r="H45" s="1287"/>
      <c r="I45" s="107">
        <v>414</v>
      </c>
      <c r="J45" s="108">
        <v>403</v>
      </c>
      <c r="K45" s="108">
        <v>373</v>
      </c>
      <c r="L45" s="108">
        <v>348</v>
      </c>
      <c r="M45" s="109">
        <v>374</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2839</v>
      </c>
      <c r="J50" s="108">
        <v>2758</v>
      </c>
      <c r="K50" s="108">
        <v>2514</v>
      </c>
      <c r="L50" s="108">
        <v>2347</v>
      </c>
      <c r="M50" s="109">
        <v>2078</v>
      </c>
    </row>
    <row r="51" spans="2:13" ht="27.75" customHeight="1" x14ac:dyDescent="0.15">
      <c r="B51" s="1280"/>
      <c r="C51" s="1281"/>
      <c r="D51" s="106"/>
      <c r="E51" s="1286" t="s">
        <v>42</v>
      </c>
      <c r="F51" s="1286"/>
      <c r="G51" s="1286"/>
      <c r="H51" s="1287"/>
      <c r="I51" s="107" t="s">
        <v>513</v>
      </c>
      <c r="J51" s="108" t="s">
        <v>513</v>
      </c>
      <c r="K51" s="108" t="s">
        <v>513</v>
      </c>
      <c r="L51" s="108" t="s">
        <v>513</v>
      </c>
      <c r="M51" s="109" t="s">
        <v>513</v>
      </c>
    </row>
    <row r="52" spans="2:13" ht="27.75" customHeight="1" x14ac:dyDescent="0.15">
      <c r="B52" s="1282"/>
      <c r="C52" s="1283"/>
      <c r="D52" s="106"/>
      <c r="E52" s="1286" t="s">
        <v>43</v>
      </c>
      <c r="F52" s="1286"/>
      <c r="G52" s="1286"/>
      <c r="H52" s="1287"/>
      <c r="I52" s="107">
        <v>3881</v>
      </c>
      <c r="J52" s="108">
        <v>3684</v>
      </c>
      <c r="K52" s="108">
        <v>3500</v>
      </c>
      <c r="L52" s="108">
        <v>3419</v>
      </c>
      <c r="M52" s="109">
        <v>3266</v>
      </c>
    </row>
    <row r="53" spans="2:13" ht="27.75" customHeight="1" thickBot="1" x14ac:dyDescent="0.2">
      <c r="B53" s="1293" t="s">
        <v>44</v>
      </c>
      <c r="C53" s="1294"/>
      <c r="D53" s="113"/>
      <c r="E53" s="1295" t="s">
        <v>45</v>
      </c>
      <c r="F53" s="1295"/>
      <c r="G53" s="1295"/>
      <c r="H53" s="1296"/>
      <c r="I53" s="114">
        <v>-1467</v>
      </c>
      <c r="J53" s="115">
        <v>-1453</v>
      </c>
      <c r="K53" s="115">
        <v>-1669</v>
      </c>
      <c r="L53" s="115">
        <v>-1421</v>
      </c>
      <c r="M53" s="116">
        <v>-1124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FmSXs0LDDj4gI8iPX+SC3GxJ1/5i8RwY4dVigcEWAg/FOi7OKvI4l0CzmLqcYcRPGPgDxkMVdH9+NCRVX2g==" saltValue="xiTK4TUcyEv8aZZTnPs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1448</v>
      </c>
      <c r="G55" s="128">
        <v>1085</v>
      </c>
      <c r="H55" s="129">
        <v>699</v>
      </c>
    </row>
    <row r="56" spans="2:8" ht="52.5" customHeight="1" x14ac:dyDescent="0.15">
      <c r="B56" s="130"/>
      <c r="C56" s="1307" t="s">
        <v>49</v>
      </c>
      <c r="D56" s="1307"/>
      <c r="E56" s="1308"/>
      <c r="F56" s="131">
        <v>1</v>
      </c>
      <c r="G56" s="131">
        <v>1</v>
      </c>
      <c r="H56" s="132">
        <v>63</v>
      </c>
    </row>
    <row r="57" spans="2:8" ht="53.25" customHeight="1" x14ac:dyDescent="0.15">
      <c r="B57" s="130"/>
      <c r="C57" s="1309" t="s">
        <v>50</v>
      </c>
      <c r="D57" s="1309"/>
      <c r="E57" s="1310"/>
      <c r="F57" s="133">
        <v>810</v>
      </c>
      <c r="G57" s="133">
        <v>1007</v>
      </c>
      <c r="H57" s="134">
        <v>1045</v>
      </c>
    </row>
    <row r="58" spans="2:8" ht="45.75" customHeight="1" x14ac:dyDescent="0.15">
      <c r="B58" s="135"/>
      <c r="C58" s="1297" t="s">
        <v>576</v>
      </c>
      <c r="D58" s="1298"/>
      <c r="E58" s="1299"/>
      <c r="F58" s="136">
        <v>130</v>
      </c>
      <c r="G58" s="136">
        <v>340</v>
      </c>
      <c r="H58" s="137">
        <v>387</v>
      </c>
    </row>
    <row r="59" spans="2:8" ht="45.75" customHeight="1" x14ac:dyDescent="0.15">
      <c r="B59" s="135"/>
      <c r="C59" s="1297" t="s">
        <v>577</v>
      </c>
      <c r="D59" s="1298"/>
      <c r="E59" s="1299"/>
      <c r="F59" s="136">
        <v>224</v>
      </c>
      <c r="G59" s="136">
        <v>216</v>
      </c>
      <c r="H59" s="137">
        <v>212</v>
      </c>
    </row>
    <row r="60" spans="2:8" ht="45.75" customHeight="1" x14ac:dyDescent="0.15">
      <c r="B60" s="135"/>
      <c r="C60" s="1297" t="s">
        <v>578</v>
      </c>
      <c r="D60" s="1298"/>
      <c r="E60" s="1299"/>
      <c r="F60" s="136">
        <v>170</v>
      </c>
      <c r="G60" s="136">
        <v>170</v>
      </c>
      <c r="H60" s="137">
        <v>170</v>
      </c>
    </row>
    <row r="61" spans="2:8" ht="45.75" customHeight="1" x14ac:dyDescent="0.15">
      <c r="B61" s="135"/>
      <c r="C61" s="1297" t="s">
        <v>579</v>
      </c>
      <c r="D61" s="1298"/>
      <c r="E61" s="1299"/>
      <c r="F61" s="136">
        <v>169</v>
      </c>
      <c r="G61" s="136">
        <v>161</v>
      </c>
      <c r="H61" s="137">
        <v>155</v>
      </c>
    </row>
    <row r="62" spans="2:8" ht="45.75" customHeight="1" thickBot="1" x14ac:dyDescent="0.2">
      <c r="B62" s="138"/>
      <c r="C62" s="1300" t="s">
        <v>580</v>
      </c>
      <c r="D62" s="1301"/>
      <c r="E62" s="1302"/>
      <c r="F62" s="139">
        <v>70</v>
      </c>
      <c r="G62" s="139">
        <v>70</v>
      </c>
      <c r="H62" s="140">
        <v>70</v>
      </c>
    </row>
    <row r="63" spans="2:8" ht="52.5" customHeight="1" thickBot="1" x14ac:dyDescent="0.2">
      <c r="B63" s="141"/>
      <c r="C63" s="1303" t="s">
        <v>51</v>
      </c>
      <c r="D63" s="1303"/>
      <c r="E63" s="1304"/>
      <c r="F63" s="142">
        <v>2259</v>
      </c>
      <c r="G63" s="142">
        <v>2093</v>
      </c>
      <c r="H63" s="143">
        <v>1807</v>
      </c>
    </row>
    <row r="64" spans="2:8" ht="15" customHeight="1" x14ac:dyDescent="0.15"/>
  </sheetData>
  <sheetProtection algorithmName="SHA-512" hashValue="jK+aGl337MjElkPkWlH5VHLviq3WUFyNsocKTk1VL86T4OLjafrY0UzJpYRr3piFLt3bUYxCFMhYeXeLk490hw==" saltValue="/K7Szfx1sat4+8yrpJ/e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3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33"/>
      <c r="BQ53" s="1313"/>
      <c r="BR53" s="1313"/>
      <c r="BS53" s="1313"/>
      <c r="BT53" s="1313"/>
      <c r="BU53" s="1313"/>
      <c r="BV53" s="1313"/>
      <c r="BW53" s="1313"/>
      <c r="BX53" s="1313">
        <v>37.1</v>
      </c>
      <c r="BY53" s="1313"/>
      <c r="BZ53" s="1313"/>
      <c r="CA53" s="1313"/>
      <c r="CB53" s="1313"/>
      <c r="CC53" s="1313"/>
      <c r="CD53" s="1313"/>
      <c r="CE53" s="1313"/>
      <c r="CF53" s="1313">
        <v>38.799999999999997</v>
      </c>
      <c r="CG53" s="1313"/>
      <c r="CH53" s="1313"/>
      <c r="CI53" s="1313"/>
      <c r="CJ53" s="1313"/>
      <c r="CK53" s="1313"/>
      <c r="CL53" s="1313"/>
      <c r="CM53" s="1313"/>
      <c r="CN53" s="1313">
        <v>41.1</v>
      </c>
      <c r="CO53" s="1313"/>
      <c r="CP53" s="1313"/>
      <c r="CQ53" s="1313"/>
      <c r="CR53" s="1313"/>
      <c r="CS53" s="1313"/>
      <c r="CT53" s="1313"/>
      <c r="CU53" s="1313"/>
      <c r="CV53" s="1313">
        <v>43.2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33"/>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33"/>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3">
        <v>1</v>
      </c>
      <c r="BQ75" s="1313"/>
      <c r="BR75" s="1313"/>
      <c r="BS75" s="1313"/>
      <c r="BT75" s="1313"/>
      <c r="BU75" s="1313"/>
      <c r="BV75" s="1313"/>
      <c r="BW75" s="1313"/>
      <c r="BX75" s="1313">
        <v>0.6</v>
      </c>
      <c r="BY75" s="1313"/>
      <c r="BZ75" s="1313"/>
      <c r="CA75" s="1313"/>
      <c r="CB75" s="1313"/>
      <c r="CC75" s="1313"/>
      <c r="CD75" s="1313"/>
      <c r="CE75" s="1313"/>
      <c r="CF75" s="1313">
        <v>0.3</v>
      </c>
      <c r="CG75" s="1313"/>
      <c r="CH75" s="1313"/>
      <c r="CI75" s="1313"/>
      <c r="CJ75" s="1313"/>
      <c r="CK75" s="1313"/>
      <c r="CL75" s="1313"/>
      <c r="CM75" s="1313"/>
      <c r="CN75" s="1313">
        <v>1.2</v>
      </c>
      <c r="CO75" s="1313"/>
      <c r="CP75" s="1313"/>
      <c r="CQ75" s="1313"/>
      <c r="CR75" s="1313"/>
      <c r="CS75" s="1313"/>
      <c r="CT75" s="1313"/>
      <c r="CU75" s="1313"/>
      <c r="CV75" s="1313">
        <v>1.5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611</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LvTA9LKNyMAAnWc6zZin8xteuWSC06UPR8ICx4piLl4r5GyqhPMF/BHwsVTB2EL90nyKEYqNNpMSZlQ8o6yQg==" saltValue="w3RFTX+llIhpKiPJAy5C4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GhqqSACPVYgdlKEoMonV6DuFRrYYAr4H4GoRganoZ4o57xLTc1GS1qvZTecRS9hsMRX0apO9dE3gKMpe2OxG7A==" saltValue="qyMbcGJALilMJRz9gRwbg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613</v>
      </c>
    </row>
  </sheetData>
  <sheetProtection algorithmName="SHA-512" hashValue="n5bRjfL3dcArUOXoGt/2EsCctzZ+mdExfa5paJtYFEUoYecFdQnHKUM6m200zmu7izcyCWHqid2BxZNRRxHgaA==" saltValue="UaKOJH9uySrI9BFWkkctQ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96511</v>
      </c>
      <c r="E3" s="162"/>
      <c r="F3" s="163">
        <v>138651</v>
      </c>
      <c r="G3" s="164"/>
      <c r="H3" s="165"/>
    </row>
    <row r="4" spans="1:8" x14ac:dyDescent="0.15">
      <c r="A4" s="166"/>
      <c r="B4" s="167"/>
      <c r="C4" s="168"/>
      <c r="D4" s="169">
        <v>81551</v>
      </c>
      <c r="E4" s="170"/>
      <c r="F4" s="171">
        <v>71211</v>
      </c>
      <c r="G4" s="172"/>
      <c r="H4" s="173"/>
    </row>
    <row r="5" spans="1:8" x14ac:dyDescent="0.15">
      <c r="A5" s="154" t="s">
        <v>546</v>
      </c>
      <c r="B5" s="159"/>
      <c r="C5" s="160"/>
      <c r="D5" s="161">
        <v>24842</v>
      </c>
      <c r="E5" s="162"/>
      <c r="F5" s="163">
        <v>122882</v>
      </c>
      <c r="G5" s="164"/>
      <c r="H5" s="165"/>
    </row>
    <row r="6" spans="1:8" x14ac:dyDescent="0.15">
      <c r="A6" s="166"/>
      <c r="B6" s="167"/>
      <c r="C6" s="168"/>
      <c r="D6" s="169">
        <v>19782</v>
      </c>
      <c r="E6" s="170"/>
      <c r="F6" s="171">
        <v>65785</v>
      </c>
      <c r="G6" s="172"/>
      <c r="H6" s="173"/>
    </row>
    <row r="7" spans="1:8" x14ac:dyDescent="0.15">
      <c r="A7" s="154" t="s">
        <v>547</v>
      </c>
      <c r="B7" s="159"/>
      <c r="C7" s="160"/>
      <c r="D7" s="161">
        <v>45477</v>
      </c>
      <c r="E7" s="162"/>
      <c r="F7" s="163">
        <v>114790</v>
      </c>
      <c r="G7" s="164"/>
      <c r="H7" s="165"/>
    </row>
    <row r="8" spans="1:8" x14ac:dyDescent="0.15">
      <c r="A8" s="166"/>
      <c r="B8" s="167"/>
      <c r="C8" s="168"/>
      <c r="D8" s="169">
        <v>36539</v>
      </c>
      <c r="E8" s="170"/>
      <c r="F8" s="171">
        <v>55601</v>
      </c>
      <c r="G8" s="172"/>
      <c r="H8" s="173"/>
    </row>
    <row r="9" spans="1:8" x14ac:dyDescent="0.15">
      <c r="A9" s="154" t="s">
        <v>548</v>
      </c>
      <c r="B9" s="159"/>
      <c r="C9" s="160"/>
      <c r="D9" s="161">
        <v>112531</v>
      </c>
      <c r="E9" s="162"/>
      <c r="F9" s="163">
        <v>126262</v>
      </c>
      <c r="G9" s="164"/>
      <c r="H9" s="165"/>
    </row>
    <row r="10" spans="1:8" x14ac:dyDescent="0.15">
      <c r="A10" s="166"/>
      <c r="B10" s="167"/>
      <c r="C10" s="168"/>
      <c r="D10" s="169">
        <v>90260</v>
      </c>
      <c r="E10" s="170"/>
      <c r="F10" s="171">
        <v>56769</v>
      </c>
      <c r="G10" s="172"/>
      <c r="H10" s="173"/>
    </row>
    <row r="11" spans="1:8" x14ac:dyDescent="0.15">
      <c r="A11" s="154" t="s">
        <v>549</v>
      </c>
      <c r="B11" s="159"/>
      <c r="C11" s="160"/>
      <c r="D11" s="161">
        <v>73731</v>
      </c>
      <c r="E11" s="162"/>
      <c r="F11" s="163">
        <v>126525</v>
      </c>
      <c r="G11" s="164"/>
      <c r="H11" s="165"/>
    </row>
    <row r="12" spans="1:8" x14ac:dyDescent="0.15">
      <c r="A12" s="166"/>
      <c r="B12" s="167"/>
      <c r="C12" s="174"/>
      <c r="D12" s="169">
        <v>67052</v>
      </c>
      <c r="E12" s="170"/>
      <c r="F12" s="171">
        <v>67052</v>
      </c>
      <c r="G12" s="172"/>
      <c r="H12" s="173"/>
    </row>
    <row r="13" spans="1:8" x14ac:dyDescent="0.15">
      <c r="A13" s="154"/>
      <c r="B13" s="159"/>
      <c r="C13" s="175"/>
      <c r="D13" s="176">
        <v>70618</v>
      </c>
      <c r="E13" s="177"/>
      <c r="F13" s="178">
        <v>125822</v>
      </c>
      <c r="G13" s="179"/>
      <c r="H13" s="165"/>
    </row>
    <row r="14" spans="1:8" x14ac:dyDescent="0.15">
      <c r="A14" s="166"/>
      <c r="B14" s="167"/>
      <c r="C14" s="168"/>
      <c r="D14" s="169">
        <v>59037</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1.94</v>
      </c>
      <c r="C19" s="180">
        <f>ROUND(VALUE(SUBSTITUTE(実質収支比率等に係る経年分析!G$48,"▲","-")),2)</f>
        <v>5.64</v>
      </c>
      <c r="D19" s="180">
        <f>ROUND(VALUE(SUBSTITUTE(実質収支比率等に係る経年分析!H$48,"▲","-")),2)</f>
        <v>5.82</v>
      </c>
      <c r="E19" s="180">
        <f>ROUND(VALUE(SUBSTITUTE(実質収支比率等に係る経年分析!I$48,"▲","-")),2)</f>
        <v>1.88</v>
      </c>
      <c r="F19" s="180">
        <f>ROUND(VALUE(SUBSTITUTE(実質収支比率等に係る経年分析!J$48,"▲","-")),2)</f>
        <v>8.27</v>
      </c>
    </row>
    <row r="20" spans="1:11" x14ac:dyDescent="0.15">
      <c r="A20" s="180" t="s">
        <v>55</v>
      </c>
      <c r="B20" s="180">
        <f>ROUND(VALUE(SUBSTITUTE(実質収支比率等に係る経年分析!F$47,"▲","-")),2)</f>
        <v>61.04</v>
      </c>
      <c r="C20" s="180">
        <f>ROUND(VALUE(SUBSTITUTE(実質収支比率等に係る経年分析!G$47,"▲","-")),2)</f>
        <v>60.21</v>
      </c>
      <c r="D20" s="180">
        <f>ROUND(VALUE(SUBSTITUTE(実質収支比率等に係る経年分析!H$47,"▲","-")),2)</f>
        <v>62.8</v>
      </c>
      <c r="E20" s="180">
        <f>ROUND(VALUE(SUBSTITUTE(実質収支比率等に係る経年分析!I$47,"▲","-")),2)</f>
        <v>47.18</v>
      </c>
      <c r="F20" s="180">
        <f>ROUND(VALUE(SUBSTITUTE(実質収支比率等に係る経年分析!J$47,"▲","-")),2)</f>
        <v>28.85</v>
      </c>
    </row>
    <row r="21" spans="1:11" x14ac:dyDescent="0.15">
      <c r="A21" s="180" t="s">
        <v>56</v>
      </c>
      <c r="B21" s="180">
        <f>IF(ISNUMBER(VALUE(SUBSTITUTE(実質収支比率等に係る経年分析!F$49,"▲","-"))),ROUND(VALUE(SUBSTITUTE(実質収支比率等に係る経年分析!F$49,"▲","-")),2),NA())</f>
        <v>5.29</v>
      </c>
      <c r="C21" s="180">
        <f>IF(ISNUMBER(VALUE(SUBSTITUTE(実質収支比率等に係る経年分析!G$49,"▲","-"))),ROUND(VALUE(SUBSTITUTE(実質収支比率等に係る経年分析!G$49,"▲","-")),2),NA())</f>
        <v>2.15</v>
      </c>
      <c r="D21" s="180">
        <f>IF(ISNUMBER(VALUE(SUBSTITUTE(実質収支比率等に係る経年分析!H$49,"▲","-"))),ROUND(VALUE(SUBSTITUTE(実質収支比率等に係る経年分析!H$49,"▲","-")),2),NA())</f>
        <v>13.38</v>
      </c>
      <c r="E21" s="180">
        <f>IF(ISNUMBER(VALUE(SUBSTITUTE(実質収支比率等に係る経年分析!I$49,"▲","-"))),ROUND(VALUE(SUBSTITUTE(実質収支比率等に係る経年分析!I$49,"▲","-")),2),NA())</f>
        <v>-19.79</v>
      </c>
      <c r="F21" s="180">
        <f>IF(ISNUMBER(VALUE(SUBSTITUTE(実質収支比率等に係る経年分析!J$49,"▲","-"))),ROUND(VALUE(SUBSTITUTE(実質収支比率等に係る経年分析!J$49,"▲","-")),2),NA())</f>
        <v>-6.85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401</v>
      </c>
      <c r="E42" s="182"/>
      <c r="F42" s="182"/>
      <c r="G42" s="182">
        <f>'実質公債費比率（分子）の構造'!L$52</f>
        <v>393</v>
      </c>
      <c r="H42" s="182"/>
      <c r="I42" s="182"/>
      <c r="J42" s="182">
        <f>'実質公債費比率（分子）の構造'!M$52</f>
        <v>391</v>
      </c>
      <c r="K42" s="182"/>
      <c r="L42" s="182"/>
      <c r="M42" s="182">
        <f>'実質公債費比率（分子）の構造'!N$52</f>
        <v>384</v>
      </c>
      <c r="N42" s="182"/>
      <c r="O42" s="182"/>
      <c r="P42" s="182">
        <f>'実質公債費比率（分子）の構造'!O$52</f>
        <v>388</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2</v>
      </c>
      <c r="I45" s="182"/>
      <c r="J45" s="182"/>
      <c r="K45" s="182">
        <f>'実質公債費比率（分子）の構造'!N$49</f>
        <v>3</v>
      </c>
      <c r="L45" s="182"/>
      <c r="M45" s="182"/>
      <c r="N45" s="182">
        <f>'実質公債費比率（分子）の構造'!O$49</f>
        <v>4</v>
      </c>
      <c r="O45" s="182"/>
      <c r="P45" s="182"/>
    </row>
    <row r="46" spans="1:16" x14ac:dyDescent="0.15">
      <c r="A46" s="182" t="s">
        <v>67</v>
      </c>
      <c r="B46" s="182">
        <f>'実質公債費比率（分子）の構造'!K$48</f>
        <v>249</v>
      </c>
      <c r="C46" s="182"/>
      <c r="D46" s="182"/>
      <c r="E46" s="182">
        <f>'実質公債費比率（分子）の構造'!L$48</f>
        <v>187</v>
      </c>
      <c r="F46" s="182"/>
      <c r="G46" s="182"/>
      <c r="H46" s="182">
        <f>'実質公債費比率（分子）の構造'!M$48</f>
        <v>173</v>
      </c>
      <c r="I46" s="182"/>
      <c r="J46" s="182"/>
      <c r="K46" s="182">
        <f>'実質公債費比率（分子）の構造'!N$48</f>
        <v>230</v>
      </c>
      <c r="L46" s="182"/>
      <c r="M46" s="182"/>
      <c r="N46" s="182">
        <f>'実質公債費比率（分子）の構造'!O$48</f>
        <v>178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v>
      </c>
      <c r="C49" s="182"/>
      <c r="D49" s="182"/>
      <c r="E49" s="182">
        <f>'実質公債費比率（分子）の構造'!L$45</f>
        <v>203</v>
      </c>
      <c r="F49" s="182"/>
      <c r="G49" s="182"/>
      <c r="H49" s="182">
        <f>'実質公債費比率（分子）の構造'!M$45</f>
        <v>209</v>
      </c>
      <c r="I49" s="182"/>
      <c r="J49" s="182"/>
      <c r="K49" s="182">
        <f>'実質公債費比率（分子）の構造'!N$45</f>
        <v>225</v>
      </c>
      <c r="L49" s="182"/>
      <c r="M49" s="182"/>
      <c r="N49" s="182">
        <f>'実質公債費比率（分子）の構造'!O$45</f>
        <v>225</v>
      </c>
      <c r="O49" s="182"/>
      <c r="P49" s="182"/>
    </row>
    <row r="50" spans="1:16" x14ac:dyDescent="0.15">
      <c r="A50" s="182" t="s">
        <v>71</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-1</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75</v>
      </c>
      <c r="M50" s="182" t="e">
        <f>NA()</f>
        <v>#N/A</v>
      </c>
      <c r="N50" s="182" t="e">
        <f>NA()</f>
        <v>#N/A</v>
      </c>
      <c r="O50" s="182">
        <f>IF(ISNUMBER('実質公債費比率（分子）の構造'!O$53),'実質公債費比率（分子）の構造'!O$53,NA())</f>
        <v>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3881</v>
      </c>
      <c r="E56" s="181"/>
      <c r="F56" s="181"/>
      <c r="G56" s="181">
        <f>'将来負担比率（分子）の構造'!J$52</f>
        <v>3684</v>
      </c>
      <c r="H56" s="181"/>
      <c r="I56" s="181"/>
      <c r="J56" s="181">
        <f>'将来負担比率（分子）の構造'!K$52</f>
        <v>3500</v>
      </c>
      <c r="K56" s="181"/>
      <c r="L56" s="181"/>
      <c r="M56" s="181">
        <f>'将来負担比率（分子）の構造'!L$52</f>
        <v>3419</v>
      </c>
      <c r="N56" s="181"/>
      <c r="O56" s="181"/>
      <c r="P56" s="181">
        <f>'将来負担比率（分子）の構造'!M$52</f>
        <v>3266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2839</v>
      </c>
      <c r="E58" s="181"/>
      <c r="F58" s="181"/>
      <c r="G58" s="181">
        <f>'将来負担比率（分子）の構造'!J$50</f>
        <v>2758</v>
      </c>
      <c r="H58" s="181"/>
      <c r="I58" s="181"/>
      <c r="J58" s="181">
        <f>'将来負担比率（分子）の構造'!K$50</f>
        <v>2514</v>
      </c>
      <c r="K58" s="181"/>
      <c r="L58" s="181"/>
      <c r="M58" s="181">
        <f>'将来負担比率（分子）の構造'!L$50</f>
        <v>2347</v>
      </c>
      <c r="N58" s="181"/>
      <c r="O58" s="181"/>
      <c r="P58" s="181">
        <f>'将来負担比率（分子）の構造'!M$50</f>
        <v>2078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414</v>
      </c>
      <c r="C62" s="181"/>
      <c r="D62" s="181"/>
      <c r="E62" s="181">
        <f>'将来負担比率（分子）の構造'!J$45</f>
        <v>403</v>
      </c>
      <c r="F62" s="181"/>
      <c r="G62" s="181"/>
      <c r="H62" s="181">
        <f>'将来負担比率（分子）の構造'!K$45</f>
        <v>373</v>
      </c>
      <c r="I62" s="181"/>
      <c r="J62" s="181"/>
      <c r="K62" s="181">
        <f>'将来負担比率（分子）の構造'!L$45</f>
        <v>348</v>
      </c>
      <c r="L62" s="181"/>
      <c r="M62" s="181"/>
      <c r="N62" s="181">
        <f>'将来負担比率（分子）の構造'!M$45</f>
        <v>374</v>
      </c>
      <c r="O62" s="181"/>
      <c r="P62" s="181"/>
    </row>
    <row r="63" spans="1:16" x14ac:dyDescent="0.15">
      <c r="A63" s="181" t="s">
        <v>34</v>
      </c>
      <c r="B63" s="181">
        <f>'将来負担比率（分子）の構造'!I$44</f>
        <v>37</v>
      </c>
      <c r="C63" s="181"/>
      <c r="D63" s="181"/>
      <c r="E63" s="181">
        <f>'将来負担比率（分子）の構造'!J$44</f>
        <v>37</v>
      </c>
      <c r="F63" s="181"/>
      <c r="G63" s="181"/>
      <c r="H63" s="181">
        <f>'将来負担比率（分子）の構造'!K$44</f>
        <v>36</v>
      </c>
      <c r="I63" s="181"/>
      <c r="J63" s="181"/>
      <c r="K63" s="181">
        <f>'将来負担比率（分子）の構造'!L$44</f>
        <v>32</v>
      </c>
      <c r="L63" s="181"/>
      <c r="M63" s="181"/>
      <c r="N63" s="181">
        <f>'将来負担比率（分子）の構造'!M$44</f>
        <v>29</v>
      </c>
      <c r="O63" s="181"/>
      <c r="P63" s="181"/>
    </row>
    <row r="64" spans="1:16" x14ac:dyDescent="0.15">
      <c r="A64" s="181" t="s">
        <v>33</v>
      </c>
      <c r="B64" s="181">
        <f>'将来負担比率（分子）の構造'!I$43</f>
        <v>2639</v>
      </c>
      <c r="C64" s="181"/>
      <c r="D64" s="181"/>
      <c r="E64" s="181">
        <f>'将来負担比率（分子）の構造'!J$43</f>
        <v>2443</v>
      </c>
      <c r="F64" s="181"/>
      <c r="G64" s="181"/>
      <c r="H64" s="181">
        <f>'将来負担比率（分子）の構造'!K$43</f>
        <v>2105</v>
      </c>
      <c r="I64" s="181"/>
      <c r="J64" s="181"/>
      <c r="K64" s="181">
        <f>'将来負担比率（分子）の構造'!L$43</f>
        <v>1911</v>
      </c>
      <c r="L64" s="181"/>
      <c r="M64" s="181"/>
      <c r="N64" s="181">
        <f>'将来負担比率（分子）の構造'!M$43</f>
        <v>1726</v>
      </c>
      <c r="O64" s="181"/>
      <c r="P64" s="181"/>
    </row>
    <row r="65" spans="1:16" x14ac:dyDescent="0.15">
      <c r="A65" s="181" t="s">
        <v>32</v>
      </c>
      <c r="B65" s="181">
        <f>'将来負担比率（分子）の構造'!I$42</f>
        <v>6</v>
      </c>
      <c r="C65" s="181"/>
      <c r="D65" s="181"/>
      <c r="E65" s="181">
        <f>'将来負担比率（分子）の構造'!J$42</f>
        <v>5</v>
      </c>
      <c r="F65" s="181"/>
      <c r="G65" s="181"/>
      <c r="H65" s="181">
        <f>'将来負担比率（分子）の構造'!K$42</f>
        <v>3</v>
      </c>
      <c r="I65" s="181"/>
      <c r="J65" s="181"/>
      <c r="K65" s="181">
        <f>'将来負担比率（分子）の構造'!L$42</f>
        <v>3</v>
      </c>
      <c r="L65" s="181"/>
      <c r="M65" s="181"/>
      <c r="N65" s="181">
        <f>'将来負担比率（分子）の構造'!M$42</f>
        <v>1</v>
      </c>
      <c r="O65" s="181"/>
      <c r="P65" s="181"/>
    </row>
    <row r="66" spans="1:16" x14ac:dyDescent="0.15">
      <c r="A66" s="181" t="s">
        <v>31</v>
      </c>
      <c r="B66" s="181">
        <f>'将来負担比率（分子）の構造'!I$41</f>
        <v>2157</v>
      </c>
      <c r="C66" s="181"/>
      <c r="D66" s="181"/>
      <c r="E66" s="181">
        <f>'将来負担比率（分子）の構造'!J$41</f>
        <v>2101</v>
      </c>
      <c r="F66" s="181"/>
      <c r="G66" s="181"/>
      <c r="H66" s="181">
        <f>'将来負担比率（分子）の構造'!K$41</f>
        <v>1828</v>
      </c>
      <c r="I66" s="181"/>
      <c r="J66" s="181"/>
      <c r="K66" s="181">
        <f>'将来負担比率（分子）の構造'!L$41</f>
        <v>2051</v>
      </c>
      <c r="L66" s="181"/>
      <c r="M66" s="181"/>
      <c r="N66" s="181">
        <f>'将来負担比率（分子）の構造'!M$41</f>
        <v>2089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1448</v>
      </c>
      <c r="C72" s="185">
        <f>基金残高に係る経年分析!G55</f>
        <v>1085</v>
      </c>
      <c r="D72" s="185">
        <f>基金残高に係る経年分析!H55</f>
        <v>699</v>
      </c>
    </row>
    <row r="73" spans="1:16" x14ac:dyDescent="0.15">
      <c r="A73" s="184" t="s">
        <v>78</v>
      </c>
      <c r="B73" s="185">
        <f>基金残高に係る経年分析!F56</f>
        <v>1</v>
      </c>
      <c r="C73" s="185">
        <f>基金残高に係る経年分析!G56</f>
        <v>1</v>
      </c>
      <c r="D73" s="185">
        <f>基金残高に係る経年分析!H56</f>
        <v>63</v>
      </c>
    </row>
    <row r="74" spans="1:16" x14ac:dyDescent="0.15">
      <c r="A74" s="184" t="s">
        <v>79</v>
      </c>
      <c r="B74" s="185">
        <f>基金残高に係る経年分析!F57</f>
        <v>810</v>
      </c>
      <c r="C74" s="185">
        <f>基金残高に係る経年分析!G57</f>
        <v>1007</v>
      </c>
      <c r="D74" s="185">
        <f>基金残高に係る経年分析!H57</f>
        <v>1045</v>
      </c>
    </row>
  </sheetData>
  <sheetProtection algorithmName="SHA-512" hashValue="AfFbWL+6jZgAbteiDne/+nVTOcjPhaEfCNsfDHDyqG5xx4XaR20ybiWBtY5MPVI8dSr5oHULw8ZYaWdVVxwjeA==" saltValue="cHG+saWjZy8+1/bS8v07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967215</v>
      </c>
      <c r="S5" s="675"/>
      <c r="T5" s="675"/>
      <c r="U5" s="675"/>
      <c r="V5" s="675"/>
      <c r="W5" s="675"/>
      <c r="X5" s="675"/>
      <c r="Y5" s="676"/>
      <c r="Z5" s="677">
        <v>16.100000000000001</v>
      </c>
      <c r="AA5" s="677"/>
      <c r="AB5" s="677"/>
      <c r="AC5" s="677"/>
      <c r="AD5" s="678">
        <v>967215</v>
      </c>
      <c r="AE5" s="678"/>
      <c r="AF5" s="678"/>
      <c r="AG5" s="678"/>
      <c r="AH5" s="678"/>
      <c r="AI5" s="678"/>
      <c r="AJ5" s="678"/>
      <c r="AK5" s="678"/>
      <c r="AL5" s="679">
        <v>41.7</v>
      </c>
      <c r="AM5" s="680"/>
      <c r="AN5" s="680"/>
      <c r="AO5" s="681"/>
      <c r="AP5" s="671" t="s">
        <v>229</v>
      </c>
      <c r="AQ5" s="672"/>
      <c r="AR5" s="672"/>
      <c r="AS5" s="672"/>
      <c r="AT5" s="672"/>
      <c r="AU5" s="672"/>
      <c r="AV5" s="672"/>
      <c r="AW5" s="672"/>
      <c r="AX5" s="672"/>
      <c r="AY5" s="672"/>
      <c r="AZ5" s="672"/>
      <c r="BA5" s="672"/>
      <c r="BB5" s="672"/>
      <c r="BC5" s="672"/>
      <c r="BD5" s="672"/>
      <c r="BE5" s="672"/>
      <c r="BF5" s="673"/>
      <c r="BG5" s="685">
        <v>967215</v>
      </c>
      <c r="BH5" s="686"/>
      <c r="BI5" s="686"/>
      <c r="BJ5" s="686"/>
      <c r="BK5" s="686"/>
      <c r="BL5" s="686"/>
      <c r="BM5" s="686"/>
      <c r="BN5" s="687"/>
      <c r="BO5" s="688">
        <v>100</v>
      </c>
      <c r="BP5" s="688"/>
      <c r="BQ5" s="688"/>
      <c r="BR5" s="688"/>
      <c r="BS5" s="689">
        <v>4092</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25203</v>
      </c>
      <c r="S6" s="686"/>
      <c r="T6" s="686"/>
      <c r="U6" s="686"/>
      <c r="V6" s="686"/>
      <c r="W6" s="686"/>
      <c r="X6" s="686"/>
      <c r="Y6" s="687"/>
      <c r="Z6" s="688">
        <v>0.4</v>
      </c>
      <c r="AA6" s="688"/>
      <c r="AB6" s="688"/>
      <c r="AC6" s="688"/>
      <c r="AD6" s="689">
        <v>25203</v>
      </c>
      <c r="AE6" s="689"/>
      <c r="AF6" s="689"/>
      <c r="AG6" s="689"/>
      <c r="AH6" s="689"/>
      <c r="AI6" s="689"/>
      <c r="AJ6" s="689"/>
      <c r="AK6" s="689"/>
      <c r="AL6" s="690">
        <v>1.1000000000000001</v>
      </c>
      <c r="AM6" s="691"/>
      <c r="AN6" s="691"/>
      <c r="AO6" s="692"/>
      <c r="AP6" s="682" t="s">
        <v>234</v>
      </c>
      <c r="AQ6" s="683"/>
      <c r="AR6" s="683"/>
      <c r="AS6" s="683"/>
      <c r="AT6" s="683"/>
      <c r="AU6" s="683"/>
      <c r="AV6" s="683"/>
      <c r="AW6" s="683"/>
      <c r="AX6" s="683"/>
      <c r="AY6" s="683"/>
      <c r="AZ6" s="683"/>
      <c r="BA6" s="683"/>
      <c r="BB6" s="683"/>
      <c r="BC6" s="683"/>
      <c r="BD6" s="683"/>
      <c r="BE6" s="683"/>
      <c r="BF6" s="684"/>
      <c r="BG6" s="685">
        <v>967215</v>
      </c>
      <c r="BH6" s="686"/>
      <c r="BI6" s="686"/>
      <c r="BJ6" s="686"/>
      <c r="BK6" s="686"/>
      <c r="BL6" s="686"/>
      <c r="BM6" s="686"/>
      <c r="BN6" s="687"/>
      <c r="BO6" s="688">
        <v>100</v>
      </c>
      <c r="BP6" s="688"/>
      <c r="BQ6" s="688"/>
      <c r="BR6" s="688"/>
      <c r="BS6" s="689">
        <v>4092</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56335</v>
      </c>
      <c r="CS6" s="686"/>
      <c r="CT6" s="686"/>
      <c r="CU6" s="686"/>
      <c r="CV6" s="686"/>
      <c r="CW6" s="686"/>
      <c r="CX6" s="686"/>
      <c r="CY6" s="687"/>
      <c r="CZ6" s="679">
        <v>1</v>
      </c>
      <c r="DA6" s="680"/>
      <c r="DB6" s="680"/>
      <c r="DC6" s="699"/>
      <c r="DD6" s="694" t="s">
        <v>130</v>
      </c>
      <c r="DE6" s="686"/>
      <c r="DF6" s="686"/>
      <c r="DG6" s="686"/>
      <c r="DH6" s="686"/>
      <c r="DI6" s="686"/>
      <c r="DJ6" s="686"/>
      <c r="DK6" s="686"/>
      <c r="DL6" s="686"/>
      <c r="DM6" s="686"/>
      <c r="DN6" s="686"/>
      <c r="DO6" s="686"/>
      <c r="DP6" s="687"/>
      <c r="DQ6" s="694">
        <v>56315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818</v>
      </c>
      <c r="S7" s="686"/>
      <c r="T7" s="686"/>
      <c r="U7" s="686"/>
      <c r="V7" s="686"/>
      <c r="W7" s="686"/>
      <c r="X7" s="686"/>
      <c r="Y7" s="687"/>
      <c r="Z7" s="688">
        <v>0</v>
      </c>
      <c r="AA7" s="688"/>
      <c r="AB7" s="688"/>
      <c r="AC7" s="688"/>
      <c r="AD7" s="689">
        <v>818</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334702</v>
      </c>
      <c r="BH7" s="686"/>
      <c r="BI7" s="686"/>
      <c r="BJ7" s="686"/>
      <c r="BK7" s="686"/>
      <c r="BL7" s="686"/>
      <c r="BM7" s="686"/>
      <c r="BN7" s="687"/>
      <c r="BO7" s="688">
        <v>34.6</v>
      </c>
      <c r="BP7" s="688"/>
      <c r="BQ7" s="688"/>
      <c r="BR7" s="688"/>
      <c r="BS7" s="689">
        <v>4092</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2343036</v>
      </c>
      <c r="CS7" s="686"/>
      <c r="CT7" s="686"/>
      <c r="CU7" s="686"/>
      <c r="CV7" s="686"/>
      <c r="CW7" s="686"/>
      <c r="CX7" s="686"/>
      <c r="CY7" s="687"/>
      <c r="CZ7" s="688">
        <v>40.9</v>
      </c>
      <c r="DA7" s="688"/>
      <c r="DB7" s="688"/>
      <c r="DC7" s="688"/>
      <c r="DD7" s="694">
        <v>302919</v>
      </c>
      <c r="DE7" s="686"/>
      <c r="DF7" s="686"/>
      <c r="DG7" s="686"/>
      <c r="DH7" s="686"/>
      <c r="DI7" s="686"/>
      <c r="DJ7" s="686"/>
      <c r="DK7" s="686"/>
      <c r="DL7" s="686"/>
      <c r="DM7" s="686"/>
      <c r="DN7" s="686"/>
      <c r="DO7" s="686"/>
      <c r="DP7" s="687"/>
      <c r="DQ7" s="694">
        <v>968303</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3031</v>
      </c>
      <c r="S8" s="686"/>
      <c r="T8" s="686"/>
      <c r="U8" s="686"/>
      <c r="V8" s="686"/>
      <c r="W8" s="686"/>
      <c r="X8" s="686"/>
      <c r="Y8" s="687"/>
      <c r="Z8" s="688">
        <v>0.1</v>
      </c>
      <c r="AA8" s="688"/>
      <c r="AB8" s="688"/>
      <c r="AC8" s="688"/>
      <c r="AD8" s="689">
        <v>3031</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12136</v>
      </c>
      <c r="BH8" s="686"/>
      <c r="BI8" s="686"/>
      <c r="BJ8" s="686"/>
      <c r="BK8" s="686"/>
      <c r="BL8" s="686"/>
      <c r="BM8" s="686"/>
      <c r="BN8" s="687"/>
      <c r="BO8" s="688">
        <v>1.3</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1314671</v>
      </c>
      <c r="CS8" s="686"/>
      <c r="CT8" s="686"/>
      <c r="CU8" s="686"/>
      <c r="CV8" s="686"/>
      <c r="CW8" s="686"/>
      <c r="CX8" s="686"/>
      <c r="CY8" s="687"/>
      <c r="CZ8" s="688">
        <v>22.9</v>
      </c>
      <c r="DA8" s="688"/>
      <c r="DB8" s="688"/>
      <c r="DC8" s="688"/>
      <c r="DD8" s="694">
        <v>9418</v>
      </c>
      <c r="DE8" s="686"/>
      <c r="DF8" s="686"/>
      <c r="DG8" s="686"/>
      <c r="DH8" s="686"/>
      <c r="DI8" s="686"/>
      <c r="DJ8" s="686"/>
      <c r="DK8" s="686"/>
      <c r="DL8" s="686"/>
      <c r="DM8" s="686"/>
      <c r="DN8" s="686"/>
      <c r="DO8" s="686"/>
      <c r="DP8" s="687"/>
      <c r="DQ8" s="694">
        <v>725968</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3912</v>
      </c>
      <c r="S9" s="686"/>
      <c r="T9" s="686"/>
      <c r="U9" s="686"/>
      <c r="V9" s="686"/>
      <c r="W9" s="686"/>
      <c r="X9" s="686"/>
      <c r="Y9" s="687"/>
      <c r="Z9" s="688">
        <v>0.1</v>
      </c>
      <c r="AA9" s="688"/>
      <c r="AB9" s="688"/>
      <c r="AC9" s="688"/>
      <c r="AD9" s="689">
        <v>3912</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274749</v>
      </c>
      <c r="BH9" s="686"/>
      <c r="BI9" s="686"/>
      <c r="BJ9" s="686"/>
      <c r="BK9" s="686"/>
      <c r="BL9" s="686"/>
      <c r="BM9" s="686"/>
      <c r="BN9" s="687"/>
      <c r="BO9" s="688">
        <v>28.4</v>
      </c>
      <c r="BP9" s="688"/>
      <c r="BQ9" s="688"/>
      <c r="BR9" s="688"/>
      <c r="BS9" s="694" t="s">
        <v>130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453811</v>
      </c>
      <c r="CS9" s="686"/>
      <c r="CT9" s="686"/>
      <c r="CU9" s="686"/>
      <c r="CV9" s="686"/>
      <c r="CW9" s="686"/>
      <c r="CX9" s="686"/>
      <c r="CY9" s="687"/>
      <c r="CZ9" s="688">
        <v>7.9</v>
      </c>
      <c r="DA9" s="688"/>
      <c r="DB9" s="688"/>
      <c r="DC9" s="688"/>
      <c r="DD9" s="694">
        <v>3134</v>
      </c>
      <c r="DE9" s="686"/>
      <c r="DF9" s="686"/>
      <c r="DG9" s="686"/>
      <c r="DH9" s="686"/>
      <c r="DI9" s="686"/>
      <c r="DJ9" s="686"/>
      <c r="DK9" s="686"/>
      <c r="DL9" s="686"/>
      <c r="DM9" s="686"/>
      <c r="DN9" s="686"/>
      <c r="DO9" s="686"/>
      <c r="DP9" s="687"/>
      <c r="DQ9" s="694">
        <v>411907</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241</v>
      </c>
      <c r="AE10" s="689"/>
      <c r="AF10" s="689"/>
      <c r="AG10" s="689"/>
      <c r="AH10" s="689"/>
      <c r="AI10" s="689"/>
      <c r="AJ10" s="689"/>
      <c r="AK10" s="689"/>
      <c r="AL10" s="690" t="s">
        <v>130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25058</v>
      </c>
      <c r="BH10" s="686"/>
      <c r="BI10" s="686"/>
      <c r="BJ10" s="686"/>
      <c r="BK10" s="686"/>
      <c r="BL10" s="686"/>
      <c r="BM10" s="686"/>
      <c r="BN10" s="687"/>
      <c r="BO10" s="688">
        <v>2.6</v>
      </c>
      <c r="BP10" s="688"/>
      <c r="BQ10" s="688"/>
      <c r="BR10" s="688"/>
      <c r="BS10" s="694" t="s">
        <v>241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2142</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2142</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151651</v>
      </c>
      <c r="S11" s="686"/>
      <c r="T11" s="686"/>
      <c r="U11" s="686"/>
      <c r="V11" s="686"/>
      <c r="W11" s="686"/>
      <c r="X11" s="686"/>
      <c r="Y11" s="687"/>
      <c r="Z11" s="690">
        <v>2.5</v>
      </c>
      <c r="AA11" s="691"/>
      <c r="AB11" s="691"/>
      <c r="AC11" s="703"/>
      <c r="AD11" s="694">
        <v>151651</v>
      </c>
      <c r="AE11" s="686"/>
      <c r="AF11" s="686"/>
      <c r="AG11" s="686"/>
      <c r="AH11" s="686"/>
      <c r="AI11" s="686"/>
      <c r="AJ11" s="686"/>
      <c r="AK11" s="687"/>
      <c r="AL11" s="690">
        <v>6.5</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22759</v>
      </c>
      <c r="BH11" s="686"/>
      <c r="BI11" s="686"/>
      <c r="BJ11" s="686"/>
      <c r="BK11" s="686"/>
      <c r="BL11" s="686"/>
      <c r="BM11" s="686"/>
      <c r="BN11" s="687"/>
      <c r="BO11" s="688">
        <v>2.4</v>
      </c>
      <c r="BP11" s="688"/>
      <c r="BQ11" s="688"/>
      <c r="BR11" s="688"/>
      <c r="BS11" s="694">
        <v>4092</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70438</v>
      </c>
      <c r="CS11" s="686"/>
      <c r="CT11" s="686"/>
      <c r="CU11" s="686"/>
      <c r="CV11" s="686"/>
      <c r="CW11" s="686"/>
      <c r="CX11" s="686"/>
      <c r="CY11" s="687"/>
      <c r="CZ11" s="688">
        <v>1.2</v>
      </c>
      <c r="DA11" s="688"/>
      <c r="DB11" s="688"/>
      <c r="DC11" s="688"/>
      <c r="DD11" s="694">
        <v>6566</v>
      </c>
      <c r="DE11" s="686"/>
      <c r="DF11" s="686"/>
      <c r="DG11" s="686"/>
      <c r="DH11" s="686"/>
      <c r="DI11" s="686"/>
      <c r="DJ11" s="686"/>
      <c r="DK11" s="686"/>
      <c r="DL11" s="686"/>
      <c r="DM11" s="686"/>
      <c r="DN11" s="686"/>
      <c r="DO11" s="686"/>
      <c r="DP11" s="687"/>
      <c r="DQ11" s="694">
        <v>52455</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146</v>
      </c>
      <c r="S12" s="686"/>
      <c r="T12" s="686"/>
      <c r="U12" s="686"/>
      <c r="V12" s="686"/>
      <c r="W12" s="686"/>
      <c r="X12" s="686"/>
      <c r="Y12" s="687"/>
      <c r="Z12" s="688" t="s">
        <v>130</v>
      </c>
      <c r="AA12" s="688"/>
      <c r="AB12" s="688"/>
      <c r="AC12" s="688"/>
      <c r="AD12" s="689" t="s">
        <v>130</v>
      </c>
      <c r="AE12" s="689"/>
      <c r="AF12" s="689"/>
      <c r="AG12" s="689"/>
      <c r="AH12" s="689"/>
      <c r="AI12" s="689"/>
      <c r="AJ12" s="689"/>
      <c r="AK12" s="689"/>
      <c r="AL12" s="690" t="s">
        <v>241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531581</v>
      </c>
      <c r="BH12" s="686"/>
      <c r="BI12" s="686"/>
      <c r="BJ12" s="686"/>
      <c r="BK12" s="686"/>
      <c r="BL12" s="686"/>
      <c r="BM12" s="686"/>
      <c r="BN12" s="687"/>
      <c r="BO12" s="688">
        <v>55</v>
      </c>
      <c r="BP12" s="688"/>
      <c r="BQ12" s="688"/>
      <c r="BR12" s="688"/>
      <c r="BS12" s="694" t="s">
        <v>146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31900</v>
      </c>
      <c r="CS12" s="686"/>
      <c r="CT12" s="686"/>
      <c r="CU12" s="686"/>
      <c r="CV12" s="686"/>
      <c r="CW12" s="686"/>
      <c r="CX12" s="686"/>
      <c r="CY12" s="687"/>
      <c r="CZ12" s="688">
        <v>0.6</v>
      </c>
      <c r="DA12" s="688"/>
      <c r="DB12" s="688"/>
      <c r="DC12" s="688"/>
      <c r="DD12" s="694" t="s">
        <v>130</v>
      </c>
      <c r="DE12" s="686"/>
      <c r="DF12" s="686"/>
      <c r="DG12" s="686"/>
      <c r="DH12" s="686"/>
      <c r="DI12" s="686"/>
      <c r="DJ12" s="686"/>
      <c r="DK12" s="686"/>
      <c r="DL12" s="686"/>
      <c r="DM12" s="686"/>
      <c r="DN12" s="686"/>
      <c r="DO12" s="686"/>
      <c r="DP12" s="687"/>
      <c r="DQ12" s="694">
        <v>10564</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146</v>
      </c>
      <c r="S13" s="686"/>
      <c r="T13" s="686"/>
      <c r="U13" s="686"/>
      <c r="V13" s="686"/>
      <c r="W13" s="686"/>
      <c r="X13" s="686"/>
      <c r="Y13" s="687"/>
      <c r="Z13" s="688" t="s">
        <v>146</v>
      </c>
      <c r="AA13" s="688"/>
      <c r="AB13" s="688"/>
      <c r="AC13" s="688"/>
      <c r="AD13" s="689" t="s">
        <v>130</v>
      </c>
      <c r="AE13" s="689"/>
      <c r="AF13" s="689"/>
      <c r="AG13" s="689"/>
      <c r="AH13" s="689"/>
      <c r="AI13" s="689"/>
      <c r="AJ13" s="689"/>
      <c r="AK13" s="689"/>
      <c r="AL13" s="690" t="s">
        <v>130</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531581</v>
      </c>
      <c r="BH13" s="686"/>
      <c r="BI13" s="686"/>
      <c r="BJ13" s="686"/>
      <c r="BK13" s="686"/>
      <c r="BL13" s="686"/>
      <c r="BM13" s="686"/>
      <c r="BN13" s="687"/>
      <c r="BO13" s="688">
        <v>55</v>
      </c>
      <c r="BP13" s="688"/>
      <c r="BQ13" s="688"/>
      <c r="BR13" s="688"/>
      <c r="BS13" s="694" t="s">
        <v>241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349973</v>
      </c>
      <c r="CS13" s="686"/>
      <c r="CT13" s="686"/>
      <c r="CU13" s="686"/>
      <c r="CV13" s="686"/>
      <c r="CW13" s="686"/>
      <c r="CX13" s="686"/>
      <c r="CY13" s="687"/>
      <c r="CZ13" s="688">
        <v>6.1</v>
      </c>
      <c r="DA13" s="688"/>
      <c r="DB13" s="688"/>
      <c r="DC13" s="688"/>
      <c r="DD13" s="694">
        <v>105390</v>
      </c>
      <c r="DE13" s="686"/>
      <c r="DF13" s="686"/>
      <c r="DG13" s="686"/>
      <c r="DH13" s="686"/>
      <c r="DI13" s="686"/>
      <c r="DJ13" s="686"/>
      <c r="DK13" s="686"/>
      <c r="DL13" s="686"/>
      <c r="DM13" s="686"/>
      <c r="DN13" s="686"/>
      <c r="DO13" s="686"/>
      <c r="DP13" s="687"/>
      <c r="DQ13" s="694">
        <v>258514</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146</v>
      </c>
      <c r="AA14" s="688"/>
      <c r="AB14" s="688"/>
      <c r="AC14" s="688"/>
      <c r="AD14" s="689" t="s">
        <v>130</v>
      </c>
      <c r="AE14" s="689"/>
      <c r="AF14" s="689"/>
      <c r="AG14" s="689"/>
      <c r="AH14" s="689"/>
      <c r="AI14" s="689"/>
      <c r="AJ14" s="689"/>
      <c r="AK14" s="689"/>
      <c r="AL14" s="690" t="s">
        <v>130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29509</v>
      </c>
      <c r="BH14" s="686"/>
      <c r="BI14" s="686"/>
      <c r="BJ14" s="686"/>
      <c r="BK14" s="686"/>
      <c r="BL14" s="686"/>
      <c r="BM14" s="686"/>
      <c r="BN14" s="687"/>
      <c r="BO14" s="688">
        <v>3.1</v>
      </c>
      <c r="BP14" s="688"/>
      <c r="BQ14" s="688"/>
      <c r="BR14" s="688"/>
      <c r="BS14" s="694" t="s">
        <v>146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167084</v>
      </c>
      <c r="CS14" s="686"/>
      <c r="CT14" s="686"/>
      <c r="CU14" s="686"/>
      <c r="CV14" s="686"/>
      <c r="CW14" s="686"/>
      <c r="CX14" s="686"/>
      <c r="CY14" s="687"/>
      <c r="CZ14" s="688">
        <v>2.9</v>
      </c>
      <c r="DA14" s="688"/>
      <c r="DB14" s="688"/>
      <c r="DC14" s="688"/>
      <c r="DD14" s="694">
        <v>39015</v>
      </c>
      <c r="DE14" s="686"/>
      <c r="DF14" s="686"/>
      <c r="DG14" s="686"/>
      <c r="DH14" s="686"/>
      <c r="DI14" s="686"/>
      <c r="DJ14" s="686"/>
      <c r="DK14" s="686"/>
      <c r="DL14" s="686"/>
      <c r="DM14" s="686"/>
      <c r="DN14" s="686"/>
      <c r="DO14" s="686"/>
      <c r="DP14" s="687"/>
      <c r="DQ14" s="694">
        <v>139030</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241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71423</v>
      </c>
      <c r="BH15" s="686"/>
      <c r="BI15" s="686"/>
      <c r="BJ15" s="686"/>
      <c r="BK15" s="686"/>
      <c r="BL15" s="686"/>
      <c r="BM15" s="686"/>
      <c r="BN15" s="687"/>
      <c r="BO15" s="688">
        <v>7.4</v>
      </c>
      <c r="BP15" s="688"/>
      <c r="BQ15" s="688"/>
      <c r="BR15" s="688"/>
      <c r="BS15" s="694" t="s">
        <v>130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651838</v>
      </c>
      <c r="CS15" s="686"/>
      <c r="CT15" s="686"/>
      <c r="CU15" s="686"/>
      <c r="CV15" s="686"/>
      <c r="CW15" s="686"/>
      <c r="CX15" s="686"/>
      <c r="CY15" s="687"/>
      <c r="CZ15" s="688">
        <v>11.4</v>
      </c>
      <c r="DA15" s="688"/>
      <c r="DB15" s="688"/>
      <c r="DC15" s="688"/>
      <c r="DD15" s="694">
        <v>75483</v>
      </c>
      <c r="DE15" s="686"/>
      <c r="DF15" s="686"/>
      <c r="DG15" s="686"/>
      <c r="DH15" s="686"/>
      <c r="DI15" s="686"/>
      <c r="DJ15" s="686"/>
      <c r="DK15" s="686"/>
      <c r="DL15" s="686"/>
      <c r="DM15" s="686"/>
      <c r="DN15" s="686"/>
      <c r="DO15" s="686"/>
      <c r="DP15" s="687"/>
      <c r="DQ15" s="694">
        <v>335408</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3021</v>
      </c>
      <c r="S16" s="686"/>
      <c r="T16" s="686"/>
      <c r="U16" s="686"/>
      <c r="V16" s="686"/>
      <c r="W16" s="686"/>
      <c r="X16" s="686"/>
      <c r="Y16" s="687"/>
      <c r="Z16" s="688">
        <v>0.1</v>
      </c>
      <c r="AA16" s="688"/>
      <c r="AB16" s="688"/>
      <c r="AC16" s="688"/>
      <c r="AD16" s="689">
        <v>3021</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146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146</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4894</v>
      </c>
      <c r="S17" s="686"/>
      <c r="T17" s="686"/>
      <c r="U17" s="686"/>
      <c r="V17" s="686"/>
      <c r="W17" s="686"/>
      <c r="X17" s="686"/>
      <c r="Y17" s="687"/>
      <c r="Z17" s="688">
        <v>0.1</v>
      </c>
      <c r="AA17" s="688"/>
      <c r="AB17" s="688"/>
      <c r="AC17" s="688"/>
      <c r="AD17" s="689">
        <v>4894</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130</v>
      </c>
      <c r="BP17" s="688"/>
      <c r="BQ17" s="688"/>
      <c r="BR17" s="688"/>
      <c r="BS17" s="694" t="s">
        <v>146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288449</v>
      </c>
      <c r="CS17" s="686"/>
      <c r="CT17" s="686"/>
      <c r="CU17" s="686"/>
      <c r="CV17" s="686"/>
      <c r="CW17" s="686"/>
      <c r="CX17" s="686"/>
      <c r="CY17" s="687"/>
      <c r="CZ17" s="688">
        <v>5</v>
      </c>
      <c r="DA17" s="688"/>
      <c r="DB17" s="688"/>
      <c r="DC17" s="688"/>
      <c r="DD17" s="694" t="s">
        <v>146</v>
      </c>
      <c r="DE17" s="686"/>
      <c r="DF17" s="686"/>
      <c r="DG17" s="686"/>
      <c r="DH17" s="686"/>
      <c r="DI17" s="686"/>
      <c r="DJ17" s="686"/>
      <c r="DK17" s="686"/>
      <c r="DL17" s="686"/>
      <c r="DM17" s="686"/>
      <c r="DN17" s="686"/>
      <c r="DO17" s="686"/>
      <c r="DP17" s="687"/>
      <c r="DQ17" s="694">
        <v>288449</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10759</v>
      </c>
      <c r="S18" s="686"/>
      <c r="T18" s="686"/>
      <c r="U18" s="686"/>
      <c r="V18" s="686"/>
      <c r="W18" s="686"/>
      <c r="X18" s="686"/>
      <c r="Y18" s="687"/>
      <c r="Z18" s="688">
        <v>0.2</v>
      </c>
      <c r="AA18" s="688"/>
      <c r="AB18" s="688"/>
      <c r="AC18" s="688"/>
      <c r="AD18" s="689">
        <v>10759</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146</v>
      </c>
      <c r="BH18" s="686"/>
      <c r="BI18" s="686"/>
      <c r="BJ18" s="686"/>
      <c r="BK18" s="686"/>
      <c r="BL18" s="686"/>
      <c r="BM18" s="686"/>
      <c r="BN18" s="687"/>
      <c r="BO18" s="688" t="s">
        <v>241</v>
      </c>
      <c r="BP18" s="688"/>
      <c r="BQ18" s="688"/>
      <c r="BR18" s="688"/>
      <c r="BS18" s="694" t="s">
        <v>130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8501</v>
      </c>
      <c r="S19" s="686"/>
      <c r="T19" s="686"/>
      <c r="U19" s="686"/>
      <c r="V19" s="686"/>
      <c r="W19" s="686"/>
      <c r="X19" s="686"/>
      <c r="Y19" s="687"/>
      <c r="Z19" s="688">
        <v>0.1</v>
      </c>
      <c r="AA19" s="688"/>
      <c r="AB19" s="688"/>
      <c r="AC19" s="688"/>
      <c r="AD19" s="689">
        <v>8501</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241</v>
      </c>
      <c r="BH19" s="686"/>
      <c r="BI19" s="686"/>
      <c r="BJ19" s="686"/>
      <c r="BK19" s="686"/>
      <c r="BL19" s="686"/>
      <c r="BM19" s="686"/>
      <c r="BN19" s="687"/>
      <c r="BO19" s="688" t="s">
        <v>146</v>
      </c>
      <c r="BP19" s="688"/>
      <c r="BQ19" s="688"/>
      <c r="BR19" s="688"/>
      <c r="BS19" s="694" t="s">
        <v>241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146</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1486</v>
      </c>
      <c r="S20" s="686"/>
      <c r="T20" s="686"/>
      <c r="U20" s="686"/>
      <c r="V20" s="686"/>
      <c r="W20" s="686"/>
      <c r="X20" s="686"/>
      <c r="Y20" s="687"/>
      <c r="Z20" s="688">
        <v>0</v>
      </c>
      <c r="AA20" s="688"/>
      <c r="AB20" s="688"/>
      <c r="AC20" s="688"/>
      <c r="AD20" s="689">
        <v>1486</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146</v>
      </c>
      <c r="BH20" s="686"/>
      <c r="BI20" s="686"/>
      <c r="BJ20" s="686"/>
      <c r="BK20" s="686"/>
      <c r="BL20" s="686"/>
      <c r="BM20" s="686"/>
      <c r="BN20" s="687"/>
      <c r="BO20" s="688" t="s">
        <v>146</v>
      </c>
      <c r="BP20" s="688"/>
      <c r="BQ20" s="688"/>
      <c r="BR20" s="688"/>
      <c r="BS20" s="694" t="s">
        <v>130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5729677</v>
      </c>
      <c r="CS20" s="686"/>
      <c r="CT20" s="686"/>
      <c r="CU20" s="686"/>
      <c r="CV20" s="686"/>
      <c r="CW20" s="686"/>
      <c r="CX20" s="686"/>
      <c r="CY20" s="687"/>
      <c r="CZ20" s="688">
        <v>100</v>
      </c>
      <c r="DA20" s="688"/>
      <c r="DB20" s="688"/>
      <c r="DC20" s="688"/>
      <c r="DD20" s="694">
        <v>541925</v>
      </c>
      <c r="DE20" s="686"/>
      <c r="DF20" s="686"/>
      <c r="DG20" s="686"/>
      <c r="DH20" s="686"/>
      <c r="DI20" s="686"/>
      <c r="DJ20" s="686"/>
      <c r="DK20" s="686"/>
      <c r="DL20" s="686"/>
      <c r="DM20" s="686"/>
      <c r="DN20" s="686"/>
      <c r="DO20" s="686"/>
      <c r="DP20" s="687"/>
      <c r="DQ20" s="694">
        <v>3249055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772</v>
      </c>
      <c r="S21" s="686"/>
      <c r="T21" s="686"/>
      <c r="U21" s="686"/>
      <c r="V21" s="686"/>
      <c r="W21" s="686"/>
      <c r="X21" s="686"/>
      <c r="Y21" s="687"/>
      <c r="Z21" s="688">
        <v>0</v>
      </c>
      <c r="AA21" s="688"/>
      <c r="AB21" s="688"/>
      <c r="AC21" s="688"/>
      <c r="AD21" s="689">
        <v>772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1450242</v>
      </c>
      <c r="S22" s="686"/>
      <c r="T22" s="686"/>
      <c r="U22" s="686"/>
      <c r="V22" s="686"/>
      <c r="W22" s="686"/>
      <c r="X22" s="686"/>
      <c r="Y22" s="687"/>
      <c r="Z22" s="688">
        <v>24.2</v>
      </c>
      <c r="AA22" s="688"/>
      <c r="AB22" s="688"/>
      <c r="AC22" s="688"/>
      <c r="AD22" s="689">
        <v>1133882</v>
      </c>
      <c r="AE22" s="689"/>
      <c r="AF22" s="689"/>
      <c r="AG22" s="689"/>
      <c r="AH22" s="689"/>
      <c r="AI22" s="689"/>
      <c r="AJ22" s="689"/>
      <c r="AK22" s="689"/>
      <c r="AL22" s="690">
        <v>48.9</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1133882</v>
      </c>
      <c r="S23" s="686"/>
      <c r="T23" s="686"/>
      <c r="U23" s="686"/>
      <c r="V23" s="686"/>
      <c r="W23" s="686"/>
      <c r="X23" s="686"/>
      <c r="Y23" s="687"/>
      <c r="Z23" s="688">
        <v>18.899999999999999</v>
      </c>
      <c r="AA23" s="688"/>
      <c r="AB23" s="688"/>
      <c r="AC23" s="688"/>
      <c r="AD23" s="689">
        <v>1133882</v>
      </c>
      <c r="AE23" s="689"/>
      <c r="AF23" s="689"/>
      <c r="AG23" s="689"/>
      <c r="AH23" s="689"/>
      <c r="AI23" s="689"/>
      <c r="AJ23" s="689"/>
      <c r="AK23" s="689"/>
      <c r="AL23" s="690">
        <v>48.9</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316360</v>
      </c>
      <c r="S24" s="686"/>
      <c r="T24" s="686"/>
      <c r="U24" s="686"/>
      <c r="V24" s="686"/>
      <c r="W24" s="686"/>
      <c r="X24" s="686"/>
      <c r="Y24" s="687"/>
      <c r="Z24" s="688">
        <v>5.3</v>
      </c>
      <c r="AA24" s="688"/>
      <c r="AB24" s="688"/>
      <c r="AC24" s="688"/>
      <c r="AD24" s="689" t="s">
        <v>146</v>
      </c>
      <c r="AE24" s="689"/>
      <c r="AF24" s="689"/>
      <c r="AG24" s="689"/>
      <c r="AH24" s="689"/>
      <c r="AI24" s="689"/>
      <c r="AJ24" s="689"/>
      <c r="AK24" s="689"/>
      <c r="AL24" s="690" t="s">
        <v>146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1713303</v>
      </c>
      <c r="CS24" s="675"/>
      <c r="CT24" s="675"/>
      <c r="CU24" s="675"/>
      <c r="CV24" s="675"/>
      <c r="CW24" s="675"/>
      <c r="CX24" s="675"/>
      <c r="CY24" s="676"/>
      <c r="CZ24" s="679">
        <v>29.9</v>
      </c>
      <c r="DA24" s="680"/>
      <c r="DB24" s="680"/>
      <c r="DC24" s="699"/>
      <c r="DD24" s="724">
        <v>1181443</v>
      </c>
      <c r="DE24" s="675"/>
      <c r="DF24" s="675"/>
      <c r="DG24" s="675"/>
      <c r="DH24" s="675"/>
      <c r="DI24" s="675"/>
      <c r="DJ24" s="675"/>
      <c r="DK24" s="676"/>
      <c r="DL24" s="724">
        <v>1105684</v>
      </c>
      <c r="DM24" s="675"/>
      <c r="DN24" s="675"/>
      <c r="DO24" s="675"/>
      <c r="DP24" s="675"/>
      <c r="DQ24" s="675"/>
      <c r="DR24" s="675"/>
      <c r="DS24" s="675"/>
      <c r="DT24" s="675"/>
      <c r="DU24" s="675"/>
      <c r="DV24" s="676"/>
      <c r="DW24" s="679">
        <v>45.8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146</v>
      </c>
      <c r="S25" s="686"/>
      <c r="T25" s="686"/>
      <c r="U25" s="686"/>
      <c r="V25" s="686"/>
      <c r="W25" s="686"/>
      <c r="X25" s="686"/>
      <c r="Y25" s="687"/>
      <c r="Z25" s="688" t="s">
        <v>146</v>
      </c>
      <c r="AA25" s="688"/>
      <c r="AB25" s="688"/>
      <c r="AC25" s="688"/>
      <c r="AD25" s="689" t="s">
        <v>241</v>
      </c>
      <c r="AE25" s="689"/>
      <c r="AF25" s="689"/>
      <c r="AG25" s="689"/>
      <c r="AH25" s="689"/>
      <c r="AI25" s="689"/>
      <c r="AJ25" s="689"/>
      <c r="AK25" s="689"/>
      <c r="AL25" s="690" t="s">
        <v>130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824292</v>
      </c>
      <c r="CS25" s="721"/>
      <c r="CT25" s="721"/>
      <c r="CU25" s="721"/>
      <c r="CV25" s="721"/>
      <c r="CW25" s="721"/>
      <c r="CX25" s="721"/>
      <c r="CY25" s="722"/>
      <c r="CZ25" s="690">
        <v>14.4</v>
      </c>
      <c r="DA25" s="719"/>
      <c r="DB25" s="719"/>
      <c r="DC25" s="723"/>
      <c r="DD25" s="694">
        <v>731671</v>
      </c>
      <c r="DE25" s="721"/>
      <c r="DF25" s="721"/>
      <c r="DG25" s="721"/>
      <c r="DH25" s="721"/>
      <c r="DI25" s="721"/>
      <c r="DJ25" s="721"/>
      <c r="DK25" s="722"/>
      <c r="DL25" s="694">
        <v>718902</v>
      </c>
      <c r="DM25" s="721"/>
      <c r="DN25" s="721"/>
      <c r="DO25" s="721"/>
      <c r="DP25" s="721"/>
      <c r="DQ25" s="721"/>
      <c r="DR25" s="721"/>
      <c r="DS25" s="721"/>
      <c r="DT25" s="721"/>
      <c r="DU25" s="721"/>
      <c r="DV25" s="722"/>
      <c r="DW25" s="690">
        <v>29.8</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2620746</v>
      </c>
      <c r="S26" s="686"/>
      <c r="T26" s="686"/>
      <c r="U26" s="686"/>
      <c r="V26" s="686"/>
      <c r="W26" s="686"/>
      <c r="X26" s="686"/>
      <c r="Y26" s="687"/>
      <c r="Z26" s="688">
        <v>43.7</v>
      </c>
      <c r="AA26" s="688"/>
      <c r="AB26" s="688"/>
      <c r="AC26" s="688"/>
      <c r="AD26" s="689">
        <v>2304386</v>
      </c>
      <c r="AE26" s="689"/>
      <c r="AF26" s="689"/>
      <c r="AG26" s="689"/>
      <c r="AH26" s="689"/>
      <c r="AI26" s="689"/>
      <c r="AJ26" s="689"/>
      <c r="AK26" s="689"/>
      <c r="AL26" s="690">
        <v>99.5</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505479</v>
      </c>
      <c r="CS26" s="686"/>
      <c r="CT26" s="686"/>
      <c r="CU26" s="686"/>
      <c r="CV26" s="686"/>
      <c r="CW26" s="686"/>
      <c r="CX26" s="686"/>
      <c r="CY26" s="687"/>
      <c r="CZ26" s="690">
        <v>8.8000000000000007</v>
      </c>
      <c r="DA26" s="719"/>
      <c r="DB26" s="719"/>
      <c r="DC26" s="723"/>
      <c r="DD26" s="694">
        <v>440008</v>
      </c>
      <c r="DE26" s="686"/>
      <c r="DF26" s="686"/>
      <c r="DG26" s="686"/>
      <c r="DH26" s="686"/>
      <c r="DI26" s="686"/>
      <c r="DJ26" s="686"/>
      <c r="DK26" s="687"/>
      <c r="DL26" s="694" t="s">
        <v>241</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948</v>
      </c>
      <c r="S27" s="686"/>
      <c r="T27" s="686"/>
      <c r="U27" s="686"/>
      <c r="V27" s="686"/>
      <c r="W27" s="686"/>
      <c r="X27" s="686"/>
      <c r="Y27" s="687"/>
      <c r="Z27" s="688">
        <v>0</v>
      </c>
      <c r="AA27" s="688"/>
      <c r="AB27" s="688"/>
      <c r="AC27" s="688"/>
      <c r="AD27" s="689">
        <v>948</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967215</v>
      </c>
      <c r="BH27" s="686"/>
      <c r="BI27" s="686"/>
      <c r="BJ27" s="686"/>
      <c r="BK27" s="686"/>
      <c r="BL27" s="686"/>
      <c r="BM27" s="686"/>
      <c r="BN27" s="687"/>
      <c r="BO27" s="688">
        <v>100</v>
      </c>
      <c r="BP27" s="688"/>
      <c r="BQ27" s="688"/>
      <c r="BR27" s="688"/>
      <c r="BS27" s="694">
        <v>4092</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600562</v>
      </c>
      <c r="CS27" s="721"/>
      <c r="CT27" s="721"/>
      <c r="CU27" s="721"/>
      <c r="CV27" s="721"/>
      <c r="CW27" s="721"/>
      <c r="CX27" s="721"/>
      <c r="CY27" s="722"/>
      <c r="CZ27" s="690">
        <v>10.5</v>
      </c>
      <c r="DA27" s="719"/>
      <c r="DB27" s="719"/>
      <c r="DC27" s="723"/>
      <c r="DD27" s="694">
        <v>161323</v>
      </c>
      <c r="DE27" s="721"/>
      <c r="DF27" s="721"/>
      <c r="DG27" s="721"/>
      <c r="DH27" s="721"/>
      <c r="DI27" s="721"/>
      <c r="DJ27" s="721"/>
      <c r="DK27" s="722"/>
      <c r="DL27" s="694">
        <v>161323</v>
      </c>
      <c r="DM27" s="721"/>
      <c r="DN27" s="721"/>
      <c r="DO27" s="721"/>
      <c r="DP27" s="721"/>
      <c r="DQ27" s="721"/>
      <c r="DR27" s="721"/>
      <c r="DS27" s="721"/>
      <c r="DT27" s="721"/>
      <c r="DU27" s="721"/>
      <c r="DV27" s="722"/>
      <c r="DW27" s="690">
        <v>6.7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9004</v>
      </c>
      <c r="S28" s="686"/>
      <c r="T28" s="686"/>
      <c r="U28" s="686"/>
      <c r="V28" s="686"/>
      <c r="W28" s="686"/>
      <c r="X28" s="686"/>
      <c r="Y28" s="687"/>
      <c r="Z28" s="688">
        <v>0.2</v>
      </c>
      <c r="AA28" s="688"/>
      <c r="AB28" s="688"/>
      <c r="AC28" s="688"/>
      <c r="AD28" s="689">
        <v>441</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288449</v>
      </c>
      <c r="CS28" s="686"/>
      <c r="CT28" s="686"/>
      <c r="CU28" s="686"/>
      <c r="CV28" s="686"/>
      <c r="CW28" s="686"/>
      <c r="CX28" s="686"/>
      <c r="CY28" s="687"/>
      <c r="CZ28" s="690">
        <v>5</v>
      </c>
      <c r="DA28" s="719"/>
      <c r="DB28" s="719"/>
      <c r="DC28" s="723"/>
      <c r="DD28" s="694">
        <v>288449</v>
      </c>
      <c r="DE28" s="686"/>
      <c r="DF28" s="686"/>
      <c r="DG28" s="686"/>
      <c r="DH28" s="686"/>
      <c r="DI28" s="686"/>
      <c r="DJ28" s="686"/>
      <c r="DK28" s="687"/>
      <c r="DL28" s="694">
        <v>225459</v>
      </c>
      <c r="DM28" s="686"/>
      <c r="DN28" s="686"/>
      <c r="DO28" s="686"/>
      <c r="DP28" s="686"/>
      <c r="DQ28" s="686"/>
      <c r="DR28" s="686"/>
      <c r="DS28" s="686"/>
      <c r="DT28" s="686"/>
      <c r="DU28" s="686"/>
      <c r="DV28" s="687"/>
      <c r="DW28" s="690">
        <v>9.3000000000000007</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44683</v>
      </c>
      <c r="S29" s="686"/>
      <c r="T29" s="686"/>
      <c r="U29" s="686"/>
      <c r="V29" s="686"/>
      <c r="W29" s="686"/>
      <c r="X29" s="686"/>
      <c r="Y29" s="687"/>
      <c r="Z29" s="688">
        <v>0.7</v>
      </c>
      <c r="AA29" s="688"/>
      <c r="AB29" s="688"/>
      <c r="AC29" s="688"/>
      <c r="AD29" s="689">
        <v>126</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288449</v>
      </c>
      <c r="CS29" s="721"/>
      <c r="CT29" s="721"/>
      <c r="CU29" s="721"/>
      <c r="CV29" s="721"/>
      <c r="CW29" s="721"/>
      <c r="CX29" s="721"/>
      <c r="CY29" s="722"/>
      <c r="CZ29" s="690">
        <v>5</v>
      </c>
      <c r="DA29" s="719"/>
      <c r="DB29" s="719"/>
      <c r="DC29" s="723"/>
      <c r="DD29" s="694">
        <v>288449</v>
      </c>
      <c r="DE29" s="721"/>
      <c r="DF29" s="721"/>
      <c r="DG29" s="721"/>
      <c r="DH29" s="721"/>
      <c r="DI29" s="721"/>
      <c r="DJ29" s="721"/>
      <c r="DK29" s="722"/>
      <c r="DL29" s="694">
        <v>225459</v>
      </c>
      <c r="DM29" s="721"/>
      <c r="DN29" s="721"/>
      <c r="DO29" s="721"/>
      <c r="DP29" s="721"/>
      <c r="DQ29" s="721"/>
      <c r="DR29" s="721"/>
      <c r="DS29" s="721"/>
      <c r="DT29" s="721"/>
      <c r="DU29" s="721"/>
      <c r="DV29" s="722"/>
      <c r="DW29" s="690">
        <v>9.3000000000000007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5143</v>
      </c>
      <c r="S30" s="686"/>
      <c r="T30" s="686"/>
      <c r="U30" s="686"/>
      <c r="V30" s="686"/>
      <c r="W30" s="686"/>
      <c r="X30" s="686"/>
      <c r="Y30" s="687"/>
      <c r="Z30" s="688">
        <v>0.1</v>
      </c>
      <c r="AA30" s="688"/>
      <c r="AB30" s="688"/>
      <c r="AC30" s="688"/>
      <c r="AD30" s="689">
        <v>39</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274459</v>
      </c>
      <c r="CS30" s="686"/>
      <c r="CT30" s="686"/>
      <c r="CU30" s="686"/>
      <c r="CV30" s="686"/>
      <c r="CW30" s="686"/>
      <c r="CX30" s="686"/>
      <c r="CY30" s="687"/>
      <c r="CZ30" s="690">
        <v>4.8</v>
      </c>
      <c r="DA30" s="719"/>
      <c r="DB30" s="719"/>
      <c r="DC30" s="723"/>
      <c r="DD30" s="694">
        <v>274459</v>
      </c>
      <c r="DE30" s="686"/>
      <c r="DF30" s="686"/>
      <c r="DG30" s="686"/>
      <c r="DH30" s="686"/>
      <c r="DI30" s="686"/>
      <c r="DJ30" s="686"/>
      <c r="DK30" s="687"/>
      <c r="DL30" s="694">
        <v>211469</v>
      </c>
      <c r="DM30" s="686"/>
      <c r="DN30" s="686"/>
      <c r="DO30" s="686"/>
      <c r="DP30" s="686"/>
      <c r="DQ30" s="686"/>
      <c r="DR30" s="686"/>
      <c r="DS30" s="686"/>
      <c r="DT30" s="686"/>
      <c r="DU30" s="686"/>
      <c r="DV30" s="687"/>
      <c r="DW30" s="690">
        <v>8.8000000000000007</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1330203</v>
      </c>
      <c r="S31" s="686"/>
      <c r="T31" s="686"/>
      <c r="U31" s="686"/>
      <c r="V31" s="686"/>
      <c r="W31" s="686"/>
      <c r="X31" s="686"/>
      <c r="Y31" s="687"/>
      <c r="Z31" s="688">
        <v>22.2</v>
      </c>
      <c r="AA31" s="688"/>
      <c r="AB31" s="688"/>
      <c r="AC31" s="688"/>
      <c r="AD31" s="689" t="s">
        <v>130</v>
      </c>
      <c r="AE31" s="689"/>
      <c r="AF31" s="689"/>
      <c r="AG31" s="689"/>
      <c r="AH31" s="689"/>
      <c r="AI31" s="689"/>
      <c r="AJ31" s="689"/>
      <c r="AK31" s="689"/>
      <c r="AL31" s="690" t="s">
        <v>146</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v>
      </c>
      <c r="BH31" s="740"/>
      <c r="BI31" s="740"/>
      <c r="BJ31" s="740"/>
      <c r="BK31" s="740"/>
      <c r="BL31" s="740"/>
      <c r="BM31" s="680">
        <v>95.6</v>
      </c>
      <c r="BN31" s="740"/>
      <c r="BO31" s="740"/>
      <c r="BP31" s="740"/>
      <c r="BQ31" s="741"/>
      <c r="BR31" s="753">
        <v>98.6</v>
      </c>
      <c r="BS31" s="740"/>
      <c r="BT31" s="740"/>
      <c r="BU31" s="740"/>
      <c r="BV31" s="740"/>
      <c r="BW31" s="740"/>
      <c r="BX31" s="680">
        <v>96.6</v>
      </c>
      <c r="BY31" s="740"/>
      <c r="BZ31" s="740"/>
      <c r="CA31" s="740"/>
      <c r="CB31" s="741"/>
      <c r="CD31" s="727"/>
      <c r="CE31" s="728"/>
      <c r="CF31" s="700" t="s">
        <v>314</v>
      </c>
      <c r="CG31" s="701"/>
      <c r="CH31" s="701"/>
      <c r="CI31" s="701"/>
      <c r="CJ31" s="701"/>
      <c r="CK31" s="701"/>
      <c r="CL31" s="701"/>
      <c r="CM31" s="701"/>
      <c r="CN31" s="701"/>
      <c r="CO31" s="701"/>
      <c r="CP31" s="701"/>
      <c r="CQ31" s="702"/>
      <c r="CR31" s="685">
        <v>13990</v>
      </c>
      <c r="CS31" s="721"/>
      <c r="CT31" s="721"/>
      <c r="CU31" s="721"/>
      <c r="CV31" s="721"/>
      <c r="CW31" s="721"/>
      <c r="CX31" s="721"/>
      <c r="CY31" s="722"/>
      <c r="CZ31" s="690">
        <v>0.2</v>
      </c>
      <c r="DA31" s="719"/>
      <c r="DB31" s="719"/>
      <c r="DC31" s="723"/>
      <c r="DD31" s="694">
        <v>13990</v>
      </c>
      <c r="DE31" s="721"/>
      <c r="DF31" s="721"/>
      <c r="DG31" s="721"/>
      <c r="DH31" s="721"/>
      <c r="DI31" s="721"/>
      <c r="DJ31" s="721"/>
      <c r="DK31" s="722"/>
      <c r="DL31" s="694">
        <v>13990</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146</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96.1</v>
      </c>
      <c r="BH32" s="721"/>
      <c r="BI32" s="721"/>
      <c r="BJ32" s="721"/>
      <c r="BK32" s="721"/>
      <c r="BL32" s="721"/>
      <c r="BM32" s="691">
        <v>91.9</v>
      </c>
      <c r="BN32" s="751"/>
      <c r="BO32" s="751"/>
      <c r="BP32" s="751"/>
      <c r="BQ32" s="752"/>
      <c r="BR32" s="754">
        <v>97.1</v>
      </c>
      <c r="BS32" s="721"/>
      <c r="BT32" s="721"/>
      <c r="BU32" s="721"/>
      <c r="BV32" s="721"/>
      <c r="BW32" s="721"/>
      <c r="BX32" s="691">
        <v>94.3</v>
      </c>
      <c r="BY32" s="751"/>
      <c r="BZ32" s="751"/>
      <c r="CA32" s="751"/>
      <c r="CB32" s="752"/>
      <c r="CD32" s="729"/>
      <c r="CE32" s="730"/>
      <c r="CF32" s="700" t="s">
        <v>318</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251449</v>
      </c>
      <c r="S33" s="686"/>
      <c r="T33" s="686"/>
      <c r="U33" s="686"/>
      <c r="V33" s="686"/>
      <c r="W33" s="686"/>
      <c r="X33" s="686"/>
      <c r="Y33" s="687"/>
      <c r="Z33" s="688">
        <v>4.2</v>
      </c>
      <c r="AA33" s="688"/>
      <c r="AB33" s="688"/>
      <c r="AC33" s="688"/>
      <c r="AD33" s="689" t="s">
        <v>241</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98.8</v>
      </c>
      <c r="BH33" s="756"/>
      <c r="BI33" s="756"/>
      <c r="BJ33" s="756"/>
      <c r="BK33" s="756"/>
      <c r="BL33" s="756"/>
      <c r="BM33" s="757">
        <v>97.6</v>
      </c>
      <c r="BN33" s="756"/>
      <c r="BO33" s="756"/>
      <c r="BP33" s="756"/>
      <c r="BQ33" s="758"/>
      <c r="BR33" s="755">
        <v>99.4</v>
      </c>
      <c r="BS33" s="756"/>
      <c r="BT33" s="756"/>
      <c r="BU33" s="756"/>
      <c r="BV33" s="756"/>
      <c r="BW33" s="756"/>
      <c r="BX33" s="757">
        <v>97.9</v>
      </c>
      <c r="BY33" s="756"/>
      <c r="BZ33" s="756"/>
      <c r="CA33" s="756"/>
      <c r="CB33" s="758"/>
      <c r="CD33" s="700" t="s">
        <v>321</v>
      </c>
      <c r="CE33" s="701"/>
      <c r="CF33" s="701"/>
      <c r="CG33" s="701"/>
      <c r="CH33" s="701"/>
      <c r="CI33" s="701"/>
      <c r="CJ33" s="701"/>
      <c r="CK33" s="701"/>
      <c r="CL33" s="701"/>
      <c r="CM33" s="701"/>
      <c r="CN33" s="701"/>
      <c r="CO33" s="701"/>
      <c r="CP33" s="701"/>
      <c r="CQ33" s="702"/>
      <c r="CR33" s="685">
        <v>3474449</v>
      </c>
      <c r="CS33" s="721"/>
      <c r="CT33" s="721"/>
      <c r="CU33" s="721"/>
      <c r="CV33" s="721"/>
      <c r="CW33" s="721"/>
      <c r="CX33" s="721"/>
      <c r="CY33" s="722"/>
      <c r="CZ33" s="690">
        <v>60.6</v>
      </c>
      <c r="DA33" s="719"/>
      <c r="DB33" s="719"/>
      <c r="DC33" s="723"/>
      <c r="DD33" s="694">
        <v>1848794</v>
      </c>
      <c r="DE33" s="721"/>
      <c r="DF33" s="721"/>
      <c r="DG33" s="721"/>
      <c r="DH33" s="721"/>
      <c r="DI33" s="721"/>
      <c r="DJ33" s="721"/>
      <c r="DK33" s="722"/>
      <c r="DL33" s="694">
        <v>1080868</v>
      </c>
      <c r="DM33" s="721"/>
      <c r="DN33" s="721"/>
      <c r="DO33" s="721"/>
      <c r="DP33" s="721"/>
      <c r="DQ33" s="721"/>
      <c r="DR33" s="721"/>
      <c r="DS33" s="721"/>
      <c r="DT33" s="721"/>
      <c r="DU33" s="721"/>
      <c r="DV33" s="722"/>
      <c r="DW33" s="690">
        <v>44.8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12501</v>
      </c>
      <c r="S34" s="686"/>
      <c r="T34" s="686"/>
      <c r="U34" s="686"/>
      <c r="V34" s="686"/>
      <c r="W34" s="686"/>
      <c r="X34" s="686"/>
      <c r="Y34" s="687"/>
      <c r="Z34" s="688">
        <v>0.2</v>
      </c>
      <c r="AA34" s="688"/>
      <c r="AB34" s="688"/>
      <c r="AC34" s="688"/>
      <c r="AD34" s="689" t="s">
        <v>130</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938887</v>
      </c>
      <c r="CS34" s="686"/>
      <c r="CT34" s="686"/>
      <c r="CU34" s="686"/>
      <c r="CV34" s="686"/>
      <c r="CW34" s="686"/>
      <c r="CX34" s="686"/>
      <c r="CY34" s="687"/>
      <c r="CZ34" s="690">
        <v>16.399999999999999</v>
      </c>
      <c r="DA34" s="719"/>
      <c r="DB34" s="719"/>
      <c r="DC34" s="723"/>
      <c r="DD34" s="694">
        <v>657284</v>
      </c>
      <c r="DE34" s="686"/>
      <c r="DF34" s="686"/>
      <c r="DG34" s="686"/>
      <c r="DH34" s="686"/>
      <c r="DI34" s="686"/>
      <c r="DJ34" s="686"/>
      <c r="DK34" s="687"/>
      <c r="DL34" s="694">
        <v>327597</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395973</v>
      </c>
      <c r="S35" s="686"/>
      <c r="T35" s="686"/>
      <c r="U35" s="686"/>
      <c r="V35" s="686"/>
      <c r="W35" s="686"/>
      <c r="X35" s="686"/>
      <c r="Y35" s="687"/>
      <c r="Z35" s="688">
        <v>6.6</v>
      </c>
      <c r="AA35" s="688"/>
      <c r="AB35" s="688"/>
      <c r="AC35" s="688"/>
      <c r="AD35" s="689" t="s">
        <v>146</v>
      </c>
      <c r="AE35" s="689"/>
      <c r="AF35" s="689"/>
      <c r="AG35" s="689"/>
      <c r="AH35" s="689"/>
      <c r="AI35" s="689"/>
      <c r="AJ35" s="689"/>
      <c r="AK35" s="689"/>
      <c r="AL35" s="690" t="s">
        <v>130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36334</v>
      </c>
      <c r="CS35" s="721"/>
      <c r="CT35" s="721"/>
      <c r="CU35" s="721"/>
      <c r="CV35" s="721"/>
      <c r="CW35" s="721"/>
      <c r="CX35" s="721"/>
      <c r="CY35" s="722"/>
      <c r="CZ35" s="690">
        <v>0.6</v>
      </c>
      <c r="DA35" s="719"/>
      <c r="DB35" s="719"/>
      <c r="DC35" s="723"/>
      <c r="DD35" s="694">
        <v>7912</v>
      </c>
      <c r="DE35" s="721"/>
      <c r="DF35" s="721"/>
      <c r="DG35" s="721"/>
      <c r="DH35" s="721"/>
      <c r="DI35" s="721"/>
      <c r="DJ35" s="721"/>
      <c r="DK35" s="722"/>
      <c r="DL35" s="694">
        <v>7912</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782913</v>
      </c>
      <c r="S36" s="686"/>
      <c r="T36" s="686"/>
      <c r="U36" s="686"/>
      <c r="V36" s="686"/>
      <c r="W36" s="686"/>
      <c r="X36" s="686"/>
      <c r="Y36" s="687"/>
      <c r="Z36" s="688">
        <v>13.1</v>
      </c>
      <c r="AA36" s="688"/>
      <c r="AB36" s="688"/>
      <c r="AC36" s="688"/>
      <c r="AD36" s="689" t="s">
        <v>241</v>
      </c>
      <c r="AE36" s="689"/>
      <c r="AF36" s="689"/>
      <c r="AG36" s="689"/>
      <c r="AH36" s="689"/>
      <c r="AI36" s="689"/>
      <c r="AJ36" s="689"/>
      <c r="AK36" s="689"/>
      <c r="AL36" s="690" t="s">
        <v>130</v>
      </c>
      <c r="AM36" s="691"/>
      <c r="AN36" s="691"/>
      <c r="AO36" s="692"/>
      <c r="AP36" s="235"/>
      <c r="AQ36" s="759" t="s">
        <v>329</v>
      </c>
      <c r="AR36" s="760"/>
      <c r="AS36" s="760"/>
      <c r="AT36" s="760"/>
      <c r="AU36" s="760"/>
      <c r="AV36" s="760"/>
      <c r="AW36" s="760"/>
      <c r="AX36" s="760"/>
      <c r="AY36" s="761"/>
      <c r="AZ36" s="674">
        <v>612881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15094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1687582</v>
      </c>
      <c r="CS36" s="686"/>
      <c r="CT36" s="686"/>
      <c r="CU36" s="686"/>
      <c r="CV36" s="686"/>
      <c r="CW36" s="686"/>
      <c r="CX36" s="686"/>
      <c r="CY36" s="687"/>
      <c r="CZ36" s="690">
        <v>29.5</v>
      </c>
      <c r="DA36" s="719"/>
      <c r="DB36" s="719"/>
      <c r="DC36" s="723"/>
      <c r="DD36" s="694">
        <v>839418</v>
      </c>
      <c r="DE36" s="686"/>
      <c r="DF36" s="686"/>
      <c r="DG36" s="686"/>
      <c r="DH36" s="686"/>
      <c r="DI36" s="686"/>
      <c r="DJ36" s="686"/>
      <c r="DK36" s="687"/>
      <c r="DL36" s="694">
        <v>505806</v>
      </c>
      <c r="DM36" s="686"/>
      <c r="DN36" s="686"/>
      <c r="DO36" s="686"/>
      <c r="DP36" s="686"/>
      <c r="DQ36" s="686"/>
      <c r="DR36" s="686"/>
      <c r="DS36" s="686"/>
      <c r="DT36" s="686"/>
      <c r="DU36" s="686"/>
      <c r="DV36" s="687"/>
      <c r="DW36" s="690">
        <v>21</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134684</v>
      </c>
      <c r="S37" s="686"/>
      <c r="T37" s="686"/>
      <c r="U37" s="686"/>
      <c r="V37" s="686"/>
      <c r="W37" s="686"/>
      <c r="X37" s="686"/>
      <c r="Y37" s="687"/>
      <c r="Z37" s="688">
        <v>2.2000000000000002</v>
      </c>
      <c r="AA37" s="688"/>
      <c r="AB37" s="688"/>
      <c r="AC37" s="688"/>
      <c r="AD37" s="689" t="s">
        <v>241</v>
      </c>
      <c r="AE37" s="689"/>
      <c r="AF37" s="689"/>
      <c r="AG37" s="689"/>
      <c r="AH37" s="689"/>
      <c r="AI37" s="689"/>
      <c r="AJ37" s="689"/>
      <c r="AK37" s="689"/>
      <c r="AL37" s="690" t="s">
        <v>130</v>
      </c>
      <c r="AM37" s="691"/>
      <c r="AN37" s="691"/>
      <c r="AO37" s="692"/>
      <c r="AQ37" s="763" t="s">
        <v>333</v>
      </c>
      <c r="AR37" s="764"/>
      <c r="AS37" s="764"/>
      <c r="AT37" s="764"/>
      <c r="AU37" s="764"/>
      <c r="AV37" s="764"/>
      <c r="AW37" s="764"/>
      <c r="AX37" s="764"/>
      <c r="AY37" s="765"/>
      <c r="AZ37" s="685">
        <v>161397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3952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131782</v>
      </c>
      <c r="CS37" s="721"/>
      <c r="CT37" s="721"/>
      <c r="CU37" s="721"/>
      <c r="CV37" s="721"/>
      <c r="CW37" s="721"/>
      <c r="CX37" s="721"/>
      <c r="CY37" s="722"/>
      <c r="CZ37" s="690">
        <v>2.2999999999999998</v>
      </c>
      <c r="DA37" s="719"/>
      <c r="DB37" s="719"/>
      <c r="DC37" s="723"/>
      <c r="DD37" s="694">
        <v>130841</v>
      </c>
      <c r="DE37" s="721"/>
      <c r="DF37" s="721"/>
      <c r="DG37" s="721"/>
      <c r="DH37" s="721"/>
      <c r="DI37" s="721"/>
      <c r="DJ37" s="721"/>
      <c r="DK37" s="722"/>
      <c r="DL37" s="694">
        <v>130582</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89622</v>
      </c>
      <c r="S38" s="686"/>
      <c r="T38" s="686"/>
      <c r="U38" s="686"/>
      <c r="V38" s="686"/>
      <c r="W38" s="686"/>
      <c r="X38" s="686"/>
      <c r="Y38" s="687"/>
      <c r="Z38" s="688">
        <v>1.5</v>
      </c>
      <c r="AA38" s="688"/>
      <c r="AB38" s="688"/>
      <c r="AC38" s="688"/>
      <c r="AD38" s="689">
        <v>10916</v>
      </c>
      <c r="AE38" s="689"/>
      <c r="AF38" s="689"/>
      <c r="AG38" s="689"/>
      <c r="AH38" s="689"/>
      <c r="AI38" s="689"/>
      <c r="AJ38" s="689"/>
      <c r="AK38" s="689"/>
      <c r="AL38" s="690">
        <v>0.5</v>
      </c>
      <c r="AM38" s="691"/>
      <c r="AN38" s="691"/>
      <c r="AO38" s="692"/>
      <c r="AQ38" s="763" t="s">
        <v>337</v>
      </c>
      <c r="AR38" s="764"/>
      <c r="AS38" s="764"/>
      <c r="AT38" s="764"/>
      <c r="AU38" s="764"/>
      <c r="AV38" s="764"/>
      <c r="AW38" s="764"/>
      <c r="AX38" s="764"/>
      <c r="AY38" s="765"/>
      <c r="AZ38" s="685">
        <v>135913</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1074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315571</v>
      </c>
      <c r="CS38" s="686"/>
      <c r="CT38" s="686"/>
      <c r="CU38" s="686"/>
      <c r="CV38" s="686"/>
      <c r="CW38" s="686"/>
      <c r="CX38" s="686"/>
      <c r="CY38" s="687"/>
      <c r="CZ38" s="690">
        <v>5.5</v>
      </c>
      <c r="DA38" s="719"/>
      <c r="DB38" s="719"/>
      <c r="DC38" s="723"/>
      <c r="DD38" s="694">
        <v>259927</v>
      </c>
      <c r="DE38" s="686"/>
      <c r="DF38" s="686"/>
      <c r="DG38" s="686"/>
      <c r="DH38" s="686"/>
      <c r="DI38" s="686"/>
      <c r="DJ38" s="686"/>
      <c r="DK38" s="687"/>
      <c r="DL38" s="694">
        <v>239553</v>
      </c>
      <c r="DM38" s="686"/>
      <c r="DN38" s="686"/>
      <c r="DO38" s="686"/>
      <c r="DP38" s="686"/>
      <c r="DQ38" s="686"/>
      <c r="DR38" s="686"/>
      <c r="DS38" s="686"/>
      <c r="DT38" s="686"/>
      <c r="DU38" s="686"/>
      <c r="DV38" s="687"/>
      <c r="DW38" s="690">
        <v>9.9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313187</v>
      </c>
      <c r="S39" s="686"/>
      <c r="T39" s="686"/>
      <c r="U39" s="686"/>
      <c r="V39" s="686"/>
      <c r="W39" s="686"/>
      <c r="X39" s="686"/>
      <c r="Y39" s="687"/>
      <c r="Z39" s="688">
        <v>5.2</v>
      </c>
      <c r="AA39" s="688"/>
      <c r="AB39" s="688"/>
      <c r="AC39" s="688"/>
      <c r="AD39" s="689" t="s">
        <v>130</v>
      </c>
      <c r="AE39" s="689"/>
      <c r="AF39" s="689"/>
      <c r="AG39" s="689"/>
      <c r="AH39" s="689"/>
      <c r="AI39" s="689"/>
      <c r="AJ39" s="689"/>
      <c r="AK39" s="689"/>
      <c r="AL39" s="690" t="s">
        <v>130</v>
      </c>
      <c r="AM39" s="691"/>
      <c r="AN39" s="691"/>
      <c r="AO39" s="692"/>
      <c r="AQ39" s="763" t="s">
        <v>341</v>
      </c>
      <c r="AR39" s="764"/>
      <c r="AS39" s="764"/>
      <c r="AT39" s="764"/>
      <c r="AU39" s="764"/>
      <c r="AV39" s="764"/>
      <c r="AW39" s="764"/>
      <c r="AX39" s="764"/>
      <c r="AY39" s="765"/>
      <c r="AZ39" s="685" t="s">
        <v>130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1827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494699</v>
      </c>
      <c r="CS39" s="721"/>
      <c r="CT39" s="721"/>
      <c r="CU39" s="721"/>
      <c r="CV39" s="721"/>
      <c r="CW39" s="721"/>
      <c r="CX39" s="721"/>
      <c r="CY39" s="722"/>
      <c r="CZ39" s="690">
        <v>8.6</v>
      </c>
      <c r="DA39" s="719"/>
      <c r="DB39" s="719"/>
      <c r="DC39" s="723"/>
      <c r="DD39" s="694">
        <v>84253</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146</v>
      </c>
      <c r="AM40" s="691"/>
      <c r="AN40" s="691"/>
      <c r="AO40" s="692"/>
      <c r="AQ40" s="763" t="s">
        <v>345</v>
      </c>
      <c r="AR40" s="764"/>
      <c r="AS40" s="764"/>
      <c r="AT40" s="764"/>
      <c r="AU40" s="764"/>
      <c r="AV40" s="764"/>
      <c r="AW40" s="764"/>
      <c r="AX40" s="764"/>
      <c r="AY40" s="765"/>
      <c r="AZ40" s="685" t="s">
        <v>130</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1376</v>
      </c>
      <c r="CS40" s="686"/>
      <c r="CT40" s="686"/>
      <c r="CU40" s="686"/>
      <c r="CV40" s="686"/>
      <c r="CW40" s="686"/>
      <c r="CX40" s="686"/>
      <c r="CY40" s="687"/>
      <c r="CZ40" s="690">
        <v>0</v>
      </c>
      <c r="DA40" s="719"/>
      <c r="DB40" s="719"/>
      <c r="DC40" s="723"/>
      <c r="DD40" s="694" t="s">
        <v>146</v>
      </c>
      <c r="DE40" s="686"/>
      <c r="DF40" s="686"/>
      <c r="DG40" s="686"/>
      <c r="DH40" s="686"/>
      <c r="DI40" s="686"/>
      <c r="DJ40" s="686"/>
      <c r="DK40" s="687"/>
      <c r="DL40" s="694" t="s">
        <v>146</v>
      </c>
      <c r="DM40" s="686"/>
      <c r="DN40" s="686"/>
      <c r="DO40" s="686"/>
      <c r="DP40" s="686"/>
      <c r="DQ40" s="686"/>
      <c r="DR40" s="686"/>
      <c r="DS40" s="686"/>
      <c r="DT40" s="686"/>
      <c r="DU40" s="686"/>
      <c r="DV40" s="687"/>
      <c r="DW40" s="690" t="s">
        <v>130</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130</v>
      </c>
      <c r="AA41" s="688"/>
      <c r="AB41" s="688"/>
      <c r="AC41" s="688"/>
      <c r="AD41" s="689" t="s">
        <v>241</v>
      </c>
      <c r="AE41" s="689"/>
      <c r="AF41" s="689"/>
      <c r="AG41" s="689"/>
      <c r="AH41" s="689"/>
      <c r="AI41" s="689"/>
      <c r="AJ41" s="689"/>
      <c r="AK41" s="689"/>
      <c r="AL41" s="690" t="s">
        <v>130</v>
      </c>
      <c r="AM41" s="691"/>
      <c r="AN41" s="691"/>
      <c r="AO41" s="692"/>
      <c r="AQ41" s="763" t="s">
        <v>350</v>
      </c>
      <c r="AR41" s="764"/>
      <c r="AS41" s="764"/>
      <c r="AT41" s="764"/>
      <c r="AU41" s="764"/>
      <c r="AV41" s="764"/>
      <c r="AW41" s="764"/>
      <c r="AX41" s="764"/>
      <c r="AY41" s="765"/>
      <c r="AZ41" s="685">
        <v>83288</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146</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96502</v>
      </c>
      <c r="S42" s="686"/>
      <c r="T42" s="686"/>
      <c r="U42" s="686"/>
      <c r="V42" s="686"/>
      <c r="W42" s="686"/>
      <c r="X42" s="686"/>
      <c r="Y42" s="687"/>
      <c r="Z42" s="688">
        <v>1.6</v>
      </c>
      <c r="AA42" s="688"/>
      <c r="AB42" s="688"/>
      <c r="AC42" s="688"/>
      <c r="AD42" s="689" t="s">
        <v>241</v>
      </c>
      <c r="AE42" s="689"/>
      <c r="AF42" s="689"/>
      <c r="AG42" s="689"/>
      <c r="AH42" s="689"/>
      <c r="AI42" s="689"/>
      <c r="AJ42" s="689"/>
      <c r="AK42" s="689"/>
      <c r="AL42" s="690" t="s">
        <v>130</v>
      </c>
      <c r="AM42" s="691"/>
      <c r="AN42" s="691"/>
      <c r="AO42" s="692"/>
      <c r="AQ42" s="784" t="s">
        <v>354</v>
      </c>
      <c r="AR42" s="785"/>
      <c r="AS42" s="785"/>
      <c r="AT42" s="785"/>
      <c r="AU42" s="785"/>
      <c r="AV42" s="785"/>
      <c r="AW42" s="785"/>
      <c r="AX42" s="785"/>
      <c r="AY42" s="786"/>
      <c r="AZ42" s="776">
        <v>232283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328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541925</v>
      </c>
      <c r="CS42" s="686"/>
      <c r="CT42" s="686"/>
      <c r="CU42" s="686"/>
      <c r="CV42" s="686"/>
      <c r="CW42" s="686"/>
      <c r="CX42" s="686"/>
      <c r="CY42" s="687"/>
      <c r="CZ42" s="690">
        <v>9.5</v>
      </c>
      <c r="DA42" s="691"/>
      <c r="DB42" s="691"/>
      <c r="DC42" s="703"/>
      <c r="DD42" s="694">
        <v>218818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5991056</v>
      </c>
      <c r="S43" s="777"/>
      <c r="T43" s="777"/>
      <c r="U43" s="777"/>
      <c r="V43" s="777"/>
      <c r="W43" s="777"/>
      <c r="X43" s="777"/>
      <c r="Y43" s="778"/>
      <c r="Z43" s="779">
        <v>100</v>
      </c>
      <c r="AA43" s="779"/>
      <c r="AB43" s="779"/>
      <c r="AC43" s="779"/>
      <c r="AD43" s="780">
        <v>2316856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1467</v>
      </c>
      <c r="CS43" s="721"/>
      <c r="CT43" s="721"/>
      <c r="CU43" s="721"/>
      <c r="CV43" s="721"/>
      <c r="CW43" s="721"/>
      <c r="CX43" s="721"/>
      <c r="CY43" s="722"/>
      <c r="CZ43" s="690">
        <v>0</v>
      </c>
      <c r="DA43" s="719"/>
      <c r="DB43" s="719"/>
      <c r="DC43" s="723"/>
      <c r="DD43" s="694">
        <v>1467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541925</v>
      </c>
      <c r="CS44" s="686"/>
      <c r="CT44" s="686"/>
      <c r="CU44" s="686"/>
      <c r="CV44" s="686"/>
      <c r="CW44" s="686"/>
      <c r="CX44" s="686"/>
      <c r="CY44" s="687"/>
      <c r="CZ44" s="690">
        <v>9.5</v>
      </c>
      <c r="DA44" s="691"/>
      <c r="DB44" s="691"/>
      <c r="DC44" s="703"/>
      <c r="DD44" s="694">
        <v>218818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46464</v>
      </c>
      <c r="CS45" s="721"/>
      <c r="CT45" s="721"/>
      <c r="CU45" s="721"/>
      <c r="CV45" s="721"/>
      <c r="CW45" s="721"/>
      <c r="CX45" s="721"/>
      <c r="CY45" s="722"/>
      <c r="CZ45" s="690">
        <v>0.8</v>
      </c>
      <c r="DA45" s="719"/>
      <c r="DB45" s="719"/>
      <c r="DC45" s="723"/>
      <c r="DD45" s="694">
        <v>13808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492834</v>
      </c>
      <c r="CS46" s="686"/>
      <c r="CT46" s="686"/>
      <c r="CU46" s="686"/>
      <c r="CV46" s="686"/>
      <c r="CW46" s="686"/>
      <c r="CX46" s="686"/>
      <c r="CY46" s="687"/>
      <c r="CZ46" s="690">
        <v>8.6</v>
      </c>
      <c r="DA46" s="691"/>
      <c r="DB46" s="691"/>
      <c r="DC46" s="703"/>
      <c r="DD46" s="694">
        <v>202383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146</v>
      </c>
      <c r="CS47" s="721"/>
      <c r="CT47" s="721"/>
      <c r="CU47" s="721"/>
      <c r="CV47" s="721"/>
      <c r="CW47" s="721"/>
      <c r="CX47" s="721"/>
      <c r="CY47" s="722"/>
      <c r="CZ47" s="690" t="s">
        <v>130</v>
      </c>
      <c r="DA47" s="719"/>
      <c r="DB47" s="719"/>
      <c r="DC47" s="723"/>
      <c r="DD47" s="694" t="s">
        <v>146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241</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5729677</v>
      </c>
      <c r="CS49" s="756"/>
      <c r="CT49" s="756"/>
      <c r="CU49" s="756"/>
      <c r="CV49" s="756"/>
      <c r="CW49" s="756"/>
      <c r="CX49" s="756"/>
      <c r="CY49" s="787"/>
      <c r="CZ49" s="781">
        <v>100</v>
      </c>
      <c r="DA49" s="788"/>
      <c r="DB49" s="788"/>
      <c r="DC49" s="789"/>
      <c r="DD49" s="790">
        <v>3249055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wo4lAhWNvgUNGNdakh6S74SuS2Peb2OquOYIgg3n4iCKXcV6aSpNm483SEMwU09mu9z/2Xbdk9mF4cPpjjTwQ==" saltValue="++jEgWeLfkMxR5XIAJlV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6135</v>
      </c>
      <c r="R7" s="821"/>
      <c r="S7" s="821"/>
      <c r="T7" s="821"/>
      <c r="U7" s="821"/>
      <c r="V7" s="821">
        <v>5874</v>
      </c>
      <c r="W7" s="821"/>
      <c r="X7" s="821"/>
      <c r="Y7" s="821"/>
      <c r="Z7" s="821"/>
      <c r="AA7" s="821">
        <v>261</v>
      </c>
      <c r="AB7" s="821"/>
      <c r="AC7" s="821"/>
      <c r="AD7" s="821"/>
      <c r="AE7" s="822"/>
      <c r="AF7" s="823">
        <v>200</v>
      </c>
      <c r="AG7" s="824"/>
      <c r="AH7" s="824"/>
      <c r="AI7" s="824"/>
      <c r="AJ7" s="825"/>
      <c r="AK7" s="860">
        <v>781</v>
      </c>
      <c r="AL7" s="861"/>
      <c r="AM7" s="861"/>
      <c r="AN7" s="861"/>
      <c r="AO7" s="861"/>
      <c r="AP7" s="861">
        <v>2089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5991</v>
      </c>
      <c r="R23" s="880"/>
      <c r="S23" s="880"/>
      <c r="T23" s="880"/>
      <c r="U23" s="880"/>
      <c r="V23" s="880">
        <v>5730</v>
      </c>
      <c r="W23" s="880"/>
      <c r="X23" s="880"/>
      <c r="Y23" s="880"/>
      <c r="Z23" s="880"/>
      <c r="AA23" s="880">
        <v>261</v>
      </c>
      <c r="AB23" s="880"/>
      <c r="AC23" s="880"/>
      <c r="AD23" s="880"/>
      <c r="AE23" s="881"/>
      <c r="AF23" s="882">
        <v>200</v>
      </c>
      <c r="AG23" s="880"/>
      <c r="AH23" s="880"/>
      <c r="AI23" s="880"/>
      <c r="AJ23" s="883"/>
      <c r="AK23" s="884"/>
      <c r="AL23" s="885"/>
      <c r="AM23" s="885"/>
      <c r="AN23" s="885"/>
      <c r="AO23" s="885"/>
      <c r="AP23" s="880">
        <v>2089</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858</v>
      </c>
      <c r="R28" s="909"/>
      <c r="S28" s="909"/>
      <c r="T28" s="909"/>
      <c r="U28" s="909"/>
      <c r="V28" s="909">
        <v>843</v>
      </c>
      <c r="W28" s="909"/>
      <c r="X28" s="909"/>
      <c r="Y28" s="909"/>
      <c r="Z28" s="909"/>
      <c r="AA28" s="909">
        <v>15</v>
      </c>
      <c r="AB28" s="909"/>
      <c r="AC28" s="909"/>
      <c r="AD28" s="909"/>
      <c r="AE28" s="910"/>
      <c r="AF28" s="911">
        <v>15</v>
      </c>
      <c r="AG28" s="909"/>
      <c r="AH28" s="909"/>
      <c r="AI28" s="909"/>
      <c r="AJ28" s="912"/>
      <c r="AK28" s="913">
        <v>85</v>
      </c>
      <c r="AL28" s="904"/>
      <c r="AM28" s="904"/>
      <c r="AN28" s="904"/>
      <c r="AO28" s="904"/>
      <c r="AP28" s="904" t="s">
        <v>575</v>
      </c>
      <c r="AQ28" s="904"/>
      <c r="AR28" s="904"/>
      <c r="AS28" s="904"/>
      <c r="AT28" s="904"/>
      <c r="AU28" s="904" t="s">
        <v>575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707</v>
      </c>
      <c r="R29" s="845"/>
      <c r="S29" s="845"/>
      <c r="T29" s="845"/>
      <c r="U29" s="845"/>
      <c r="V29" s="845">
        <v>680</v>
      </c>
      <c r="W29" s="845"/>
      <c r="X29" s="845"/>
      <c r="Y29" s="845"/>
      <c r="Z29" s="845"/>
      <c r="AA29" s="845">
        <v>27</v>
      </c>
      <c r="AB29" s="845"/>
      <c r="AC29" s="845"/>
      <c r="AD29" s="845"/>
      <c r="AE29" s="846"/>
      <c r="AF29" s="847">
        <v>27</v>
      </c>
      <c r="AG29" s="848"/>
      <c r="AH29" s="848"/>
      <c r="AI29" s="848"/>
      <c r="AJ29" s="849"/>
      <c r="AK29" s="916">
        <v>129</v>
      </c>
      <c r="AL29" s="917"/>
      <c r="AM29" s="917"/>
      <c r="AN29" s="917"/>
      <c r="AO29" s="917"/>
      <c r="AP29" s="917" t="s">
        <v>575</v>
      </c>
      <c r="AQ29" s="917"/>
      <c r="AR29" s="917"/>
      <c r="AS29" s="917"/>
      <c r="AT29" s="917"/>
      <c r="AU29" s="917" t="s">
        <v>575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72</v>
      </c>
      <c r="R30" s="845"/>
      <c r="S30" s="845"/>
      <c r="T30" s="845"/>
      <c r="U30" s="845"/>
      <c r="V30" s="845">
        <v>72</v>
      </c>
      <c r="W30" s="845"/>
      <c r="X30" s="845"/>
      <c r="Y30" s="845"/>
      <c r="Z30" s="845"/>
      <c r="AA30" s="845" t="s">
        <v>575</v>
      </c>
      <c r="AB30" s="845"/>
      <c r="AC30" s="845"/>
      <c r="AD30" s="845"/>
      <c r="AE30" s="846"/>
      <c r="AF30" s="847" t="s">
        <v>130</v>
      </c>
      <c r="AG30" s="848"/>
      <c r="AH30" s="848"/>
      <c r="AI30" s="848"/>
      <c r="AJ30" s="849"/>
      <c r="AK30" s="916">
        <v>24</v>
      </c>
      <c r="AL30" s="917"/>
      <c r="AM30" s="917"/>
      <c r="AN30" s="917"/>
      <c r="AO30" s="917"/>
      <c r="AP30" s="917" t="s">
        <v>575</v>
      </c>
      <c r="AQ30" s="917"/>
      <c r="AR30" s="917"/>
      <c r="AS30" s="917"/>
      <c r="AT30" s="917"/>
      <c r="AU30" s="917" t="s">
        <v>575</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189</v>
      </c>
      <c r="R31" s="845"/>
      <c r="S31" s="845"/>
      <c r="T31" s="845"/>
      <c r="U31" s="845"/>
      <c r="V31" s="845">
        <v>216</v>
      </c>
      <c r="W31" s="845"/>
      <c r="X31" s="845"/>
      <c r="Y31" s="845"/>
      <c r="Z31" s="845"/>
      <c r="AA31" s="845">
        <v>-27</v>
      </c>
      <c r="AB31" s="845"/>
      <c r="AC31" s="845"/>
      <c r="AD31" s="845"/>
      <c r="AE31" s="846"/>
      <c r="AF31" s="847">
        <v>316</v>
      </c>
      <c r="AG31" s="848"/>
      <c r="AH31" s="848"/>
      <c r="AI31" s="848"/>
      <c r="AJ31" s="849"/>
      <c r="AK31" s="916">
        <v>146</v>
      </c>
      <c r="AL31" s="917"/>
      <c r="AM31" s="917"/>
      <c r="AN31" s="917"/>
      <c r="AO31" s="917"/>
      <c r="AP31" s="917">
        <v>1013</v>
      </c>
      <c r="AQ31" s="917"/>
      <c r="AR31" s="917"/>
      <c r="AS31" s="917"/>
      <c r="AT31" s="917"/>
      <c r="AU31" s="917">
        <v>587</v>
      </c>
      <c r="AV31" s="917"/>
      <c r="AW31" s="917"/>
      <c r="AX31" s="917"/>
      <c r="AY31" s="917"/>
      <c r="AZ31" s="918" t="s">
        <v>575</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344</v>
      </c>
      <c r="R32" s="845"/>
      <c r="S32" s="845"/>
      <c r="T32" s="845"/>
      <c r="U32" s="845"/>
      <c r="V32" s="845">
        <v>315</v>
      </c>
      <c r="W32" s="845"/>
      <c r="X32" s="845"/>
      <c r="Y32" s="845"/>
      <c r="Z32" s="845"/>
      <c r="AA32" s="845">
        <v>29</v>
      </c>
      <c r="AB32" s="845"/>
      <c r="AC32" s="845"/>
      <c r="AD32" s="845"/>
      <c r="AE32" s="846"/>
      <c r="AF32" s="847">
        <v>154</v>
      </c>
      <c r="AG32" s="848"/>
      <c r="AH32" s="848"/>
      <c r="AI32" s="848"/>
      <c r="AJ32" s="849"/>
      <c r="AK32" s="916">
        <v>136</v>
      </c>
      <c r="AL32" s="917"/>
      <c r="AM32" s="917"/>
      <c r="AN32" s="917"/>
      <c r="AO32" s="917"/>
      <c r="AP32" s="917">
        <v>1539</v>
      </c>
      <c r="AQ32" s="917"/>
      <c r="AR32" s="917"/>
      <c r="AS32" s="917"/>
      <c r="AT32" s="917"/>
      <c r="AU32" s="917">
        <v>1139</v>
      </c>
      <c r="AV32" s="917"/>
      <c r="AW32" s="917"/>
      <c r="AX32" s="917"/>
      <c r="AY32" s="917"/>
      <c r="AZ32" s="918" t="s">
        <v>575</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512</v>
      </c>
      <c r="AG63" s="928"/>
      <c r="AH63" s="928"/>
      <c r="AI63" s="928"/>
      <c r="AJ63" s="929"/>
      <c r="AK63" s="930"/>
      <c r="AL63" s="925"/>
      <c r="AM63" s="925"/>
      <c r="AN63" s="925"/>
      <c r="AO63" s="925"/>
      <c r="AP63" s="928">
        <v>2552</v>
      </c>
      <c r="AQ63" s="928"/>
      <c r="AR63" s="928"/>
      <c r="AS63" s="928"/>
      <c r="AT63" s="928"/>
      <c r="AU63" s="928">
        <v>1726</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396</v>
      </c>
      <c r="R66" s="804"/>
      <c r="S66" s="804"/>
      <c r="T66" s="804"/>
      <c r="U66" s="805"/>
      <c r="V66" s="803" t="s">
        <v>414</v>
      </c>
      <c r="W66" s="804"/>
      <c r="X66" s="804"/>
      <c r="Y66" s="804"/>
      <c r="Z66" s="805"/>
      <c r="AA66" s="803" t="s">
        <v>398</v>
      </c>
      <c r="AB66" s="804"/>
      <c r="AC66" s="804"/>
      <c r="AD66" s="804"/>
      <c r="AE66" s="805"/>
      <c r="AF66" s="938" t="s">
        <v>399</v>
      </c>
      <c r="AG66" s="899"/>
      <c r="AH66" s="899"/>
      <c r="AI66" s="899"/>
      <c r="AJ66" s="939"/>
      <c r="AK66" s="803" t="s">
        <v>400</v>
      </c>
      <c r="AL66" s="827"/>
      <c r="AM66" s="827"/>
      <c r="AN66" s="827"/>
      <c r="AO66" s="828"/>
      <c r="AP66" s="803" t="s">
        <v>415</v>
      </c>
      <c r="AQ66" s="804"/>
      <c r="AR66" s="804"/>
      <c r="AS66" s="804"/>
      <c r="AT66" s="805"/>
      <c r="AU66" s="803" t="s">
        <v>416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24</v>
      </c>
      <c r="R69" s="917"/>
      <c r="S69" s="917"/>
      <c r="T69" s="917"/>
      <c r="U69" s="917"/>
      <c r="V69" s="917">
        <v>21</v>
      </c>
      <c r="W69" s="917"/>
      <c r="X69" s="917"/>
      <c r="Y69" s="917"/>
      <c r="Z69" s="917"/>
      <c r="AA69" s="917">
        <v>3</v>
      </c>
      <c r="AB69" s="917"/>
      <c r="AC69" s="917"/>
      <c r="AD69" s="917"/>
      <c r="AE69" s="917"/>
      <c r="AF69" s="917">
        <v>3</v>
      </c>
      <c r="AG69" s="917"/>
      <c r="AH69" s="917"/>
      <c r="AI69" s="917"/>
      <c r="AJ69" s="917"/>
      <c r="AK69" s="917">
        <v>4</v>
      </c>
      <c r="AL69" s="917"/>
      <c r="AM69" s="917"/>
      <c r="AN69" s="917"/>
      <c r="AO69" s="917"/>
      <c r="AP69" s="917">
        <v>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82</v>
      </c>
      <c r="R70" s="917"/>
      <c r="S70" s="917"/>
      <c r="T70" s="917"/>
      <c r="U70" s="917"/>
      <c r="V70" s="917">
        <v>73</v>
      </c>
      <c r="W70" s="917"/>
      <c r="X70" s="917"/>
      <c r="Y70" s="917"/>
      <c r="Z70" s="917"/>
      <c r="AA70" s="917">
        <v>9</v>
      </c>
      <c r="AB70" s="917"/>
      <c r="AC70" s="917"/>
      <c r="AD70" s="917"/>
      <c r="AE70" s="917"/>
      <c r="AF70" s="917">
        <v>9</v>
      </c>
      <c r="AG70" s="917"/>
      <c r="AH70" s="917"/>
      <c r="AI70" s="917"/>
      <c r="AJ70" s="917"/>
      <c r="AK70" s="917">
        <v>42</v>
      </c>
      <c r="AL70" s="917"/>
      <c r="AM70" s="917"/>
      <c r="AN70" s="917"/>
      <c r="AO70" s="917"/>
      <c r="AP70" s="917" t="s">
        <v>592</v>
      </c>
      <c r="AQ70" s="917"/>
      <c r="AR70" s="917"/>
      <c r="AS70" s="917"/>
      <c r="AT70" s="917"/>
      <c r="AU70" s="917" t="s">
        <v>595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24</v>
      </c>
      <c r="R71" s="917"/>
      <c r="S71" s="917"/>
      <c r="T71" s="917"/>
      <c r="U71" s="917"/>
      <c r="V71" s="917">
        <v>19</v>
      </c>
      <c r="W71" s="917"/>
      <c r="X71" s="917"/>
      <c r="Y71" s="917"/>
      <c r="Z71" s="917"/>
      <c r="AA71" s="917">
        <v>5</v>
      </c>
      <c r="AB71" s="917"/>
      <c r="AC71" s="917"/>
      <c r="AD71" s="917"/>
      <c r="AE71" s="917"/>
      <c r="AF71" s="917">
        <v>5</v>
      </c>
      <c r="AG71" s="917"/>
      <c r="AH71" s="917"/>
      <c r="AI71" s="917"/>
      <c r="AJ71" s="917"/>
      <c r="AK71" s="917" t="s">
        <v>593</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37</v>
      </c>
      <c r="R72" s="917"/>
      <c r="S72" s="917"/>
      <c r="T72" s="917"/>
      <c r="U72" s="917"/>
      <c r="V72" s="917">
        <v>27</v>
      </c>
      <c r="W72" s="917"/>
      <c r="X72" s="917"/>
      <c r="Y72" s="917"/>
      <c r="Z72" s="917"/>
      <c r="AA72" s="917">
        <v>10</v>
      </c>
      <c r="AB72" s="917"/>
      <c r="AC72" s="917"/>
      <c r="AD72" s="917"/>
      <c r="AE72" s="917"/>
      <c r="AF72" s="917">
        <v>10</v>
      </c>
      <c r="AG72" s="917"/>
      <c r="AH72" s="917"/>
      <c r="AI72" s="917"/>
      <c r="AJ72" s="917"/>
      <c r="AK72" s="917">
        <v>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33</v>
      </c>
      <c r="R73" s="917"/>
      <c r="S73" s="917"/>
      <c r="T73" s="917"/>
      <c r="U73" s="917"/>
      <c r="V73" s="917">
        <v>32</v>
      </c>
      <c r="W73" s="917"/>
      <c r="X73" s="917"/>
      <c r="Y73" s="917"/>
      <c r="Z73" s="917"/>
      <c r="AA73" s="917">
        <v>1</v>
      </c>
      <c r="AB73" s="917"/>
      <c r="AC73" s="917"/>
      <c r="AD73" s="917"/>
      <c r="AE73" s="917"/>
      <c r="AF73" s="917">
        <v>1</v>
      </c>
      <c r="AG73" s="917"/>
      <c r="AH73" s="917"/>
      <c r="AI73" s="917"/>
      <c r="AJ73" s="917"/>
      <c r="AK73" s="917">
        <v>1</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639</v>
      </c>
      <c r="R74" s="917"/>
      <c r="S74" s="917"/>
      <c r="T74" s="917"/>
      <c r="U74" s="917"/>
      <c r="V74" s="917">
        <v>621</v>
      </c>
      <c r="W74" s="917"/>
      <c r="X74" s="917"/>
      <c r="Y74" s="917"/>
      <c r="Z74" s="917"/>
      <c r="AA74" s="917">
        <v>18</v>
      </c>
      <c r="AB74" s="917"/>
      <c r="AC74" s="917"/>
      <c r="AD74" s="917"/>
      <c r="AE74" s="917"/>
      <c r="AF74" s="917">
        <v>18</v>
      </c>
      <c r="AG74" s="917"/>
      <c r="AH74" s="917"/>
      <c r="AI74" s="917"/>
      <c r="AJ74" s="917"/>
      <c r="AK74" s="917">
        <v>7</v>
      </c>
      <c r="AL74" s="917"/>
      <c r="AM74" s="917"/>
      <c r="AN74" s="917"/>
      <c r="AO74" s="917"/>
      <c r="AP74" s="917">
        <v>223</v>
      </c>
      <c r="AQ74" s="917"/>
      <c r="AR74" s="917"/>
      <c r="AS74" s="917"/>
      <c r="AT74" s="917"/>
      <c r="AU74" s="917">
        <v>29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527</v>
      </c>
      <c r="R75" s="966"/>
      <c r="S75" s="966"/>
      <c r="T75" s="966"/>
      <c r="U75" s="916"/>
      <c r="V75" s="967">
        <v>517</v>
      </c>
      <c r="W75" s="966"/>
      <c r="X75" s="966"/>
      <c r="Y75" s="966"/>
      <c r="Z75" s="916"/>
      <c r="AA75" s="967">
        <v>10</v>
      </c>
      <c r="AB75" s="966"/>
      <c r="AC75" s="966"/>
      <c r="AD75" s="966"/>
      <c r="AE75" s="916"/>
      <c r="AF75" s="967">
        <v>10</v>
      </c>
      <c r="AG75" s="966"/>
      <c r="AH75" s="966"/>
      <c r="AI75" s="966"/>
      <c r="AJ75" s="916"/>
      <c r="AK75" s="967">
        <v>5</v>
      </c>
      <c r="AL75" s="966"/>
      <c r="AM75" s="966"/>
      <c r="AN75" s="966"/>
      <c r="AO75" s="916"/>
      <c r="AP75" s="967" t="s">
        <v>592</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74</v>
      </c>
      <c r="R76" s="966"/>
      <c r="S76" s="966"/>
      <c r="T76" s="966"/>
      <c r="U76" s="916"/>
      <c r="V76" s="967">
        <v>67</v>
      </c>
      <c r="W76" s="966"/>
      <c r="X76" s="966"/>
      <c r="Y76" s="966"/>
      <c r="Z76" s="916"/>
      <c r="AA76" s="967">
        <v>6</v>
      </c>
      <c r="AB76" s="966"/>
      <c r="AC76" s="966"/>
      <c r="AD76" s="966"/>
      <c r="AE76" s="916"/>
      <c r="AF76" s="967">
        <v>6</v>
      </c>
      <c r="AG76" s="966"/>
      <c r="AH76" s="966"/>
      <c r="AI76" s="966"/>
      <c r="AJ76" s="916"/>
      <c r="AK76" s="967" t="s">
        <v>594</v>
      </c>
      <c r="AL76" s="966"/>
      <c r="AM76" s="966"/>
      <c r="AN76" s="966"/>
      <c r="AO76" s="916"/>
      <c r="AP76" s="967" t="s">
        <v>592</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590</v>
      </c>
      <c r="C77" s="960"/>
      <c r="D77" s="960"/>
      <c r="E77" s="960"/>
      <c r="F77" s="960"/>
      <c r="G77" s="960"/>
      <c r="H77" s="960"/>
      <c r="I77" s="960"/>
      <c r="J77" s="960"/>
      <c r="K77" s="960"/>
      <c r="L77" s="960"/>
      <c r="M77" s="960"/>
      <c r="N77" s="960"/>
      <c r="O77" s="960"/>
      <c r="P77" s="961"/>
      <c r="Q77" s="965">
        <v>252</v>
      </c>
      <c r="R77" s="966"/>
      <c r="S77" s="966"/>
      <c r="T77" s="966"/>
      <c r="U77" s="916"/>
      <c r="V77" s="967">
        <v>243</v>
      </c>
      <c r="W77" s="966"/>
      <c r="X77" s="966"/>
      <c r="Y77" s="966"/>
      <c r="Z77" s="916"/>
      <c r="AA77" s="967">
        <v>9</v>
      </c>
      <c r="AB77" s="966"/>
      <c r="AC77" s="966"/>
      <c r="AD77" s="966"/>
      <c r="AE77" s="916"/>
      <c r="AF77" s="967">
        <v>9</v>
      </c>
      <c r="AG77" s="966"/>
      <c r="AH77" s="966"/>
      <c r="AI77" s="966"/>
      <c r="AJ77" s="916"/>
      <c r="AK77" s="967" t="s">
        <v>592</v>
      </c>
      <c r="AL77" s="966"/>
      <c r="AM77" s="966"/>
      <c r="AN77" s="966"/>
      <c r="AO77" s="916"/>
      <c r="AP77" s="967" t="s">
        <v>592</v>
      </c>
      <c r="AQ77" s="966"/>
      <c r="AR77" s="966"/>
      <c r="AS77" s="966"/>
      <c r="AT77" s="916"/>
      <c r="AU77" s="967" t="s">
        <v>596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591</v>
      </c>
      <c r="C78" s="960"/>
      <c r="D78" s="960"/>
      <c r="E78" s="960"/>
      <c r="F78" s="960"/>
      <c r="G78" s="960"/>
      <c r="H78" s="960"/>
      <c r="I78" s="960"/>
      <c r="J78" s="960"/>
      <c r="K78" s="960"/>
      <c r="L78" s="960"/>
      <c r="M78" s="960"/>
      <c r="N78" s="960"/>
      <c r="O78" s="960"/>
      <c r="P78" s="961"/>
      <c r="Q78" s="962">
        <v>169813</v>
      </c>
      <c r="R78" s="917"/>
      <c r="S78" s="917"/>
      <c r="T78" s="917"/>
      <c r="U78" s="917"/>
      <c r="V78" s="917">
        <v>158900</v>
      </c>
      <c r="W78" s="917"/>
      <c r="X78" s="917"/>
      <c r="Y78" s="917"/>
      <c r="Z78" s="917"/>
      <c r="AA78" s="917">
        <v>10913</v>
      </c>
      <c r="AB78" s="917"/>
      <c r="AC78" s="917"/>
      <c r="AD78" s="917"/>
      <c r="AE78" s="917"/>
      <c r="AF78" s="917">
        <v>10913</v>
      </c>
      <c r="AG78" s="917"/>
      <c r="AH78" s="917"/>
      <c r="AI78" s="917"/>
      <c r="AJ78" s="917"/>
      <c r="AK78" s="917">
        <v>830</v>
      </c>
      <c r="AL78" s="917"/>
      <c r="AM78" s="917"/>
      <c r="AN78" s="917"/>
      <c r="AO78" s="917"/>
      <c r="AP78" s="917" t="s">
        <v>592</v>
      </c>
      <c r="AQ78" s="917"/>
      <c r="AR78" s="917"/>
      <c r="AS78" s="917"/>
      <c r="AT78" s="917"/>
      <c r="AU78" s="917" t="s">
        <v>592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11012</v>
      </c>
      <c r="AG88" s="928"/>
      <c r="AH88" s="928"/>
      <c r="AI88" s="928"/>
      <c r="AJ88" s="928"/>
      <c r="AK88" s="925"/>
      <c r="AL88" s="925"/>
      <c r="AM88" s="925"/>
      <c r="AN88" s="925"/>
      <c r="AO88" s="925"/>
      <c r="AP88" s="928">
        <v>225</v>
      </c>
      <c r="AQ88" s="928"/>
      <c r="AR88" s="928"/>
      <c r="AS88" s="928"/>
      <c r="AT88" s="928"/>
      <c r="AU88" s="928">
        <v>29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308</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308</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308</v>
      </c>
      <c r="DR109" s="981"/>
      <c r="DS109" s="981"/>
      <c r="DT109" s="981"/>
      <c r="DU109" s="982"/>
      <c r="DV109" s="980" t="s">
        <v>428</v>
      </c>
      <c r="DW109" s="981"/>
      <c r="DX109" s="981"/>
      <c r="DY109" s="981"/>
      <c r="DZ109" s="983"/>
    </row>
    <row r="110" spans="1:131" s="248" customFormat="1" ht="26.25" customHeight="1" x14ac:dyDescent="0.15">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209404</v>
      </c>
      <c r="AB110" s="988"/>
      <c r="AC110" s="988"/>
      <c r="AD110" s="988"/>
      <c r="AE110" s="989"/>
      <c r="AF110" s="990">
        <v>225425</v>
      </c>
      <c r="AG110" s="988"/>
      <c r="AH110" s="988"/>
      <c r="AI110" s="988"/>
      <c r="AJ110" s="989"/>
      <c r="AK110" s="990">
        <v>225459</v>
      </c>
      <c r="AL110" s="988"/>
      <c r="AM110" s="988"/>
      <c r="AN110" s="988"/>
      <c r="AO110" s="989"/>
      <c r="AP110" s="991">
        <v>11.1</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1828006</v>
      </c>
      <c r="BR110" s="1023"/>
      <c r="BS110" s="1023"/>
      <c r="BT110" s="1023"/>
      <c r="BU110" s="1023"/>
      <c r="BV110" s="1023">
        <v>2050750</v>
      </c>
      <c r="BW110" s="1023"/>
      <c r="BX110" s="1023"/>
      <c r="BY110" s="1023"/>
      <c r="BZ110" s="1023"/>
      <c r="CA110" s="1023">
        <v>2089478</v>
      </c>
      <c r="CB110" s="1023"/>
      <c r="CC110" s="1023"/>
      <c r="CD110" s="1023"/>
      <c r="CE110" s="1023"/>
      <c r="CF110" s="1037">
        <v>102.7</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434</v>
      </c>
      <c r="DH110" s="1023"/>
      <c r="DI110" s="1023"/>
      <c r="DJ110" s="1023"/>
      <c r="DK110" s="1023"/>
      <c r="DL110" s="1023" t="s">
        <v>434</v>
      </c>
      <c r="DM110" s="1023"/>
      <c r="DN110" s="1023"/>
      <c r="DO110" s="1023"/>
      <c r="DP110" s="1023"/>
      <c r="DQ110" s="1023" t="s">
        <v>435</v>
      </c>
      <c r="DR110" s="1023"/>
      <c r="DS110" s="1023"/>
      <c r="DT110" s="1023"/>
      <c r="DU110" s="1023"/>
      <c r="DV110" s="1024" t="s">
        <v>436</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436</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3136</v>
      </c>
      <c r="BR111" s="1016"/>
      <c r="BS111" s="1016"/>
      <c r="BT111" s="1016"/>
      <c r="BU111" s="1016"/>
      <c r="BV111" s="1016">
        <v>3136</v>
      </c>
      <c r="BW111" s="1016"/>
      <c r="BX111" s="1016"/>
      <c r="BY111" s="1016"/>
      <c r="BZ111" s="1016"/>
      <c r="CA111" s="1016">
        <v>636</v>
      </c>
      <c r="CB111" s="1016"/>
      <c r="CC111" s="1016"/>
      <c r="CD111" s="1016"/>
      <c r="CE111" s="1016"/>
      <c r="CF111" s="1010">
        <v>0</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435</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438</v>
      </c>
      <c r="AG112" s="1055"/>
      <c r="AH112" s="1055"/>
      <c r="AI112" s="1055"/>
      <c r="AJ112" s="1056"/>
      <c r="AK112" s="1057" t="s">
        <v>436</v>
      </c>
      <c r="AL112" s="1055"/>
      <c r="AM112" s="1055"/>
      <c r="AN112" s="1055"/>
      <c r="AO112" s="1056"/>
      <c r="AP112" s="1058" t="s">
        <v>436</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2105058</v>
      </c>
      <c r="BR112" s="1016"/>
      <c r="BS112" s="1016"/>
      <c r="BT112" s="1016"/>
      <c r="BU112" s="1016"/>
      <c r="BV112" s="1016">
        <v>1911196</v>
      </c>
      <c r="BW112" s="1016"/>
      <c r="BX112" s="1016"/>
      <c r="BY112" s="1016"/>
      <c r="BZ112" s="1016"/>
      <c r="CA112" s="1016">
        <v>1726328</v>
      </c>
      <c r="CB112" s="1016"/>
      <c r="CC112" s="1016"/>
      <c r="CD112" s="1016"/>
      <c r="CE112" s="1016"/>
      <c r="CF112" s="1010">
        <v>84.9</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436</v>
      </c>
      <c r="DH112" s="1016"/>
      <c r="DI112" s="1016"/>
      <c r="DJ112" s="1016"/>
      <c r="DK112" s="1016"/>
      <c r="DL112" s="1016" t="s">
        <v>438</v>
      </c>
      <c r="DM112" s="1016"/>
      <c r="DN112" s="1016"/>
      <c r="DO112" s="1016"/>
      <c r="DP112" s="1016"/>
      <c r="DQ112" s="1016" t="s">
        <v>436</v>
      </c>
      <c r="DR112" s="1016"/>
      <c r="DS112" s="1016"/>
      <c r="DT112" s="1016"/>
      <c r="DU112" s="1016"/>
      <c r="DV112" s="1017" t="s">
        <v>434</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173360</v>
      </c>
      <c r="AB113" s="1030"/>
      <c r="AC113" s="1030"/>
      <c r="AD113" s="1030"/>
      <c r="AE113" s="1031"/>
      <c r="AF113" s="1032">
        <v>230210</v>
      </c>
      <c r="AG113" s="1030"/>
      <c r="AH113" s="1030"/>
      <c r="AI113" s="1030"/>
      <c r="AJ113" s="1031"/>
      <c r="AK113" s="1032">
        <v>178310</v>
      </c>
      <c r="AL113" s="1030"/>
      <c r="AM113" s="1030"/>
      <c r="AN113" s="1030"/>
      <c r="AO113" s="1031"/>
      <c r="AP113" s="1033">
        <v>8.8000000000000007</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35521</v>
      </c>
      <c r="BR113" s="1016"/>
      <c r="BS113" s="1016"/>
      <c r="BT113" s="1016"/>
      <c r="BU113" s="1016"/>
      <c r="BV113" s="1016">
        <v>32492</v>
      </c>
      <c r="BW113" s="1016"/>
      <c r="BX113" s="1016"/>
      <c r="BY113" s="1016"/>
      <c r="BZ113" s="1016"/>
      <c r="CA113" s="1016">
        <v>29450</v>
      </c>
      <c r="CB113" s="1016"/>
      <c r="CC113" s="1016"/>
      <c r="CD113" s="1016"/>
      <c r="CE113" s="1016"/>
      <c r="CF113" s="1010">
        <v>1.4</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436</v>
      </c>
      <c r="DH113" s="1055"/>
      <c r="DI113" s="1055"/>
      <c r="DJ113" s="1055"/>
      <c r="DK113" s="1056"/>
      <c r="DL113" s="1057" t="s">
        <v>438</v>
      </c>
      <c r="DM113" s="1055"/>
      <c r="DN113" s="1055"/>
      <c r="DO113" s="1055"/>
      <c r="DP113" s="1056"/>
      <c r="DQ113" s="1057" t="s">
        <v>436</v>
      </c>
      <c r="DR113" s="1055"/>
      <c r="DS113" s="1055"/>
      <c r="DT113" s="1055"/>
      <c r="DU113" s="1056"/>
      <c r="DV113" s="1058" t="s">
        <v>436</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2274</v>
      </c>
      <c r="AB114" s="1055"/>
      <c r="AC114" s="1055"/>
      <c r="AD114" s="1055"/>
      <c r="AE114" s="1056"/>
      <c r="AF114" s="1057">
        <v>3340</v>
      </c>
      <c r="AG114" s="1055"/>
      <c r="AH114" s="1055"/>
      <c r="AI114" s="1055"/>
      <c r="AJ114" s="1056"/>
      <c r="AK114" s="1057">
        <v>3603</v>
      </c>
      <c r="AL114" s="1055"/>
      <c r="AM114" s="1055"/>
      <c r="AN114" s="1055"/>
      <c r="AO114" s="1056"/>
      <c r="AP114" s="1058">
        <v>0.2</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373025</v>
      </c>
      <c r="BR114" s="1016"/>
      <c r="BS114" s="1016"/>
      <c r="BT114" s="1016"/>
      <c r="BU114" s="1016"/>
      <c r="BV114" s="1016">
        <v>347655</v>
      </c>
      <c r="BW114" s="1016"/>
      <c r="BX114" s="1016"/>
      <c r="BY114" s="1016"/>
      <c r="BZ114" s="1016"/>
      <c r="CA114" s="1016">
        <v>374192</v>
      </c>
      <c r="CB114" s="1016"/>
      <c r="CC114" s="1016"/>
      <c r="CD114" s="1016"/>
      <c r="CE114" s="1016"/>
      <c r="CF114" s="1010">
        <v>18.399999999999999</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436</v>
      </c>
      <c r="DM114" s="1055"/>
      <c r="DN114" s="1055"/>
      <c r="DO114" s="1055"/>
      <c r="DP114" s="1056"/>
      <c r="DQ114" s="1057" t="s">
        <v>130</v>
      </c>
      <c r="DR114" s="1055"/>
      <c r="DS114" s="1055"/>
      <c r="DT114" s="1055"/>
      <c r="DU114" s="1056"/>
      <c r="DV114" s="1058" t="s">
        <v>436</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1426</v>
      </c>
      <c r="AB115" s="1030"/>
      <c r="AC115" s="1030"/>
      <c r="AD115" s="1030"/>
      <c r="AE115" s="1031"/>
      <c r="AF115" s="1032">
        <v>1426</v>
      </c>
      <c r="AG115" s="1030"/>
      <c r="AH115" s="1030"/>
      <c r="AI115" s="1030"/>
      <c r="AJ115" s="1031"/>
      <c r="AK115" s="1032">
        <v>176</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434</v>
      </c>
      <c r="BR115" s="1016"/>
      <c r="BS115" s="1016"/>
      <c r="BT115" s="1016"/>
      <c r="BU115" s="1016"/>
      <c r="BV115" s="1016" t="s">
        <v>434</v>
      </c>
      <c r="BW115" s="1016"/>
      <c r="BX115" s="1016"/>
      <c r="BY115" s="1016"/>
      <c r="BZ115" s="1016"/>
      <c r="CA115" s="1016" t="s">
        <v>434</v>
      </c>
      <c r="CB115" s="1016"/>
      <c r="CC115" s="1016"/>
      <c r="CD115" s="1016"/>
      <c r="CE115" s="1016"/>
      <c r="CF115" s="1010" t="s">
        <v>436</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436</v>
      </c>
      <c r="DM115" s="1055"/>
      <c r="DN115" s="1055"/>
      <c r="DO115" s="1055"/>
      <c r="DP115" s="1056"/>
      <c r="DQ115" s="1057" t="s">
        <v>436</v>
      </c>
      <c r="DR115" s="1055"/>
      <c r="DS115" s="1055"/>
      <c r="DT115" s="1055"/>
      <c r="DU115" s="1056"/>
      <c r="DV115" s="1058" t="s">
        <v>438</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156</v>
      </c>
      <c r="AB116" s="1055"/>
      <c r="AC116" s="1055"/>
      <c r="AD116" s="1055"/>
      <c r="AE116" s="1056"/>
      <c r="AF116" s="1057">
        <v>78</v>
      </c>
      <c r="AG116" s="1055"/>
      <c r="AH116" s="1055"/>
      <c r="AI116" s="1055"/>
      <c r="AJ116" s="1056"/>
      <c r="AK116" s="1057" t="s">
        <v>436</v>
      </c>
      <c r="AL116" s="1055"/>
      <c r="AM116" s="1055"/>
      <c r="AN116" s="1055"/>
      <c r="AO116" s="1056"/>
      <c r="AP116" s="1058" t="s">
        <v>434</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436</v>
      </c>
      <c r="BW116" s="1016"/>
      <c r="BX116" s="1016"/>
      <c r="BY116" s="1016"/>
      <c r="BZ116" s="1016"/>
      <c r="CA116" s="1016" t="s">
        <v>436</v>
      </c>
      <c r="CB116" s="1016"/>
      <c r="CC116" s="1016"/>
      <c r="CD116" s="1016"/>
      <c r="CE116" s="1016"/>
      <c r="CF116" s="1010" t="s">
        <v>436</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3136</v>
      </c>
      <c r="DH116" s="1055"/>
      <c r="DI116" s="1055"/>
      <c r="DJ116" s="1055"/>
      <c r="DK116" s="1056"/>
      <c r="DL116" s="1057">
        <v>3136</v>
      </c>
      <c r="DM116" s="1055"/>
      <c r="DN116" s="1055"/>
      <c r="DO116" s="1055"/>
      <c r="DP116" s="1056"/>
      <c r="DQ116" s="1057">
        <v>636</v>
      </c>
      <c r="DR116" s="1055"/>
      <c r="DS116" s="1055"/>
      <c r="DT116" s="1055"/>
      <c r="DU116" s="1056"/>
      <c r="DV116" s="1058">
        <v>0</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386620</v>
      </c>
      <c r="AB117" s="1073"/>
      <c r="AC117" s="1073"/>
      <c r="AD117" s="1073"/>
      <c r="AE117" s="1074"/>
      <c r="AF117" s="1075">
        <v>460479</v>
      </c>
      <c r="AG117" s="1073"/>
      <c r="AH117" s="1073"/>
      <c r="AI117" s="1073"/>
      <c r="AJ117" s="1074"/>
      <c r="AK117" s="1075">
        <v>407548</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434</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130</v>
      </c>
      <c r="DM117" s="1055"/>
      <c r="DN117" s="1055"/>
      <c r="DO117" s="1055"/>
      <c r="DP117" s="1056"/>
      <c r="DQ117" s="1057" t="s">
        <v>434</v>
      </c>
      <c r="DR117" s="1055"/>
      <c r="DS117" s="1055"/>
      <c r="DT117" s="1055"/>
      <c r="DU117" s="1056"/>
      <c r="DV117" s="1058" t="s">
        <v>434</v>
      </c>
      <c r="DW117" s="1059"/>
      <c r="DX117" s="1059"/>
      <c r="DY117" s="1059"/>
      <c r="DZ117" s="1060"/>
    </row>
    <row r="118" spans="1:130" s="248" customFormat="1" ht="26.25" customHeight="1" x14ac:dyDescent="0.15">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308</v>
      </c>
      <c r="AL118" s="981"/>
      <c r="AM118" s="981"/>
      <c r="AN118" s="981"/>
      <c r="AO118" s="982"/>
      <c r="AP118" s="1067" t="s">
        <v>428</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434</v>
      </c>
      <c r="BR118" s="1094"/>
      <c r="BS118" s="1094"/>
      <c r="BT118" s="1094"/>
      <c r="BU118" s="1094"/>
      <c r="BV118" s="1094" t="s">
        <v>438</v>
      </c>
      <c r="BW118" s="1094"/>
      <c r="BX118" s="1094"/>
      <c r="BY118" s="1094"/>
      <c r="BZ118" s="1094"/>
      <c r="CA118" s="1094" t="s">
        <v>434</v>
      </c>
      <c r="CB118" s="1094"/>
      <c r="CC118" s="1094"/>
      <c r="CD118" s="1094"/>
      <c r="CE118" s="1094"/>
      <c r="CF118" s="1010" t="s">
        <v>434</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434</v>
      </c>
      <c r="DH118" s="1055"/>
      <c r="DI118" s="1055"/>
      <c r="DJ118" s="1055"/>
      <c r="DK118" s="1056"/>
      <c r="DL118" s="1057" t="s">
        <v>435</v>
      </c>
      <c r="DM118" s="1055"/>
      <c r="DN118" s="1055"/>
      <c r="DO118" s="1055"/>
      <c r="DP118" s="1056"/>
      <c r="DQ118" s="1057" t="s">
        <v>435</v>
      </c>
      <c r="DR118" s="1055"/>
      <c r="DS118" s="1055"/>
      <c r="DT118" s="1055"/>
      <c r="DU118" s="1056"/>
      <c r="DV118" s="1058" t="s">
        <v>434</v>
      </c>
      <c r="DW118" s="1059"/>
      <c r="DX118" s="1059"/>
      <c r="DY118" s="1059"/>
      <c r="DZ118" s="1060"/>
    </row>
    <row r="119" spans="1:130" s="248" customFormat="1" ht="26.25" customHeight="1" x14ac:dyDescent="0.15">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435</v>
      </c>
      <c r="AB119" s="988"/>
      <c r="AC119" s="988"/>
      <c r="AD119" s="988"/>
      <c r="AE119" s="989"/>
      <c r="AF119" s="990" t="s">
        <v>434</v>
      </c>
      <c r="AG119" s="988"/>
      <c r="AH119" s="988"/>
      <c r="AI119" s="988"/>
      <c r="AJ119" s="989"/>
      <c r="AK119" s="990" t="s">
        <v>435</v>
      </c>
      <c r="AL119" s="988"/>
      <c r="AM119" s="988"/>
      <c r="AN119" s="988"/>
      <c r="AO119" s="989"/>
      <c r="AP119" s="991" t="s">
        <v>435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462</v>
      </c>
      <c r="BP119" s="1102"/>
      <c r="BQ119" s="1093">
        <v>4344746</v>
      </c>
      <c r="BR119" s="1094"/>
      <c r="BS119" s="1094"/>
      <c r="BT119" s="1094"/>
      <c r="BU119" s="1094"/>
      <c r="BV119" s="1094">
        <v>4345229</v>
      </c>
      <c r="BW119" s="1094"/>
      <c r="BX119" s="1094"/>
      <c r="BY119" s="1094"/>
      <c r="BZ119" s="1094"/>
      <c r="CA119" s="1094">
        <v>4220084</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435</v>
      </c>
      <c r="DH119" s="1080"/>
      <c r="DI119" s="1080"/>
      <c r="DJ119" s="1080"/>
      <c r="DK119" s="1081"/>
      <c r="DL119" s="1079" t="s">
        <v>434</v>
      </c>
      <c r="DM119" s="1080"/>
      <c r="DN119" s="1080"/>
      <c r="DO119" s="1080"/>
      <c r="DP119" s="1081"/>
      <c r="DQ119" s="1079" t="s">
        <v>434</v>
      </c>
      <c r="DR119" s="1080"/>
      <c r="DS119" s="1080"/>
      <c r="DT119" s="1080"/>
      <c r="DU119" s="1081"/>
      <c r="DV119" s="1082" t="s">
        <v>435</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438</v>
      </c>
      <c r="AB120" s="1055"/>
      <c r="AC120" s="1055"/>
      <c r="AD120" s="1055"/>
      <c r="AE120" s="1056"/>
      <c r="AF120" s="1057" t="s">
        <v>434</v>
      </c>
      <c r="AG120" s="1055"/>
      <c r="AH120" s="1055"/>
      <c r="AI120" s="1055"/>
      <c r="AJ120" s="1056"/>
      <c r="AK120" s="1057" t="s">
        <v>435</v>
      </c>
      <c r="AL120" s="1055"/>
      <c r="AM120" s="1055"/>
      <c r="AN120" s="1055"/>
      <c r="AO120" s="1056"/>
      <c r="AP120" s="1058" t="s">
        <v>435</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2513903</v>
      </c>
      <c r="BR120" s="1023"/>
      <c r="BS120" s="1023"/>
      <c r="BT120" s="1023"/>
      <c r="BU120" s="1023"/>
      <c r="BV120" s="1023">
        <v>2347038</v>
      </c>
      <c r="BW120" s="1023"/>
      <c r="BX120" s="1023"/>
      <c r="BY120" s="1023"/>
      <c r="BZ120" s="1023"/>
      <c r="CA120" s="1023">
        <v>2077751</v>
      </c>
      <c r="CB120" s="1023"/>
      <c r="CC120" s="1023"/>
      <c r="CD120" s="1023"/>
      <c r="CE120" s="1023"/>
      <c r="CF120" s="1037">
        <v>102.1</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v>1282303</v>
      </c>
      <c r="DH120" s="1023"/>
      <c r="DI120" s="1023"/>
      <c r="DJ120" s="1023"/>
      <c r="DK120" s="1023"/>
      <c r="DL120" s="1023">
        <v>1289805</v>
      </c>
      <c r="DM120" s="1023"/>
      <c r="DN120" s="1023"/>
      <c r="DO120" s="1023"/>
      <c r="DP120" s="1023"/>
      <c r="DQ120" s="1023">
        <v>1139022</v>
      </c>
      <c r="DR120" s="1023"/>
      <c r="DS120" s="1023"/>
      <c r="DT120" s="1023"/>
      <c r="DU120" s="1023"/>
      <c r="DV120" s="1024">
        <v>56</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435</v>
      </c>
      <c r="AB121" s="1055"/>
      <c r="AC121" s="1055"/>
      <c r="AD121" s="1055"/>
      <c r="AE121" s="1056"/>
      <c r="AF121" s="1057" t="s">
        <v>435</v>
      </c>
      <c r="AG121" s="1055"/>
      <c r="AH121" s="1055"/>
      <c r="AI121" s="1055"/>
      <c r="AJ121" s="1056"/>
      <c r="AK121" s="1057" t="s">
        <v>435</v>
      </c>
      <c r="AL121" s="1055"/>
      <c r="AM121" s="1055"/>
      <c r="AN121" s="1055"/>
      <c r="AO121" s="1056"/>
      <c r="AP121" s="1058" t="s">
        <v>435</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t="s">
        <v>434</v>
      </c>
      <c r="BR121" s="1016"/>
      <c r="BS121" s="1016"/>
      <c r="BT121" s="1016"/>
      <c r="BU121" s="1016"/>
      <c r="BV121" s="1016" t="s">
        <v>435</v>
      </c>
      <c r="BW121" s="1016"/>
      <c r="BX121" s="1016"/>
      <c r="BY121" s="1016"/>
      <c r="BZ121" s="1016"/>
      <c r="CA121" s="1016" t="s">
        <v>435</v>
      </c>
      <c r="CB121" s="1016"/>
      <c r="CC121" s="1016"/>
      <c r="CD121" s="1016"/>
      <c r="CE121" s="1016"/>
      <c r="CF121" s="1010" t="s">
        <v>435</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822755</v>
      </c>
      <c r="DH121" s="1016"/>
      <c r="DI121" s="1016"/>
      <c r="DJ121" s="1016"/>
      <c r="DK121" s="1016"/>
      <c r="DL121" s="1016">
        <v>621391</v>
      </c>
      <c r="DM121" s="1016"/>
      <c r="DN121" s="1016"/>
      <c r="DO121" s="1016"/>
      <c r="DP121" s="1016"/>
      <c r="DQ121" s="1016">
        <v>587306</v>
      </c>
      <c r="DR121" s="1016"/>
      <c r="DS121" s="1016"/>
      <c r="DT121" s="1016"/>
      <c r="DU121" s="1016"/>
      <c r="DV121" s="1017">
        <v>28.9</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435</v>
      </c>
      <c r="AB122" s="1055"/>
      <c r="AC122" s="1055"/>
      <c r="AD122" s="1055"/>
      <c r="AE122" s="1056"/>
      <c r="AF122" s="1057" t="s">
        <v>435</v>
      </c>
      <c r="AG122" s="1055"/>
      <c r="AH122" s="1055"/>
      <c r="AI122" s="1055"/>
      <c r="AJ122" s="1056"/>
      <c r="AK122" s="1057" t="s">
        <v>434</v>
      </c>
      <c r="AL122" s="1055"/>
      <c r="AM122" s="1055"/>
      <c r="AN122" s="1055"/>
      <c r="AO122" s="1056"/>
      <c r="AP122" s="1058" t="s">
        <v>435</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3500127</v>
      </c>
      <c r="BR122" s="1094"/>
      <c r="BS122" s="1094"/>
      <c r="BT122" s="1094"/>
      <c r="BU122" s="1094"/>
      <c r="BV122" s="1094">
        <v>3418863</v>
      </c>
      <c r="BW122" s="1094"/>
      <c r="BX122" s="1094"/>
      <c r="BY122" s="1094"/>
      <c r="BZ122" s="1094"/>
      <c r="CA122" s="1094">
        <v>3266282</v>
      </c>
      <c r="CB122" s="1094"/>
      <c r="CC122" s="1094"/>
      <c r="CD122" s="1094"/>
      <c r="CE122" s="1094"/>
      <c r="CF122" s="1114">
        <v>160.6</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434</v>
      </c>
      <c r="DH122" s="1016"/>
      <c r="DI122" s="1016"/>
      <c r="DJ122" s="1016"/>
      <c r="DK122" s="1016"/>
      <c r="DL122" s="1016" t="s">
        <v>438</v>
      </c>
      <c r="DM122" s="1016"/>
      <c r="DN122" s="1016"/>
      <c r="DO122" s="1016"/>
      <c r="DP122" s="1016"/>
      <c r="DQ122" s="1016" t="s">
        <v>438</v>
      </c>
      <c r="DR122" s="1016"/>
      <c r="DS122" s="1016"/>
      <c r="DT122" s="1016"/>
      <c r="DU122" s="1016"/>
      <c r="DV122" s="1017" t="s">
        <v>438</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1426</v>
      </c>
      <c r="AB123" s="1055"/>
      <c r="AC123" s="1055"/>
      <c r="AD123" s="1055"/>
      <c r="AE123" s="1056"/>
      <c r="AF123" s="1057">
        <v>1426</v>
      </c>
      <c r="AG123" s="1055"/>
      <c r="AH123" s="1055"/>
      <c r="AI123" s="1055"/>
      <c r="AJ123" s="1056"/>
      <c r="AK123" s="1057">
        <v>176</v>
      </c>
      <c r="AL123" s="1055"/>
      <c r="AM123" s="1055"/>
      <c r="AN123" s="1055"/>
      <c r="AO123" s="1056"/>
      <c r="AP123" s="1058">
        <v>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473</v>
      </c>
      <c r="BP123" s="1102"/>
      <c r="BQ123" s="1161">
        <v>6014030</v>
      </c>
      <c r="BR123" s="1162"/>
      <c r="BS123" s="1162"/>
      <c r="BT123" s="1162"/>
      <c r="BU123" s="1162"/>
      <c r="BV123" s="1162">
        <v>5765901</v>
      </c>
      <c r="BW123" s="1162"/>
      <c r="BX123" s="1162"/>
      <c r="BY123" s="1162"/>
      <c r="BZ123" s="1162"/>
      <c r="CA123" s="1162">
        <v>5344033</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434</v>
      </c>
      <c r="DH123" s="1055"/>
      <c r="DI123" s="1055"/>
      <c r="DJ123" s="1055"/>
      <c r="DK123" s="1056"/>
      <c r="DL123" s="1057" t="s">
        <v>438</v>
      </c>
      <c r="DM123" s="1055"/>
      <c r="DN123" s="1055"/>
      <c r="DO123" s="1055"/>
      <c r="DP123" s="1056"/>
      <c r="DQ123" s="1057" t="s">
        <v>434</v>
      </c>
      <c r="DR123" s="1055"/>
      <c r="DS123" s="1055"/>
      <c r="DT123" s="1055"/>
      <c r="DU123" s="1056"/>
      <c r="DV123" s="1058" t="s">
        <v>434</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434</v>
      </c>
      <c r="AB124" s="1055"/>
      <c r="AC124" s="1055"/>
      <c r="AD124" s="1055"/>
      <c r="AE124" s="1056"/>
      <c r="AF124" s="1057" t="s">
        <v>434</v>
      </c>
      <c r="AG124" s="1055"/>
      <c r="AH124" s="1055"/>
      <c r="AI124" s="1055"/>
      <c r="AJ124" s="1056"/>
      <c r="AK124" s="1057" t="s">
        <v>434</v>
      </c>
      <c r="AL124" s="1055"/>
      <c r="AM124" s="1055"/>
      <c r="AN124" s="1055"/>
      <c r="AO124" s="1056"/>
      <c r="AP124" s="1058" t="s">
        <v>434</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434</v>
      </c>
      <c r="BR124" s="1124"/>
      <c r="BS124" s="1124"/>
      <c r="BT124" s="1124"/>
      <c r="BU124" s="1124"/>
      <c r="BV124" s="1124" t="s">
        <v>434</v>
      </c>
      <c r="BW124" s="1124"/>
      <c r="BX124" s="1124"/>
      <c r="BY124" s="1124"/>
      <c r="BZ124" s="1124"/>
      <c r="CA124" s="1124" t="s">
        <v>434</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434</v>
      </c>
      <c r="DH124" s="1080"/>
      <c r="DI124" s="1080"/>
      <c r="DJ124" s="1080"/>
      <c r="DK124" s="1081"/>
      <c r="DL124" s="1079" t="s">
        <v>434</v>
      </c>
      <c r="DM124" s="1080"/>
      <c r="DN124" s="1080"/>
      <c r="DO124" s="1080"/>
      <c r="DP124" s="1081"/>
      <c r="DQ124" s="1079" t="s">
        <v>434</v>
      </c>
      <c r="DR124" s="1080"/>
      <c r="DS124" s="1080"/>
      <c r="DT124" s="1080"/>
      <c r="DU124" s="1081"/>
      <c r="DV124" s="1082" t="s">
        <v>434</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434</v>
      </c>
      <c r="AB125" s="1055"/>
      <c r="AC125" s="1055"/>
      <c r="AD125" s="1055"/>
      <c r="AE125" s="1056"/>
      <c r="AF125" s="1057" t="s">
        <v>130</v>
      </c>
      <c r="AG125" s="1055"/>
      <c r="AH125" s="1055"/>
      <c r="AI125" s="1055"/>
      <c r="AJ125" s="1056"/>
      <c r="AK125" s="1057" t="s">
        <v>434</v>
      </c>
      <c r="AL125" s="1055"/>
      <c r="AM125" s="1055"/>
      <c r="AN125" s="1055"/>
      <c r="AO125" s="1056"/>
      <c r="AP125" s="1058" t="s">
        <v>434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434</v>
      </c>
      <c r="DR125" s="1023"/>
      <c r="DS125" s="1023"/>
      <c r="DT125" s="1023"/>
      <c r="DU125" s="1023"/>
      <c r="DV125" s="1024" t="s">
        <v>434</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434</v>
      </c>
      <c r="AB126" s="1055"/>
      <c r="AC126" s="1055"/>
      <c r="AD126" s="1055"/>
      <c r="AE126" s="1056"/>
      <c r="AF126" s="1057" t="s">
        <v>434</v>
      </c>
      <c r="AG126" s="1055"/>
      <c r="AH126" s="1055"/>
      <c r="AI126" s="1055"/>
      <c r="AJ126" s="1056"/>
      <c r="AK126" s="1057" t="s">
        <v>130</v>
      </c>
      <c r="AL126" s="1055"/>
      <c r="AM126" s="1055"/>
      <c r="AN126" s="1055"/>
      <c r="AO126" s="1056"/>
      <c r="AP126" s="1058" t="s">
        <v>434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434</v>
      </c>
      <c r="DM126" s="1016"/>
      <c r="DN126" s="1016"/>
      <c r="DO126" s="1016"/>
      <c r="DP126" s="1016"/>
      <c r="DQ126" s="1016" t="s">
        <v>434</v>
      </c>
      <c r="DR126" s="1016"/>
      <c r="DS126" s="1016"/>
      <c r="DT126" s="1016"/>
      <c r="DU126" s="1016"/>
      <c r="DV126" s="1017" t="s">
        <v>434</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434</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434</v>
      </c>
      <c r="DH127" s="1016"/>
      <c r="DI127" s="1016"/>
      <c r="DJ127" s="1016"/>
      <c r="DK127" s="1016"/>
      <c r="DL127" s="1016" t="s">
        <v>434</v>
      </c>
      <c r="DM127" s="1016"/>
      <c r="DN127" s="1016"/>
      <c r="DO127" s="1016"/>
      <c r="DP127" s="1016"/>
      <c r="DQ127" s="1016" t="s">
        <v>130</v>
      </c>
      <c r="DR127" s="1016"/>
      <c r="DS127" s="1016"/>
      <c r="DT127" s="1016"/>
      <c r="DU127" s="1016"/>
      <c r="DV127" s="1017" t="s">
        <v>434</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t="s">
        <v>434</v>
      </c>
      <c r="AB128" s="1144"/>
      <c r="AC128" s="1144"/>
      <c r="AD128" s="1144"/>
      <c r="AE128" s="1145"/>
      <c r="AF128" s="1146" t="s">
        <v>434</v>
      </c>
      <c r="AG128" s="1144"/>
      <c r="AH128" s="1144"/>
      <c r="AI128" s="1144"/>
      <c r="AJ128" s="1145"/>
      <c r="AK128" s="1146" t="s">
        <v>434</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130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490</v>
      </c>
      <c r="DH128" s="1136"/>
      <c r="DI128" s="1136"/>
      <c r="DJ128" s="1136"/>
      <c r="DK128" s="1136"/>
      <c r="DL128" s="1136" t="s">
        <v>130</v>
      </c>
      <c r="DM128" s="1136"/>
      <c r="DN128" s="1136"/>
      <c r="DO128" s="1136"/>
      <c r="DP128" s="1136"/>
      <c r="DQ128" s="1136" t="s">
        <v>130</v>
      </c>
      <c r="DR128" s="1136"/>
      <c r="DS128" s="1136"/>
      <c r="DT128" s="1136"/>
      <c r="DU128" s="1136"/>
      <c r="DV128" s="1137" t="s">
        <v>490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2306429</v>
      </c>
      <c r="AB129" s="1055"/>
      <c r="AC129" s="1055"/>
      <c r="AD129" s="1055"/>
      <c r="AE129" s="1056"/>
      <c r="AF129" s="1057">
        <v>2298869</v>
      </c>
      <c r="AG129" s="1055"/>
      <c r="AH129" s="1055"/>
      <c r="AI129" s="1055"/>
      <c r="AJ129" s="1056"/>
      <c r="AK129" s="1057">
        <v>2421661</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391089</v>
      </c>
      <c r="AB130" s="1055"/>
      <c r="AC130" s="1055"/>
      <c r="AD130" s="1055"/>
      <c r="AE130" s="1056"/>
      <c r="AF130" s="1057">
        <v>383557</v>
      </c>
      <c r="AG130" s="1055"/>
      <c r="AH130" s="1055"/>
      <c r="AI130" s="1055"/>
      <c r="AJ130" s="1056"/>
      <c r="AK130" s="1057">
        <v>387439</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1915340</v>
      </c>
      <c r="AB131" s="1080"/>
      <c r="AC131" s="1080"/>
      <c r="AD131" s="1080"/>
      <c r="AE131" s="1081"/>
      <c r="AF131" s="1079">
        <v>1915312</v>
      </c>
      <c r="AG131" s="1080"/>
      <c r="AH131" s="1080"/>
      <c r="AI131" s="1080"/>
      <c r="AJ131" s="1081"/>
      <c r="AK131" s="1079">
        <v>2034222</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490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-0.23332671999999999</v>
      </c>
      <c r="AB132" s="1196"/>
      <c r="AC132" s="1196"/>
      <c r="AD132" s="1196"/>
      <c r="AE132" s="1197"/>
      <c r="AF132" s="1198">
        <v>4.0161602910000003</v>
      </c>
      <c r="AG132" s="1196"/>
      <c r="AH132" s="1196"/>
      <c r="AI132" s="1196"/>
      <c r="AJ132" s="1197"/>
      <c r="AK132" s="1198">
        <v>0.98853517499999999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0.3</v>
      </c>
      <c r="AB133" s="1179"/>
      <c r="AC133" s="1179"/>
      <c r="AD133" s="1179"/>
      <c r="AE133" s="1180"/>
      <c r="AF133" s="1178">
        <v>1.2</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mz7BtNtqWPCK2UheU+eQvfdcMy+oqBua//qutbIIZ1f3lzSDpaOBrTpZkam31jQsRPTJSMqMCclGBgiZuKpqw==" saltValue="eo9/5zHDFXZLVdMQRmjN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T7F7WitpxIvaxmaON/DWeu5HmJg9y/fUdi/Nvwii1E3I0hfoQzqMU2OJGHrhg27+JS5IUjDNujvVO3FMbDk0g==" saltValue="A2oyIyxE4deiLBobtc7x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5nLAOp0wWjSNfZpZmAR9s491/SyPOMTTwpiAMxtnPIRzXZVyDvhrvc9nWl3Z5CKfLtEO26wtoQh3neJZxcbQ==" saltValue="wf1mwGHWzSMOvfbeRMcL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824292</v>
      </c>
      <c r="AP9" s="314">
        <v>112149</v>
      </c>
      <c r="AQ9" s="315">
        <v>131552</v>
      </c>
      <c r="AR9" s="316">
        <v>-14.7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39644</v>
      </c>
      <c r="AP10" s="317">
        <v>5394</v>
      </c>
      <c r="AQ10" s="318">
        <v>15222</v>
      </c>
      <c r="AR10" s="319">
        <v>-64.599999999999994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33086</v>
      </c>
      <c r="AP11" s="317">
        <v>4501</v>
      </c>
      <c r="AQ11" s="318">
        <v>927</v>
      </c>
      <c r="AR11" s="319">
        <v>385.5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48012</v>
      </c>
      <c r="AP13" s="317">
        <v>6532</v>
      </c>
      <c r="AQ13" s="318">
        <v>5186</v>
      </c>
      <c r="AR13" s="319">
        <v>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1467</v>
      </c>
      <c r="AP14" s="317">
        <v>200</v>
      </c>
      <c r="AQ14" s="318">
        <v>3097</v>
      </c>
      <c r="AR14" s="319">
        <v>-93.5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-51625</v>
      </c>
      <c r="AP15" s="317">
        <v>-7024</v>
      </c>
      <c r="AQ15" s="318">
        <v>-10369</v>
      </c>
      <c r="AR15" s="319">
        <v>-32.299999999999997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894876</v>
      </c>
      <c r="AP16" s="317">
        <v>121752</v>
      </c>
      <c r="AQ16" s="318">
        <v>145615</v>
      </c>
      <c r="AR16" s="319">
        <v>-16.399999999999999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11.56</v>
      </c>
      <c r="AP21" s="331">
        <v>13.36</v>
      </c>
      <c r="AQ21" s="332">
        <v>-1.8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97.2</v>
      </c>
      <c r="AP22" s="336">
        <v>95.8</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225459</v>
      </c>
      <c r="AP32" s="345">
        <v>30675</v>
      </c>
      <c r="AQ32" s="346">
        <v>74764</v>
      </c>
      <c r="AR32" s="347">
        <v>-59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178310</v>
      </c>
      <c r="AP35" s="345">
        <v>24260</v>
      </c>
      <c r="AQ35" s="346">
        <v>25584</v>
      </c>
      <c r="AR35" s="347">
        <v>-5.2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3603</v>
      </c>
      <c r="AP36" s="345">
        <v>490</v>
      </c>
      <c r="AQ36" s="346">
        <v>3670</v>
      </c>
      <c r="AR36" s="347">
        <v>-86.6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v>176</v>
      </c>
      <c r="AP37" s="345">
        <v>24</v>
      </c>
      <c r="AQ37" s="346">
        <v>420</v>
      </c>
      <c r="AR37" s="347">
        <v>-94.3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t="s">
        <v>513</v>
      </c>
      <c r="AP39" s="345" t="s">
        <v>513</v>
      </c>
      <c r="AQ39" s="346">
        <v>-2239</v>
      </c>
      <c r="AR39" s="347" t="s">
        <v>513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-387439</v>
      </c>
      <c r="AP40" s="345">
        <v>-52713</v>
      </c>
      <c r="AQ40" s="346">
        <v>-71783</v>
      </c>
      <c r="AR40" s="347">
        <v>-26.6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20109</v>
      </c>
      <c r="AP41" s="345">
        <v>2736</v>
      </c>
      <c r="AQ41" s="346">
        <v>30425</v>
      </c>
      <c r="AR41" s="347">
        <v>-91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713120</v>
      </c>
      <c r="AN51" s="367">
        <v>96511</v>
      </c>
      <c r="AO51" s="368">
        <v>89.3</v>
      </c>
      <c r="AP51" s="369">
        <v>138651</v>
      </c>
      <c r="AQ51" s="370">
        <v>7.8</v>
      </c>
      <c r="AR51" s="371">
        <v>81.5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602577</v>
      </c>
      <c r="AN52" s="375">
        <v>81551</v>
      </c>
      <c r="AO52" s="376">
        <v>91.9</v>
      </c>
      <c r="AP52" s="377">
        <v>71211</v>
      </c>
      <c r="AQ52" s="378">
        <v>15.7</v>
      </c>
      <c r="AR52" s="379">
        <v>76.2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183009</v>
      </c>
      <c r="AN53" s="367">
        <v>24842</v>
      </c>
      <c r="AO53" s="368">
        <v>-74.3</v>
      </c>
      <c r="AP53" s="369">
        <v>122882</v>
      </c>
      <c r="AQ53" s="370">
        <v>-11.4</v>
      </c>
      <c r="AR53" s="371">
        <v>-62.9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145735</v>
      </c>
      <c r="AN54" s="375">
        <v>19782</v>
      </c>
      <c r="AO54" s="376">
        <v>-75.7</v>
      </c>
      <c r="AP54" s="377">
        <v>65785</v>
      </c>
      <c r="AQ54" s="378">
        <v>-7.6</v>
      </c>
      <c r="AR54" s="379">
        <v>-68.099999999999994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334212</v>
      </c>
      <c r="AN55" s="367">
        <v>45477</v>
      </c>
      <c r="AO55" s="368">
        <v>83.1</v>
      </c>
      <c r="AP55" s="369">
        <v>114790</v>
      </c>
      <c r="AQ55" s="370">
        <v>-6.6</v>
      </c>
      <c r="AR55" s="371">
        <v>89.7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268523</v>
      </c>
      <c r="AN56" s="375">
        <v>36539</v>
      </c>
      <c r="AO56" s="376">
        <v>84.7</v>
      </c>
      <c r="AP56" s="377">
        <v>55601</v>
      </c>
      <c r="AQ56" s="378">
        <v>-15.5</v>
      </c>
      <c r="AR56" s="379">
        <v>100.2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828675</v>
      </c>
      <c r="AN57" s="367">
        <v>112531</v>
      </c>
      <c r="AO57" s="368">
        <v>147.4</v>
      </c>
      <c r="AP57" s="369">
        <v>126262</v>
      </c>
      <c r="AQ57" s="370">
        <v>10</v>
      </c>
      <c r="AR57" s="371">
        <v>137.4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664675</v>
      </c>
      <c r="AN58" s="375">
        <v>90260</v>
      </c>
      <c r="AO58" s="376">
        <v>147</v>
      </c>
      <c r="AP58" s="377">
        <v>56769</v>
      </c>
      <c r="AQ58" s="378">
        <v>2.1</v>
      </c>
      <c r="AR58" s="379">
        <v>144.9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541925</v>
      </c>
      <c r="AN59" s="367">
        <v>73731</v>
      </c>
      <c r="AO59" s="368">
        <v>-34.5</v>
      </c>
      <c r="AP59" s="369">
        <v>126525</v>
      </c>
      <c r="AQ59" s="370">
        <v>0.2</v>
      </c>
      <c r="AR59" s="371">
        <v>-34.700000000000003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492834</v>
      </c>
      <c r="AN60" s="375">
        <v>67052</v>
      </c>
      <c r="AO60" s="376">
        <v>-25.7</v>
      </c>
      <c r="AP60" s="377">
        <v>67052</v>
      </c>
      <c r="AQ60" s="378">
        <v>18.100000000000001</v>
      </c>
      <c r="AR60" s="379">
        <v>-43.8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520188</v>
      </c>
      <c r="AN61" s="382">
        <v>70618</v>
      </c>
      <c r="AO61" s="383">
        <v>42.2</v>
      </c>
      <c r="AP61" s="384">
        <v>125822</v>
      </c>
      <c r="AQ61" s="385">
        <v>0</v>
      </c>
      <c r="AR61" s="371">
        <v>42.2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434869</v>
      </c>
      <c r="AN62" s="375">
        <v>59037</v>
      </c>
      <c r="AO62" s="376">
        <v>44.4</v>
      </c>
      <c r="AP62" s="377">
        <v>63284</v>
      </c>
      <c r="AQ62" s="378">
        <v>2.6</v>
      </c>
      <c r="AR62" s="379">
        <v>41.8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rJiQuxaC8eCg2n1OtLazda6xOn1U7lWjC2HA0P3l6lHJwcNIPIGsh21QCJSwKUJJFdj6iJGZD+fa8nUTD7eGQ==" saltValue="2IJCFsaXX6vlP4BffnEz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n7leZKi0HrWBv4L8pPeEDAjwzJj4IOiv+zDHGmZIhSyowb1/FRKXTHunznXAaiUzJ3CoTIq6wBtHdCoo33VPpg==" saltValue="mkNz20TmLdj9KsVauH67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ec+buVpYPBTvhV+9Tm9naeRyKa0Fn8r68SBPu/ZJzp8IUdzWangM8zq2Gf9ZSlupajFlc2g1LHmyaHEQPeiwPg==" saltValue="g3ee8tPr6IUcpzn4yB8I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61.04</v>
      </c>
      <c r="G47" s="12">
        <v>60.21</v>
      </c>
      <c r="H47" s="12">
        <v>62.8</v>
      </c>
      <c r="I47" s="12">
        <v>47.18</v>
      </c>
      <c r="J47" s="13">
        <v>28.85</v>
      </c>
    </row>
    <row r="48" spans="2:10" ht="57.75" customHeight="1" x14ac:dyDescent="0.15">
      <c r="B48" s="14"/>
      <c r="C48" s="1240" t="s">
        <v>4</v>
      </c>
      <c r="D48" s="1240"/>
      <c r="E48" s="1241"/>
      <c r="F48" s="15">
        <v>1.94</v>
      </c>
      <c r="G48" s="16">
        <v>5.64</v>
      </c>
      <c r="H48" s="16">
        <v>5.82</v>
      </c>
      <c r="I48" s="16">
        <v>1.88</v>
      </c>
      <c r="J48" s="17">
        <v>8.27</v>
      </c>
    </row>
    <row r="49" spans="2:10" ht="57.75" customHeight="1" thickBot="1" x14ac:dyDescent="0.2">
      <c r="B49" s="18"/>
      <c r="C49" s="1242" t="s">
        <v>5</v>
      </c>
      <c r="D49" s="1242"/>
      <c r="E49" s="1243"/>
      <c r="F49" s="19">
        <v>5.29</v>
      </c>
      <c r="G49" s="20">
        <v>2.15</v>
      </c>
      <c r="H49" s="20">
        <v>13.38</v>
      </c>
      <c r="I49" s="20" t="s">
        <v>559</v>
      </c>
      <c r="J49" s="21" t="s">
        <v>560</v>
      </c>
    </row>
    <row r="50" spans="2:10" ht="13.5" customHeight="1" x14ac:dyDescent="0.15"/>
  </sheetData>
  <sheetProtection algorithmName="SHA-512" hashValue="kml6vzLEkK+AEV3K9VBXJqlPD6gwJEO5uOkt6L2gMK0/MqZ3d0xf74eIXp9aVKEx5UQo0egOtjIzacEf3SYvhg==" saltValue="KIzVxSjbV0Cj5fjX4GoB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2022-09-07T06:22:29Z</cp:lastPrinted>
  <dcterms:created xsi:type="dcterms:W3CDTF">2022-02-02T05:44:08Z</dcterms:created>
  <dcterms:modified xsi:type="dcterms:W3CDTF">2022-09-16T00:40:22Z</dcterms:modified>
  <cp:category/>
</cp:coreProperties>
</file>