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YUSUKE＆MASAYA★★★★★\R4\05　情報開示推進（財政状況資料等）\01　9月公表分\03　市町回答\15 竜王町　●0912提出、0916修正\03　再修正　★最終\"/>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<sst xmlns="http://schemas.openxmlformats.org/spreadsheetml/2006/main" count="1131" uniqueCount="616">
  <si>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</si>
  <si>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</si>
  <si>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</si>
  <si>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</si>
  <si>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</si>
  <si>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</si>
  <si>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</si>
  <si>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</si>
  <si>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</si>
  <si>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</si>
  <si>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</si>
  <si>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</si>
  <si>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</si>
  <si>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</si>
  <si>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</si>
  <si>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</si>
  <si>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</si>
  <si>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</si>
  <si>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</si>
  <si>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</si>
  <si>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</si>
  <si>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</si>
  <si>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</si>
  <si>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</si>
  <si>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</si>
  <si>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</si>
  <si>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</si>
  <si>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</si>
  <si>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</si>
  <si>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</si>
  <si>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</si>
  <si>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</si>
  <si>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</si>
  <si>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</si>
  <si>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</si>
  <si>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</si>
  <si>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</si>
  <si>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</si>
  <si>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</si>
  <si>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</si>
  <si>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</si>
  <si>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</si>
  <si>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</si>
  <si>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</si>
  <si>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</si>
  <si>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</si>
  <si>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</si>
  <si>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</si>
  <si>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</si>
  <si>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</si>
  <si>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</si>
  <si>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</si>
  <si>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</si>
  <si>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</si>
  <si>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</si>
  <si>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</si>
  <si>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</si>
  <si>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</si>
  <si>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</si>
  <si>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</si>
  <si>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</si>
  <si>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</si>
  <si>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</si>
  <si>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</si>
  <si>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</si>
  <si>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</si>
  <si>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</si>
  <si>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</si>
  <si>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</si>
  <si>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</si>
  <si>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</si>
  <si>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</si>
  <si>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</si>
  <si>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</si>
  <si>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</si>
  <si>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</si>
  <si>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</si>
  <si>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</si>
  <si>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</si>
  <si>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</si>
  <si>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</si>
  <si>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</si>
  <si>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</si>
  <si>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</si>
  <si>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</si>
  <si>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</si>
  <si>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</si>
  <si>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</si>
  <si>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</si>
  <si>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</si>
  <si>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</si>
  <si>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</si>
  <si>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</si>
  <si>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</si>
  <si>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</si>
  <si>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</si>
  <si>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</si>
  <si>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</si>
  <si>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竜王町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</si>
  <si>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</si>
  <si>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</si>
  <si>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</si>
  <si>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</si>
  <si>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</si>
  <si>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</si>
  <si>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</si>
  <si>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</si>
  <si>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</si>
  <si>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</si>
  <si>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</si>
  <si>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</si>
  <si>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</si>
  <si>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</si>
  <si>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</si>
  <si>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</si>
  <si>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</si>
  <si>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</si>
  <si>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</si>
  <si>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</si>
  <si>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</si>
  <si>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</si>
  <si>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</si>
  <si>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</si>
  <si>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</si>
  <si>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</si>
  <si>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</si>
  <si>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</si>
  <si>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</si>
  <si>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</si>
  <si>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</si>
  <si>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</si>
  <si>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</si>
  <si>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</si>
  <si>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</si>
  <si>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</si>
  <si>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</si>
  <si>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</si>
  <si>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</si>
  <si>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</si>
  <si>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</si>
  <si>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</si>
  <si>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</si>
  <si>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</si>
  <si>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</si>
  <si>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</si>
  <si>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</si>
  <si>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</si>
  <si>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</si>
  <si>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</si>
  <si>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</si>
  <si>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</si>
  <si>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</si>
  <si>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</si>
  <si>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</si>
  <si>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</si>
  <si>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</si>
  <si>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</si>
  <si>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</si>
  <si>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</si>
  <si>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</si>
  <si>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</si>
  <si>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</si>
  <si>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</si>
  <si>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</si>
  <si>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</si>
  <si>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</si>
  <si>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</si>
  <si>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</si>
  <si>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</si>
  <si>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</si>
  <si>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</si>
  <si>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</si>
  <si>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</si>
  <si>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</si>
  <si>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</si>
  <si>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</si>
  <si>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</si>
  <si>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</si>
  <si>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</si>
  <si>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</si>
  <si>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</si>
  <si>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</si>
  <si>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</si>
  <si>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</si>
  <si>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</si>
  <si>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</si>
  <si>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</si>
  <si>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</si>
  <si>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</si>
  <si>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</si>
  <si>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</si>
  <si>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</si>
  <si>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</si>
  <si>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</si>
  <si>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</si>
  <si>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</si>
  <si>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</si>
  <si>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</si>
  <si>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</si>
  <si>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</si>
  <si>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</si>
  <si>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</si>
  <si>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</si>
  <si>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</si>
  <si>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</si>
  <si>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</si>
  <si>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</si>
  <si>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</si>
  <si>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</si>
  <si>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</si>
  <si>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</si>
  <si>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</si>
  <si>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</si>
  <si>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</si>
  <si>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</si>
  <si>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</si>
  <si>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</si>
  <si>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</si>
  <si>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滋賀県竜王町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</si>
  <si>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</si>
  <si>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</si>
  <si>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</si>
  <si>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</si>
  <si>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</si>
  <si>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</si>
  <si>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</si>
  <si>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</si>
  <si>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</si>
  <si>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</si>
  <si>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</si>
  <si>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</si>
  <si>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</si>
  <si>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</si>
  <si>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</si>
  <si>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</si>
  <si>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</si>
  <si>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</si>
  <si>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</si>
  <si>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</si>
  <si>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</si>
  <si>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</si>
  <si>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</si>
  <si>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</si>
  <si>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</si>
  <si>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</si>
  <si>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</si>
  <si>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</si>
  <si>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</si>
  <si>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</si>
  <si>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</si>
  <si>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</si>
  <si>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</si>
  <si>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</si>
  <si>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</si>
  <si>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</si>
  <si>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</si>
  <si>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</si>
  <si>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</si>
  <si>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</si>
  <si>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</si>
  <si>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</si>
  <si>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</si>
  <si>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</si>
  <si>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</si>
  <si>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</si>
  <si>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</si>
  <si>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</si>
  <si>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</si>
  <si>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</si>
  <si>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</si>
  <si>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</si>
  <si>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</si>
  <si>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</si>
  <si>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</si>
  <si>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</si>
  <si>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</si>
  <si>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</si>
  <si>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</si>
  <si>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</si>
  <si>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</si>
  <si>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</si>
  <si>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</si>
  <si>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</si>
  <si>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</si>
  <si>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</si>
  <si>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</si>
  <si>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</si>
  <si>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</si>
  <si>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</si>
  <si>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</si>
  <si>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</si>
  <si>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</si>
  <si>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</si>
  <si>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</si>
  <si>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</si>
  <si>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</si>
  <si>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</si>
  <si>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</si>
  <si>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</si>
  <si>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</si>
  <si>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</si>
  <si>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</si>
  <si>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</si>
  <si>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</si>
  <si>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</si>
  <si>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</si>
  <si>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</si>
  <si>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</si>
  <si>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</si>
  <si>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</si>
  <si>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</si>
  <si>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</si>
  <si>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</si>
  <si>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</si>
  <si>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</si>
  <si>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</si>
  <si>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</si>
  <si>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</si>
  <si>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</si>
  <si>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</si>
  <si>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</si>
  <si>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</si>
  <si>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</si>
  <si>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</si>
  <si>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</si>
  <si>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</si>
  <si>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</si>
  <si>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</si>
  <si>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</si>
  <si>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</si>
  <si>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</si>
  <si>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</si>
  <si>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</si>
  <si>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</si>
  <si>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</si>
  <si>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</si>
  <si>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</si>
  <si>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</si>
  <si>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</si>
  <si>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</si>
  <si>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</si>
  <si>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</si>
  <si>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</si>
  <si>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</si>
  <si>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</si>
  <si>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</si>
  <si>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</si>
  <si>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</si>
  <si>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</si>
  <si>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</si>
  <si>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</si>
  <si>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</si>
  <si>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</si>
  <si>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</si>
  <si>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</si>
  <si>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</si>
  <si>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</si>
  <si>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</si>
  <si>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</si>
  <si>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</si>
  <si>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</si>
  <si>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</si>
  <si>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</si>
  <si>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</si>
  <si>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</si>
  <si>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</si>
  <si>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</si>
  <si>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</si>
  <si>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</si>
  <si>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</si>
  <si>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</si>
  <si>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</si>
  <si>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滋賀県竜王町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</si>
  <si>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</si>
  <si>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</si>
  <si>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</si>
  <si>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</si>
  <si>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</si>
  <si>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</si>
  <si>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</si>
  <si>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</si>
  <si>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</si>
  <si>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</si>
  <si>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</si>
  <si>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</si>
  <si>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</si>
  <si>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</si>
  <si>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</si>
  <si>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</si>
  <si>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</si>
  <si>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</si>
  <si>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</si>
  <si>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</si>
  <si>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</si>
  <si>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</si>
  <si>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</si>
  <si>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</si>
  <si>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</si>
  <si>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</si>
  <si>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</si>
  <si>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</si>
  <si>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</si>
  <si>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</si>
  <si>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</si>
  <si>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</si>
  <si>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</si>
  <si>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</si>
  <si>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</si>
  <si>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</si>
  <si>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</si>
  <si>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</si>
  <si>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</si>
  <si>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</si>
  <si>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</si>
  <si>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</si>
  <si>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</si>
  <si>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</si>
  <si>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</si>
  <si>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</si>
  <si>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</si>
  <si>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</si>
  <si>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</si>
  <si>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</si>
  <si>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</si>
  <si>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</si>
  <si>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</si>
  <si>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</si>
  <si>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</si>
  <si>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</si>
  <si>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</si>
  <si>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</si>
  <si>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</si>
  <si>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</si>
  <si>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</si>
  <si>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</si>
  <si>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</si>
  <si>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</si>
  <si>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</si>
  <si>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</si>
  <si>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</si>
  <si>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</si>
  <si>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</si>
  <si>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</si>
  <si>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</si>
  <si>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</si>
  <si>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</si>
  <si>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</si>
  <si>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</si>
  <si>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</si>
  <si>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</si>
  <si>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</si>
  <si>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</si>
  <si>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</si>
  <si>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</si>
  <si>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</si>
  <si>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</si>
  <si>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</si>
  <si>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</si>
  <si>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</si>
  <si>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</si>
  <si>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</si>
  <si>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</si>
  <si>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</si>
  <si>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</si>
  <si>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</si>
  <si>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</si>
  <si>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</si>
  <si>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</si>
  <si>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</si>
  <si>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</si>
  <si>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</si>
  <si>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</si>
  <si>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</si>
  <si>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</si>
  <si>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</si>
  <si>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</si>
  <si>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</si>
  <si>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</si>
  <si>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</si>
  <si>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</si>
  <si>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</si>
  <si>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</si>
  <si>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</si>
  <si>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</si>
  <si>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</si>
  <si>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</si>
  <si>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</si>
  <si>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</si>
  <si>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</si>
  <si>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</si>
  <si>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</si>
  <si>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</si>
  <si>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</si>
  <si>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</si>
  <si>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</si>
  <si>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</si>
  <si>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</si>
  <si>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</si>
  <si>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</si>
  <si>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</si>
  <si>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</si>
  <si>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</si>
  <si>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</si>
  <si>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</si>
  <si>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</si>
  <si>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</si>
  <si>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</si>
  <si>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</si>
  <si>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</si>
  <si>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</si>
  <si>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</si>
  <si>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</si>
  <si>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</si>
  <si>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</si>
  <si>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</si>
  <si>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</si>
  <si>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</si>
  <si>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</si>
  <si>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</si>
  <si>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</si>
  <si>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</si>
  <si>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</si>
  <si>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</si>
  <si>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</si>
  <si>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</si>
  <si>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</si>
  <si>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</si>
  <si>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</si>
  <si>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</si>
  <si>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</si>
  <si>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</si>
  <si>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</si>
  <si>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</si>
  <si>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</si>
  <si>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</si>
  <si>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</si>
  <si>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</si>
  <si>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</si>
  <si>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</si>
  <si>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</si>
  <si>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</si>
  <si>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</si>
  <si>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</si>
  <si>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</si>
  <si>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</si>
  <si>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</si>
  <si>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</si>
  <si>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</si>
  <si>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</si>
  <si>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</si>
  <si>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</si>
  <si>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</si>
  <si>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</si>
  <si>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</si>
  <si>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</si>
  <si>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</si>
  <si>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0.19</t>
  </si>
  <si>
    <t>水道事業会計</t>
  </si>
  <si>
    <t>一般会計</t>
  </si>
  <si>
    <t>下水道事業会計</t>
  </si>
  <si>
    <t>介護保険特別会計</t>
  </si>
  <si>
    <t>国民健康保険事業特別会計（事業勘定）</t>
  </si>
  <si>
    <t>国民健康保険事業特別会計（施設勘定）</t>
  </si>
  <si>
    <t>学校給食事業特別会計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</si>
  <si>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</si>
  <si>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</si>
  <si>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</si>
  <si>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</si>
  <si>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</si>
  <si>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</si>
  <si>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</si>
  <si>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</si>
  <si>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</si>
  <si>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</si>
  <si>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5"/>
  </si>
  <si>
    <t>八日市布引ライフ組合</t>
    <rPh sb="0" eb="3">
      <t>ヨウカイチ</t>
    </rPh>
    <rPh sb="3" eb="5">
      <t>ヌノビキ</t>
    </rPh>
    <rPh sb="8" eb="10">
      <t>クミアイ</t>
    </rPh>
    <phoneticPr fontId="5"/>
  </si>
  <si>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5"/>
  </si>
  <si>
    <t>中部清掃組合</t>
    <rPh sb="0" eb="2">
      <t>チュウブ</t>
    </rPh>
    <rPh sb="2" eb="4">
      <t>セイソウ</t>
    </rPh>
    <rPh sb="4" eb="6">
      <t>クミアイ</t>
    </rPh>
    <phoneticPr fontId="5"/>
  </si>
  <si>
    <t>東近江行政組合（一般会計）</t>
    <rPh sb="0" eb="1">
      <t>ヒガシ</t>
    </rPh>
    <rPh sb="1" eb="3">
      <t>オウミ</t>
    </rPh>
    <rPh sb="3" eb="5">
      <t>ギョウセイ</t>
    </rPh>
    <rPh sb="5" eb="7">
      <t>クミアイ</t>
    </rPh>
    <rPh sb="8" eb="10">
      <t>イッパン</t>
    </rPh>
    <rPh sb="10" eb="12">
      <t>カイケイ</t>
    </rPh>
    <phoneticPr fontId="5"/>
  </si>
  <si>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5"/>
  </si>
  <si>
    <t>滋賀県市町村職員研修センター</t>
    <rPh sb="0" eb="3">
      <t>シガケン</t>
    </rPh>
    <rPh sb="3" eb="6">
      <t>シチョウソン</t>
    </rPh>
    <rPh sb="6" eb="8">
      <t>ショクイン</t>
    </rPh>
    <rPh sb="8" eb="10">
      <t>ケンシュウ</t>
    </rPh>
    <phoneticPr fontId="5"/>
  </si>
  <si>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5"/>
  </si>
  <si>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</si>
  <si>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</si>
  <si>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</si>
  <si>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t>
    <phoneticPr fontId="2"/>
  </si>
  <si>
    <t>-</t>
    <phoneticPr fontId="2"/>
  </si>
  <si>
    <t>-</t>
    <phoneticPr fontId="2"/>
  </si>
  <si>
    <t>竜王町地域振興事業団</t>
    <rPh sb="0" eb="3">
      <t>リュウオウチョウ</t>
    </rPh>
    <rPh sb="3" eb="5">
      <t>チイキ</t>
    </rPh>
    <rPh sb="5" eb="7">
      <t>シンコウ</t>
    </rPh>
    <rPh sb="7" eb="10">
      <t>ジギョウダン</t>
    </rPh>
    <phoneticPr fontId="19"/>
  </si>
  <si>
    <t>みらいパーク竜王</t>
    <rPh sb="6" eb="8">
      <t>リュウオウ</t>
    </rPh>
    <phoneticPr fontId="19"/>
  </si>
  <si>
    <t>-</t>
    <phoneticPr fontId="19"/>
  </si>
  <si>
    <t>-</t>
    <phoneticPr fontId="19"/>
  </si>
  <si>
    <t>-</t>
    <phoneticPr fontId="2"/>
  </si>
  <si>
    <t>-</t>
    <phoneticPr fontId="2"/>
  </si>
  <si>
    <t>教育厚生施設等整備基金</t>
    <rPh sb="0" eb="2">
      <t>キョウイク</t>
    </rPh>
    <rPh sb="2" eb="4">
      <t>コウセイ</t>
    </rPh>
    <rPh sb="4" eb="6">
      <t>シセツ</t>
    </rPh>
    <rPh sb="6" eb="7">
      <t>トウ</t>
    </rPh>
    <rPh sb="7" eb="9">
      <t>セイビ</t>
    </rPh>
    <rPh sb="9" eb="11">
      <t>キキン</t>
    </rPh>
    <phoneticPr fontId="2"/>
  </si>
  <si>
    <t>竜王町立竜王小学校改築基金</t>
  </si>
  <si>
    <t>滋賀竜王工業団地維持管理基金</t>
  </si>
  <si>
    <t>未来につなぐふるさと交竜基金</t>
  </si>
  <si>
    <t>地域福祉基金</t>
    <rPh sb="0" eb="2">
      <t>チイキ</t>
    </rPh>
    <rPh sb="2" eb="4">
      <t>フクシ</t>
    </rPh>
    <rPh sb="4" eb="6">
      <t>キキン</t>
    </rPh>
    <phoneticPr fontId="2"/>
  </si>
  <si>
    <t>-</t>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</si>
  <si>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</si>
  <si>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</si>
  <si>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</si>
  <si>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</si>
  <si>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</si>
  <si>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</si>
  <si>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</si>
  <si>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</si>
  <si>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</si>
  <si>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</si>
  <si>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</si>
  <si>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</si>
  <si>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</si>
  <si>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</si>
  <si>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将来負担比率について、類似団体平均値は23.5%であるが、基金等の充当可能財源が将来負担額を上回ったことから令和元年度に引き続き数値は算定されなかった。これは、過去の大規模建設事業により増加していた債務負担行為に基づく支出予定額が減小していること等によるものである。　しかしながら、今後大規模建設事業を予定しており、税収についても安定しない傾向にあるため、引き続き地方債および基金の適正な管理に努める必要がある。</t>
    <rPh sb="1" eb="3">
      <t>ショウライ</t>
    </rPh>
    <rPh sb="3" eb="5">
      <t>フタン</t>
    </rPh>
    <rPh sb="5" eb="7">
      <t>ヒリツ</t>
    </rPh>
    <rPh sb="12" eb="14">
      <t>ルイジ</t>
    </rPh>
    <rPh sb="14" eb="16">
      <t>ダンタイ</t>
    </rPh>
    <rPh sb="16" eb="18">
      <t>ヘイキン</t>
    </rPh>
    <rPh sb="18" eb="19">
      <t>チ</t>
    </rPh>
    <rPh sb="30" eb="32">
      <t>キキン</t>
    </rPh>
    <rPh sb="32" eb="33">
      <t>トウ</t>
    </rPh>
    <rPh sb="34" eb="36">
      <t>ジュウトウ</t>
    </rPh>
    <rPh sb="36" eb="38">
      <t>カノウ</t>
    </rPh>
    <rPh sb="38" eb="40">
      <t>ザイゲン</t>
    </rPh>
    <rPh sb="41" eb="43">
      <t>ショウライ</t>
    </rPh>
    <rPh sb="43" eb="45">
      <t>フタン</t>
    </rPh>
    <rPh sb="45" eb="46">
      <t>ガク</t>
    </rPh>
    <rPh sb="47" eb="49">
      <t>ウワマワ</t>
    </rPh>
    <rPh sb="55" eb="57">
      <t>レイワ</t>
    </rPh>
    <rPh sb="57" eb="59">
      <t>ガンネン</t>
    </rPh>
    <rPh sb="59" eb="60">
      <t>ド</t>
    </rPh>
    <rPh sb="61" eb="62">
      <t>ヒ</t>
    </rPh>
    <rPh sb="63" eb="64">
      <t>ツヅ</t>
    </rPh>
    <rPh sb="65" eb="67">
      <t>スウチ</t>
    </rPh>
    <rPh sb="68" eb="70">
      <t>サンテイ</t>
    </rPh>
    <rPh sb="81" eb="83">
      <t>カコ</t>
    </rPh>
    <rPh sb="84" eb="87">
      <t>ダイキボ</t>
    </rPh>
    <rPh sb="87" eb="89">
      <t>ケンセツ</t>
    </rPh>
    <rPh sb="89" eb="91">
      <t>ジギョウ</t>
    </rPh>
    <rPh sb="94" eb="96">
      <t>ゾウカ</t>
    </rPh>
    <rPh sb="100" eb="102">
      <t>サイム</t>
    </rPh>
    <rPh sb="102" eb="104">
      <t>フタン</t>
    </rPh>
    <rPh sb="104" eb="106">
      <t>コウイ</t>
    </rPh>
    <rPh sb="107" eb="108">
      <t>モト</t>
    </rPh>
    <rPh sb="110" eb="112">
      <t>シシュツ</t>
    </rPh>
    <rPh sb="112" eb="114">
      <t>ヨテイ</t>
    </rPh>
    <rPh sb="114" eb="115">
      <t>ガク</t>
    </rPh>
    <rPh sb="116" eb="117">
      <t>ゲン</t>
    </rPh>
    <rPh sb="117" eb="118">
      <t>ショウ</t>
    </rPh>
    <rPh sb="124" eb="125">
      <t>トウ</t>
    </rPh>
    <rPh sb="142" eb="144">
      <t>コンゴ</t>
    </rPh>
    <rPh sb="144" eb="147">
      <t>ダイキボ</t>
    </rPh>
    <rPh sb="147" eb="149">
      <t>ケンセツ</t>
    </rPh>
    <rPh sb="149" eb="151">
      <t>ジギョウ</t>
    </rPh>
    <rPh sb="152" eb="154">
      <t>ヨテイ</t>
    </rPh>
    <rPh sb="159" eb="161">
      <t>ゼイシュウ</t>
    </rPh>
    <rPh sb="166" eb="168">
      <t>アンテイ</t>
    </rPh>
    <rPh sb="171" eb="173">
      <t>ケイコウ</t>
    </rPh>
    <rPh sb="179" eb="180">
      <t>ヒ</t>
    </rPh>
    <rPh sb="181" eb="182">
      <t>ツヅ</t>
    </rPh>
    <rPh sb="183" eb="186">
      <t>チホウサイ</t>
    </rPh>
    <rPh sb="189" eb="191">
      <t>キキン</t>
    </rPh>
    <rPh sb="192" eb="194">
      <t>テキセイ</t>
    </rPh>
    <rPh sb="195" eb="197">
      <t>カンリ</t>
    </rPh>
    <rPh sb="198" eb="199">
      <t>ツト</t>
    </rPh>
    <rPh sb="201" eb="203">
      <t>ヒツヨウ</t>
    </rPh>
    <phoneticPr fontId="5"/>
  </si>
  <si>
    <t>　実質公債費比率については、投資的事業の平準化、下水道事業における元金残高の減小、公債費に準ずる債務負担行為に係る支出額の減少等により類似団体内平均値を下回る数値となった。
　将来負担比率については、過去の大規模建設事業により増加していた債務負担行為に基づく支出予定額が減少していること等により、基金等の充当可能財源が将来負担額を上回ったことから令和元年度に引き続き数値は算定されなかった。しかしながら、今後大規模建設事業を予定しており、税収についても安定しない傾向にあるため、引き続き地方債および基金の適正な管理に努める必要がある。</t>
    <rPh sb="1" eb="3">
      <t>ジッシツ</t>
    </rPh>
    <rPh sb="3" eb="6">
      <t>コウサイヒ</t>
    </rPh>
    <rPh sb="6" eb="8">
      <t>ヒリツ</t>
    </rPh>
    <rPh sb="14" eb="17">
      <t>トウシテキ</t>
    </rPh>
    <rPh sb="17" eb="19">
      <t>ジギョウ</t>
    </rPh>
    <rPh sb="20" eb="23">
      <t>ヘイジュンカ</t>
    </rPh>
    <rPh sb="24" eb="27">
      <t>ゲスイドウ</t>
    </rPh>
    <rPh sb="27" eb="29">
      <t>ジギョウ</t>
    </rPh>
    <rPh sb="33" eb="35">
      <t>ガンキン</t>
    </rPh>
    <rPh sb="35" eb="37">
      <t>ザンダカ</t>
    </rPh>
    <rPh sb="38" eb="39">
      <t>ゲン</t>
    </rPh>
    <rPh sb="39" eb="40">
      <t>ショウ</t>
    </rPh>
    <rPh sb="41" eb="44">
      <t>コウサイヒ</t>
    </rPh>
    <rPh sb="45" eb="46">
      <t>ジュン</t>
    </rPh>
    <rPh sb="48" eb="50">
      <t>サイム</t>
    </rPh>
    <rPh sb="50" eb="52">
      <t>フタン</t>
    </rPh>
    <rPh sb="52" eb="54">
      <t>コウイ</t>
    </rPh>
    <rPh sb="55" eb="56">
      <t>カカ</t>
    </rPh>
    <rPh sb="57" eb="59">
      <t>シシュツ</t>
    </rPh>
    <rPh sb="59" eb="60">
      <t>ガク</t>
    </rPh>
    <rPh sb="61" eb="63">
      <t>ゲンショウ</t>
    </rPh>
    <rPh sb="63" eb="64">
      <t>トウ</t>
    </rPh>
    <rPh sb="67" eb="69">
      <t>ルイジ</t>
    </rPh>
    <rPh sb="69" eb="71">
      <t>ダンタイ</t>
    </rPh>
    <rPh sb="71" eb="72">
      <t>ナイ</t>
    </rPh>
    <rPh sb="72" eb="74">
      <t>ヘイキン</t>
    </rPh>
    <rPh sb="74" eb="75">
      <t>チ</t>
    </rPh>
    <rPh sb="76" eb="78">
      <t>シタマワ</t>
    </rPh>
    <rPh sb="79" eb="81">
      <t>スウチ</t>
    </rPh>
    <rPh sb="88" eb="90">
      <t>ショウライ</t>
    </rPh>
    <rPh sb="90" eb="92">
      <t>フタン</t>
    </rPh>
    <rPh sb="92" eb="94">
      <t>ヒリツ</t>
    </rPh>
    <rPh sb="202" eb="204">
      <t>コンゴ</t>
    </rPh>
    <rPh sb="204" eb="207">
      <t>ダイキボ</t>
    </rPh>
    <rPh sb="207" eb="209">
      <t>ケンセツ</t>
    </rPh>
    <rPh sb="209" eb="211">
      <t>ジギョウ</t>
    </rPh>
    <rPh sb="212" eb="214">
      <t>ヨテイ</t>
    </rPh>
    <rPh sb="219" eb="221">
      <t>ゼイシュウ</t>
    </rPh>
    <rPh sb="226" eb="228">
      <t>アンテイ</t>
    </rPh>
    <rPh sb="231" eb="233">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</si>
</sst>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6"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xmlns:c16r2="http://schemas.microsoft.com/office/drawing/2015/06/chart">
            <c:ext xmlns:c16="http://schemas.microsoft.com/office/drawing/2014/chart" uri="{C3380CC4-5D6E-409C-BE32-E72D297353CC}">
              <c16:uniqueId val="{00000000-78C0-49BE-8858-6F7E24E7AE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87848</c:v>
                </c:pt>
                <c:pt idx="1">
                  <c:v>55789</c:v>
                </c:pt>
                <c:pt idx="2">
                  <c:v>37524</c:v>
                </c:pt>
                <c:pt idx="3">
                  <c:v>23069</c:v>
                </c:pt>
                <c:pt idx="4">
                  <c:v>102540</c:v>
                </c:pt>
              </c:numCache>
            </c:numRef>
          </c:val>
          <c:smooth val="0"/>
          <c:extLst xmlns:c16r2="http://schemas.microsoft.com/office/drawing/2015/06/chart">
            <c:ext xmlns:c16="http://schemas.microsoft.com/office/drawing/2014/chart" uri="{C3380CC4-5D6E-409C-BE32-E72D297353CC}">
              <c16:uniqueId val="{00000001-78C0-49BE-8858-6F7E24E7AEA7}"/>
            </c:ext>
          </c:extLst>
        </c:ser>
        <c:dLbls>
          <c:showLegendKey val="0"/>
          <c:showVal val="0"/>
          <c:showCatName val="0"/>
          <c:showSerName val="0"/>
          <c:showPercent val="0"/>
          <c:showBubbleSize val="0"/>
        </c:dLbls>
        <c:marker val="1"/>
        <c:smooth val="0"/>
        <c:axId val="108489200"/>
        <c:axId val="108478320"/>
      </c:lineChart>
      <c:catAx>
        <c:axId val="108489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78320"/>
        <c:crosses val="autoZero"/>
        <c:auto val="1"/>
        <c:lblAlgn val="ctr"/>
        <c:lblOffset val="100"/>
        <c:tickLblSkip val="1"/>
        <c:tickMarkSkip val="1"/>
        <c:noMultiLvlLbl val="0"/>
      </c:catAx>
      <c:valAx>
        <c:axId val="1084783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89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4.74</c:v>
                </c:pt>
                <c:pt idx="1">
                  <c:v>5.65</c:v>
                </c:pt>
                <c:pt idx="2">
                  <c:v>4.21</c:v>
                </c:pt>
                <c:pt idx="3">
                  <c:v>4.45</c:v>
                </c:pt>
                <c:pt idx="4">
                  <c:v>3.91</c:v>
                </c:pt>
              </c:numCache>
            </c:numRef>
          </c:val>
          <c:extLst xmlns:c16r2="http://schemas.microsoft.com/office/drawing/2015/06/chart">
            <c:ext xmlns:c16="http://schemas.microsoft.com/office/drawing/2014/chart" uri="{C3380CC4-5D6E-409C-BE32-E72D297353CC}">
              <c16:uniqueId val="{00000000-F917-40B2-B93D-501CDB66D6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8.7100000000000009</c:v>
                </c:pt>
                <c:pt idx="1">
                  <c:v>29.3</c:v>
                </c:pt>
                <c:pt idx="2">
                  <c:v>28.33</c:v>
                </c:pt>
                <c:pt idx="3">
                  <c:v>31.39</c:v>
                </c:pt>
                <c:pt idx="4">
                  <c:v>30.08</c:v>
                </c:pt>
              </c:numCache>
            </c:numRef>
          </c:val>
          <c:extLst xmlns:c16r2="http://schemas.microsoft.com/office/drawing/2015/06/chart">
            <c:ext xmlns:c16="http://schemas.microsoft.com/office/drawing/2014/chart" uri="{C3380CC4-5D6E-409C-BE32-E72D297353CC}">
              <c16:uniqueId val="{00000001-F917-40B2-B93D-501CDB66D6DE}"/>
            </c:ext>
          </c:extLst>
        </c:ser>
        <c:dLbls>
          <c:showLegendKey val="0"/>
          <c:showVal val="0"/>
          <c:showCatName val="0"/>
          <c:showSerName val="0"/>
          <c:showPercent val="0"/>
          <c:showBubbleSize val="0"/>
        </c:dLbls>
        <c:gapWidth val="250"/>
        <c:overlap val="100"/>
        <c:axId val="108467440"/>
        <c:axId val="108479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-0.19</c:v>
                </c:pt>
                <c:pt idx="1">
                  <c:v>21.35</c:v>
                </c:pt>
                <c:pt idx="2">
                  <c:v>1.87</c:v>
                </c:pt>
                <c:pt idx="3">
                  <c:v>9.61</c:v>
                </c:pt>
                <c:pt idx="4">
                  <c:v>2.46</c:v>
                </c:pt>
              </c:numCache>
            </c:numRef>
          </c:val>
          <c:smooth val="0"/>
          <c:extLst xmlns:c16r2="http://schemas.microsoft.com/office/drawing/2015/06/chart">
            <c:ext xmlns:c16="http://schemas.microsoft.com/office/drawing/2014/chart" uri="{C3380CC4-5D6E-409C-BE32-E72D297353CC}">
              <c16:uniqueId val="{00000002-F917-40B2-B93D-501CDB66D6DE}"/>
            </c:ext>
          </c:extLst>
        </c:ser>
        <c:dLbls>
          <c:showLegendKey val="0"/>
          <c:showVal val="0"/>
          <c:showCatName val="0"/>
          <c:showSerName val="0"/>
          <c:showPercent val="0"/>
          <c:showBubbleSize val="0"/>
        </c:dLbls>
        <c:marker val="1"/>
        <c:smooth val="0"/>
        <c:axId val="108467440"/>
        <c:axId val="108479408"/>
      </c:lineChart>
      <c:catAx>
        <c:axId val="10846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479408"/>
        <c:crosses val="autoZero"/>
        <c:auto val="1"/>
        <c:lblAlgn val="ctr"/>
        <c:lblOffset val="100"/>
        <c:tickLblSkip val="1"/>
        <c:tickMarkSkip val="1"/>
        <c:noMultiLvlLbl val="0"/>
      </c:catAx>
      <c:valAx>
        <c:axId val="10847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6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0.65</c:v>
                </c:pt>
                <c:pt idx="2">
                  <c:v>#N/A</c:v>
                </c:pt>
                <c:pt idx="3">
                  <c:v>1.7</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8BD-489A-9660-A93DCB6276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8BD-489A-9660-A93DCB6276A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8BD-489A-9660-A93DCB6276A9}"/>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3-38BD-489A-9660-A93DCB6276A9}"/>
            </c:ext>
          </c:extLst>
        </c:ser>
        <c:ser>
          <c:idx val="4"/>
          <c:order val="4"/>
          <c:tx>
            <c:strRef>
              <c:f>データシート!$A$31</c:f>
              <c:strCache>
                <c:ptCount val="1"/>
                <c:pt idx="0">
                  <c:v>国民健康保険事業特別会計（施設勘定）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0.25</c:v>
                </c:pt>
                <c:pt idx="2">
                  <c:v>#N/A</c:v>
                </c:pt>
                <c:pt idx="3">
                  <c:v>0.11</c:v>
                </c:pt>
                <c:pt idx="4">
                  <c:v>#N/A</c:v>
                </c:pt>
                <c:pt idx="5">
                  <c:v>0.14000000000000001</c:v>
                </c:pt>
                <c:pt idx="6">
                  <c:v>#N/A</c:v>
                </c:pt>
                <c:pt idx="7">
                  <c:v>0.13</c:v>
                </c:pt>
                <c:pt idx="8">
                  <c:v>#N/A</c:v>
                </c:pt>
                <c:pt idx="9">
                  <c:v>0.11</c:v>
                </c:pt>
              </c:numCache>
            </c:numRef>
          </c:val>
          <c:extLst xmlns:c16r2="http://schemas.microsoft.com/office/drawing/2015/06/chart">
            <c:ext xmlns:c16="http://schemas.microsoft.com/office/drawing/2014/chart" uri="{C3380CC4-5D6E-409C-BE32-E72D297353CC}">
              <c16:uniqueId val="{00000004-38BD-489A-9660-A93DCB6276A9}"/>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2.0499999999999998</c:v>
                </c:pt>
                <c:pt idx="2">
                  <c:v>#N/A</c:v>
                </c:pt>
                <c:pt idx="3">
                  <c:v>3.31</c:v>
                </c:pt>
                <c:pt idx="4">
                  <c:v>#N/A</c:v>
                </c:pt>
                <c:pt idx="5">
                  <c:v>0.69</c:v>
                </c:pt>
                <c:pt idx="6">
                  <c:v>#N/A</c:v>
                </c:pt>
                <c:pt idx="7">
                  <c:v>0.35</c:v>
                </c:pt>
                <c:pt idx="8">
                  <c:v>#N/A</c:v>
                </c:pt>
                <c:pt idx="9">
                  <c:v>0.16</c:v>
                </c:pt>
              </c:numCache>
            </c:numRef>
          </c:val>
          <c:extLst xmlns:c16r2="http://schemas.microsoft.com/office/drawing/2015/06/chart">
            <c:ext xmlns:c16="http://schemas.microsoft.com/office/drawing/2014/chart" uri="{C3380CC4-5D6E-409C-BE32-E72D297353CC}">
              <c16:uniqueId val="{00000005-38BD-489A-9660-A93DCB6276A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1.34</c:v>
                </c:pt>
                <c:pt idx="2">
                  <c:v>#N/A</c:v>
                </c:pt>
                <c:pt idx="3">
                  <c:v>0.61</c:v>
                </c:pt>
                <c:pt idx="4">
                  <c:v>#N/A</c:v>
                </c:pt>
                <c:pt idx="5">
                  <c:v>0.84</c:v>
                </c:pt>
                <c:pt idx="6">
                  <c:v>#N/A</c:v>
                </c:pt>
                <c:pt idx="7">
                  <c:v>0.72</c:v>
                </c:pt>
                <c:pt idx="8">
                  <c:v>#N/A</c:v>
                </c:pt>
                <c:pt idx="9">
                  <c:v>0.81</c:v>
                </c:pt>
              </c:numCache>
            </c:numRef>
          </c:val>
          <c:extLst xmlns:c16r2="http://schemas.microsoft.com/office/drawing/2015/06/chart">
            <c:ext xmlns:c16="http://schemas.microsoft.com/office/drawing/2014/chart" uri="{C3380CC4-5D6E-409C-BE32-E72D297353CC}">
              <c16:uniqueId val="{00000006-38BD-489A-9660-A93DCB6276A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2.0299999999999998</c:v>
                </c:pt>
                <c:pt idx="6">
                  <c:v>#N/A</c:v>
                </c:pt>
                <c:pt idx="7">
                  <c:v>2.29</c:v>
                </c:pt>
                <c:pt idx="8">
                  <c:v>#N/A</c:v>
                </c:pt>
                <c:pt idx="9">
                  <c:v>2.62</c:v>
                </c:pt>
              </c:numCache>
            </c:numRef>
          </c:val>
          <c:extLst xmlns:c16r2="http://schemas.microsoft.com/office/drawing/2015/06/chart">
            <c:ext xmlns:c16="http://schemas.microsoft.com/office/drawing/2014/chart" uri="{C3380CC4-5D6E-409C-BE32-E72D297353CC}">
              <c16:uniqueId val="{00000007-38BD-489A-9660-A93DCB6276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4.7300000000000004</c:v>
                </c:pt>
                <c:pt idx="2">
                  <c:v>#N/A</c:v>
                </c:pt>
                <c:pt idx="3">
                  <c:v>5.62</c:v>
                </c:pt>
                <c:pt idx="4">
                  <c:v>#N/A</c:v>
                </c:pt>
                <c:pt idx="5">
                  <c:v>4.18</c:v>
                </c:pt>
                <c:pt idx="6">
                  <c:v>#N/A</c:v>
                </c:pt>
                <c:pt idx="7">
                  <c:v>4.42</c:v>
                </c:pt>
                <c:pt idx="8">
                  <c:v>#N/A</c:v>
                </c:pt>
                <c:pt idx="9">
                  <c:v>3.9</c:v>
                </c:pt>
              </c:numCache>
            </c:numRef>
          </c:val>
          <c:extLst xmlns:c16r2="http://schemas.microsoft.com/office/drawing/2015/06/chart">
            <c:ext xmlns:c16="http://schemas.microsoft.com/office/drawing/2014/chart" uri="{C3380CC4-5D6E-409C-BE32-E72D297353CC}">
              <c16:uniqueId val="{00000008-38BD-489A-9660-A93DCB6276A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8.14</c:v>
                </c:pt>
                <c:pt idx="2">
                  <c:v>#N/A</c:v>
                </c:pt>
                <c:pt idx="3">
                  <c:v>8.43</c:v>
                </c:pt>
                <c:pt idx="4">
                  <c:v>#N/A</c:v>
                </c:pt>
                <c:pt idx="5">
                  <c:v>8.25</c:v>
                </c:pt>
                <c:pt idx="6">
                  <c:v>#N/A</c:v>
                </c:pt>
                <c:pt idx="7">
                  <c:v>7.63</c:v>
                </c:pt>
                <c:pt idx="8">
                  <c:v>#N/A</c:v>
                </c:pt>
                <c:pt idx="9">
                  <c:v>7.83</c:v>
                </c:pt>
              </c:numCache>
            </c:numRef>
          </c:val>
          <c:extLst xmlns:c16r2="http://schemas.microsoft.com/office/drawing/2015/06/chart">
            <c:ext xmlns:c16="http://schemas.microsoft.com/office/drawing/2014/chart" uri="{C3380CC4-5D6E-409C-BE32-E72D297353CC}">
              <c16:uniqueId val="{00000009-38BD-489A-9660-A93DCB6276A9}"/>
            </c:ext>
          </c:extLst>
        </c:ser>
        <c:dLbls>
          <c:showLegendKey val="0"/>
          <c:showVal val="0"/>
          <c:showCatName val="0"/>
          <c:showSerName val="0"/>
          <c:showPercent val="0"/>
          <c:showBubbleSize val="0"/>
        </c:dLbls>
        <c:gapWidth val="150"/>
        <c:overlap val="100"/>
        <c:axId val="108481040"/>
        <c:axId val="108465808"/>
      </c:barChart>
      <c:catAx>
        <c:axId val="10848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465808"/>
        <c:crosses val="autoZero"/>
        <c:auto val="1"/>
        <c:lblAlgn val="ctr"/>
        <c:lblOffset val="100"/>
        <c:tickLblSkip val="1"/>
        <c:tickMarkSkip val="1"/>
        <c:noMultiLvlLbl val="0"/>
      </c:catAx>
      <c:valAx>
        <c:axId val="10846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81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484</c:v>
                </c:pt>
                <c:pt idx="5">
                  <c:v>464</c:v>
                </c:pt>
                <c:pt idx="8">
                  <c:v>421</c:v>
                </c:pt>
                <c:pt idx="11">
                  <c:v>413</c:v>
                </c:pt>
                <c:pt idx="14">
                  <c:v>421</c:v>
                </c:pt>
              </c:numCache>
            </c:numRef>
          </c:val>
          <c:extLst xmlns:c16r2="http://schemas.microsoft.com/office/drawing/2015/06/chart">
            <c:ext xmlns:c16="http://schemas.microsoft.com/office/drawing/2014/chart" uri="{C3380CC4-5D6E-409C-BE32-E72D297353CC}">
              <c16:uniqueId val="{00000000-2D98-4C2A-857F-FAC92D8CD9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D98-4C2A-857F-FAC92D8CD9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44</c:v>
                </c:pt>
                <c:pt idx="3">
                  <c:v>40</c:v>
                </c:pt>
                <c:pt idx="6">
                  <c:v>36</c:v>
                </c:pt>
                <c:pt idx="9">
                  <c:v>31</c:v>
                </c:pt>
                <c:pt idx="12">
                  <c:v>22</c:v>
                </c:pt>
              </c:numCache>
            </c:numRef>
          </c:val>
          <c:extLst xmlns:c16r2="http://schemas.microsoft.com/office/drawing/2015/06/chart">
            <c:ext xmlns:c16="http://schemas.microsoft.com/office/drawing/2014/chart" uri="{C3380CC4-5D6E-409C-BE32-E72D297353CC}">
              <c16:uniqueId val="{00000002-2D98-4C2A-857F-FAC92D8CD9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66</c:v>
                </c:pt>
                <c:pt idx="3">
                  <c:v>65</c:v>
                </c:pt>
                <c:pt idx="6">
                  <c:v>63</c:v>
                </c:pt>
                <c:pt idx="9">
                  <c:v>64</c:v>
                </c:pt>
                <c:pt idx="12">
                  <c:v>63</c:v>
                </c:pt>
              </c:numCache>
            </c:numRef>
          </c:val>
          <c:extLst xmlns:c16r2="http://schemas.microsoft.com/office/drawing/2015/06/chart">
            <c:ext xmlns:c16="http://schemas.microsoft.com/office/drawing/2014/chart" uri="{C3380CC4-5D6E-409C-BE32-E72D297353CC}">
              <c16:uniqueId val="{00000003-2D98-4C2A-857F-FAC92D8CD9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266</c:v>
                </c:pt>
                <c:pt idx="3">
                  <c:v>271</c:v>
                </c:pt>
                <c:pt idx="6">
                  <c:v>229</c:v>
                </c:pt>
                <c:pt idx="9">
                  <c:v>173</c:v>
                </c:pt>
                <c:pt idx="12">
                  <c:v>166</c:v>
                </c:pt>
              </c:numCache>
            </c:numRef>
          </c:val>
          <c:extLst xmlns:c16r2="http://schemas.microsoft.com/office/drawing/2015/06/chart">
            <c:ext xmlns:c16="http://schemas.microsoft.com/office/drawing/2014/chart" uri="{C3380CC4-5D6E-409C-BE32-E72D297353CC}">
              <c16:uniqueId val="{00000004-2D98-4C2A-857F-FAC92D8CD9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D98-4C2A-857F-FAC92D8CD9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D98-4C2A-857F-FAC92D8CD9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465</c:v>
                </c:pt>
                <c:pt idx="3">
                  <c:v>463</c:v>
                </c:pt>
                <c:pt idx="6">
                  <c:v>445</c:v>
                </c:pt>
                <c:pt idx="9">
                  <c:v>433</c:v>
                </c:pt>
                <c:pt idx="12">
                  <c:v>427</c:v>
                </c:pt>
              </c:numCache>
            </c:numRef>
          </c:val>
          <c:extLst xmlns:c16r2="http://schemas.microsoft.com/office/drawing/2015/06/chart">
            <c:ext xmlns:c16="http://schemas.microsoft.com/office/drawing/2014/chart" uri="{C3380CC4-5D6E-409C-BE32-E72D297353CC}">
              <c16:uniqueId val="{00000007-2D98-4C2A-857F-FAC92D8CD98C}"/>
            </c:ext>
          </c:extLst>
        </c:ser>
        <c:dLbls>
          <c:showLegendKey val="0"/>
          <c:showVal val="0"/>
          <c:showCatName val="0"/>
          <c:showSerName val="0"/>
          <c:showPercent val="0"/>
          <c:showBubbleSize val="0"/>
        </c:dLbls>
        <c:gapWidth val="100"/>
        <c:overlap val="100"/>
        <c:axId val="108482128"/>
        <c:axId val="108489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357</c:v>
                </c:pt>
                <c:pt idx="2">
                  <c:v>#N/A</c:v>
                </c:pt>
                <c:pt idx="3">
                  <c:v>#N/A</c:v>
                </c:pt>
                <c:pt idx="4">
                  <c:v>375</c:v>
                </c:pt>
                <c:pt idx="5">
                  <c:v>#N/A</c:v>
                </c:pt>
                <c:pt idx="6">
                  <c:v>#N/A</c:v>
                </c:pt>
                <c:pt idx="7">
                  <c:v>352</c:v>
                </c:pt>
                <c:pt idx="8">
                  <c:v>#N/A</c:v>
                </c:pt>
                <c:pt idx="9">
                  <c:v>#N/A</c:v>
                </c:pt>
                <c:pt idx="10">
                  <c:v>288</c:v>
                </c:pt>
                <c:pt idx="11">
                  <c:v>#N/A</c:v>
                </c:pt>
                <c:pt idx="12">
                  <c:v>#N/A</c:v>
                </c:pt>
                <c:pt idx="13">
                  <c:v>257</c:v>
                </c:pt>
                <c:pt idx="14">
                  <c:v>#N/A</c:v>
                </c:pt>
              </c:numCache>
            </c:numRef>
          </c:val>
          <c:smooth val="0"/>
          <c:extLst xmlns:c16r2="http://schemas.microsoft.com/office/drawing/2015/06/chart">
            <c:ext xmlns:c16="http://schemas.microsoft.com/office/drawing/2014/chart" uri="{C3380CC4-5D6E-409C-BE32-E72D297353CC}">
              <c16:uniqueId val="{00000008-2D98-4C2A-857F-FAC92D8CD98C}"/>
            </c:ext>
          </c:extLst>
        </c:ser>
        <c:dLbls>
          <c:showLegendKey val="0"/>
          <c:showVal val="0"/>
          <c:showCatName val="0"/>
          <c:showSerName val="0"/>
          <c:showPercent val="0"/>
          <c:showBubbleSize val="0"/>
        </c:dLbls>
        <c:marker val="1"/>
        <c:smooth val="0"/>
        <c:axId val="108482128"/>
        <c:axId val="108489744"/>
      </c:lineChart>
      <c:catAx>
        <c:axId val="10848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489744"/>
        <c:crosses val="autoZero"/>
        <c:auto val="1"/>
        <c:lblAlgn val="ctr"/>
        <c:lblOffset val="100"/>
        <c:tickLblSkip val="1"/>
        <c:tickMarkSkip val="1"/>
        <c:noMultiLvlLbl val="0"/>
      </c:catAx>
      <c:valAx>
        <c:axId val="10848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8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5274</c:v>
                </c:pt>
                <c:pt idx="5">
                  <c:v>5263</c:v>
                </c:pt>
                <c:pt idx="8">
                  <c:v>5022</c:v>
                </c:pt>
                <c:pt idx="11">
                  <c:v>5037</c:v>
                </c:pt>
                <c:pt idx="14">
                  <c:v>4943</c:v>
                </c:pt>
              </c:numCache>
            </c:numRef>
          </c:val>
          <c:extLst xmlns:c16r2="http://schemas.microsoft.com/office/drawing/2015/06/chart">
            <c:ext xmlns:c16="http://schemas.microsoft.com/office/drawing/2014/chart" uri="{C3380CC4-5D6E-409C-BE32-E72D297353CC}">
              <c16:uniqueId val="{00000000-5FF7-41AE-9B81-1B0BCFC318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5FF7-41AE-9B81-1B0BCFC318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1900</c:v>
                </c:pt>
                <c:pt idx="5">
                  <c:v>3180</c:v>
                </c:pt>
                <c:pt idx="8">
                  <c:v>3592</c:v>
                </c:pt>
                <c:pt idx="11">
                  <c:v>3683</c:v>
                </c:pt>
                <c:pt idx="14">
                  <c:v>3659</c:v>
                </c:pt>
              </c:numCache>
            </c:numRef>
          </c:val>
          <c:extLst xmlns:c16r2="http://schemas.microsoft.com/office/drawing/2015/06/chart">
            <c:ext xmlns:c16="http://schemas.microsoft.com/office/drawing/2014/chart" uri="{C3380CC4-5D6E-409C-BE32-E72D297353CC}">
              <c16:uniqueId val="{00000002-5FF7-41AE-9B81-1B0BCFC318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FF7-41AE-9B81-1B0BCFC318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FF7-41AE-9B81-1B0BCFC318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FF7-41AE-9B81-1B0BCFC318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901</c:v>
                </c:pt>
                <c:pt idx="3">
                  <c:v>874</c:v>
                </c:pt>
                <c:pt idx="6">
                  <c:v>862</c:v>
                </c:pt>
                <c:pt idx="9">
                  <c:v>854</c:v>
                </c:pt>
                <c:pt idx="12">
                  <c:v>820</c:v>
                </c:pt>
              </c:numCache>
            </c:numRef>
          </c:val>
          <c:extLst xmlns:c16r2="http://schemas.microsoft.com/office/drawing/2015/06/chart">
            <c:ext xmlns:c16="http://schemas.microsoft.com/office/drawing/2014/chart" uri="{C3380CC4-5D6E-409C-BE32-E72D297353CC}">
              <c16:uniqueId val="{00000006-5FF7-41AE-9B81-1B0BCFC318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338</c:v>
                </c:pt>
                <c:pt idx="3">
                  <c:v>289</c:v>
                </c:pt>
                <c:pt idx="6">
                  <c:v>233</c:v>
                </c:pt>
                <c:pt idx="9">
                  <c:v>174</c:v>
                </c:pt>
                <c:pt idx="12">
                  <c:v>118</c:v>
                </c:pt>
              </c:numCache>
            </c:numRef>
          </c:val>
          <c:extLst xmlns:c16r2="http://schemas.microsoft.com/office/drawing/2015/06/chart">
            <c:ext xmlns:c16="http://schemas.microsoft.com/office/drawing/2014/chart" uri="{C3380CC4-5D6E-409C-BE32-E72D297353CC}">
              <c16:uniqueId val="{00000007-5FF7-41AE-9B81-1B0BCFC318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3337</c:v>
                </c:pt>
                <c:pt idx="3">
                  <c:v>3347</c:v>
                </c:pt>
                <c:pt idx="6">
                  <c:v>3223</c:v>
                </c:pt>
                <c:pt idx="9">
                  <c:v>2931</c:v>
                </c:pt>
                <c:pt idx="12">
                  <c:v>2497</c:v>
                </c:pt>
              </c:numCache>
            </c:numRef>
          </c:val>
          <c:extLst xmlns:c16r2="http://schemas.microsoft.com/office/drawing/2015/06/chart">
            <c:ext xmlns:c16="http://schemas.microsoft.com/office/drawing/2014/chart" uri="{C3380CC4-5D6E-409C-BE32-E72D297353CC}">
              <c16:uniqueId val="{00000008-5FF7-41AE-9B81-1B0BCFC318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226</c:v>
                </c:pt>
                <c:pt idx="3">
                  <c:v>186</c:v>
                </c:pt>
                <c:pt idx="6">
                  <c:v>146</c:v>
                </c:pt>
                <c:pt idx="9">
                  <c:v>116</c:v>
                </c:pt>
                <c:pt idx="12">
                  <c:v>93</c:v>
                </c:pt>
              </c:numCache>
            </c:numRef>
          </c:val>
          <c:extLst xmlns:c16r2="http://schemas.microsoft.com/office/drawing/2015/06/chart">
            <c:ext xmlns:c16="http://schemas.microsoft.com/office/drawing/2014/chart" uri="{C3380CC4-5D6E-409C-BE32-E72D297353CC}">
              <c16:uniqueId val="{00000009-5FF7-41AE-9B81-1B0BCFC318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4731</c:v>
                </c:pt>
                <c:pt idx="3">
                  <c:v>4825</c:v>
                </c:pt>
                <c:pt idx="6">
                  <c:v>4612</c:v>
                </c:pt>
                <c:pt idx="9">
                  <c:v>4224</c:v>
                </c:pt>
                <c:pt idx="12">
                  <c:v>4619</c:v>
                </c:pt>
              </c:numCache>
            </c:numRef>
          </c:val>
          <c:extLst xmlns:c16r2="http://schemas.microsoft.com/office/drawing/2015/06/chart">
            <c:ext xmlns:c16="http://schemas.microsoft.com/office/drawing/2014/chart" uri="{C3380CC4-5D6E-409C-BE32-E72D297353CC}">
              <c16:uniqueId val="{0000000A-5FF7-41AE-9B81-1B0BCFC31831}"/>
            </c:ext>
          </c:extLst>
        </c:ser>
        <c:dLbls>
          <c:showLegendKey val="0"/>
          <c:showVal val="0"/>
          <c:showCatName val="0"/>
          <c:showSerName val="0"/>
          <c:showPercent val="0"/>
          <c:showBubbleSize val="0"/>
        </c:dLbls>
        <c:gapWidth val="100"/>
        <c:overlap val="100"/>
        <c:axId val="108484848"/>
        <c:axId val="108485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2360</c:v>
                </c:pt>
                <c:pt idx="2">
                  <c:v>#N/A</c:v>
                </c:pt>
                <c:pt idx="3">
                  <c:v>#N/A</c:v>
                </c:pt>
                <c:pt idx="4">
                  <c:v>1078</c:v>
                </c:pt>
                <c:pt idx="5">
                  <c:v>#N/A</c:v>
                </c:pt>
                <c:pt idx="6">
                  <c:v>#N/A</c:v>
                </c:pt>
                <c:pt idx="7">
                  <c:v>462</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FF7-41AE-9B81-1B0BCFC31831}"/>
            </c:ext>
          </c:extLst>
        </c:ser>
        <c:dLbls>
          <c:showLegendKey val="0"/>
          <c:showVal val="0"/>
          <c:showCatName val="0"/>
          <c:showSerName val="0"/>
          <c:showPercent val="0"/>
          <c:showBubbleSize val="0"/>
        </c:dLbls>
        <c:marker val="1"/>
        <c:smooth val="0"/>
        <c:axId val="108484848"/>
        <c:axId val="108485936"/>
      </c:lineChart>
      <c:catAx>
        <c:axId val="10848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485936"/>
        <c:crosses val="autoZero"/>
        <c:auto val="1"/>
        <c:lblAlgn val="ctr"/>
        <c:lblOffset val="100"/>
        <c:tickLblSkip val="1"/>
        <c:tickMarkSkip val="1"/>
        <c:noMultiLvlLbl val="0"/>
      </c:catAx>
      <c:valAx>
        <c:axId val="10848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8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1131</c:v>
                </c:pt>
                <c:pt idx="1">
                  <c:v>1377</c:v>
                </c:pt>
                <c:pt idx="2">
                  <c:v>1378</c:v>
                </c:pt>
              </c:numCache>
            </c:numRef>
          </c:val>
          <c:extLst xmlns:c16r2="http://schemas.microsoft.com/office/drawing/2015/06/chart">
            <c:ext xmlns:c16="http://schemas.microsoft.com/office/drawing/2014/chart" uri="{C3380CC4-5D6E-409C-BE32-E72D297353CC}">
              <c16:uniqueId val="{00000000-9E7B-4F99-8734-26749B33FC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518</c:v>
                </c:pt>
                <c:pt idx="1">
                  <c:v>369</c:v>
                </c:pt>
                <c:pt idx="2">
                  <c:v>241</c:v>
                </c:pt>
              </c:numCache>
            </c:numRef>
          </c:val>
          <c:extLst xmlns:c16r2="http://schemas.microsoft.com/office/drawing/2015/06/chart">
            <c:ext xmlns:c16="http://schemas.microsoft.com/office/drawing/2014/chart" uri="{C3380CC4-5D6E-409C-BE32-E72D297353CC}">
              <c16:uniqueId val="{00000001-9E7B-4F99-8734-26749B33FC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1403</c:v>
                </c:pt>
                <c:pt idx="1">
                  <c:v>1506</c:v>
                </c:pt>
                <c:pt idx="2">
                  <c:v>1558</c:v>
                </c:pt>
              </c:numCache>
            </c:numRef>
          </c:val>
          <c:extLst xmlns:c16r2="http://schemas.microsoft.com/office/drawing/2015/06/chart">
            <c:ext xmlns:c16="http://schemas.microsoft.com/office/drawing/2014/chart" uri="{C3380CC4-5D6E-409C-BE32-E72D297353CC}">
              <c16:uniqueId val="{00000002-9E7B-4F99-8734-26749B33FC6B}"/>
            </c:ext>
          </c:extLst>
        </c:ser>
        <c:dLbls>
          <c:showLegendKey val="0"/>
          <c:showVal val="0"/>
          <c:showCatName val="0"/>
          <c:showSerName val="0"/>
          <c:showPercent val="0"/>
          <c:showBubbleSize val="0"/>
        </c:dLbls>
        <c:gapWidth val="120"/>
        <c:overlap val="100"/>
        <c:axId val="108472880"/>
        <c:axId val="108460368"/>
      </c:barChart>
      <c:catAx>
        <c:axId val="10847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8460368"/>
        <c:crosses val="autoZero"/>
        <c:auto val="1"/>
        <c:lblAlgn val="ctr"/>
        <c:lblOffset val="100"/>
        <c:tickLblSkip val="1"/>
        <c:tickMarkSkip val="1"/>
        <c:noMultiLvlLbl val="0"/>
      </c:catAx>
      <c:valAx>
        <c:axId val="108460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847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F49-41A0-AF3E-0C8892BFBD55}"/>
                </c:ext>
                <c:ext xmlns:c15="http://schemas.microsoft.com/office/drawing/2012/chart" uri="{CE6537A1-D6FC-4f65-9D91-7224C49458BB}">
                  <c15:dlblFieldTable>
                    <c15:dlblFTEntry>
                      <c15:txfldGUID>{CC367EC9-F145-436E-8DB6-053800B34E5B}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F49-41A0-AF3E-0C8892BFBD55}"/>
                </c:ext>
                <c:ext xmlns:c15="http://schemas.microsoft.com/office/drawing/2012/chart" uri="{CE6537A1-D6FC-4f65-9D91-7224C49458BB}">
                  <c15:dlblFieldTable>
                    <c15:dlblFTEntry>
                      <c15:txfldGUID>{6A8DC3F5-F44D-4AA9-B617-C6EF8A6ECCFE}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F49-41A0-AF3E-0C8892BFBD55}"/>
                </c:ext>
                <c:ext xmlns:c15="http://schemas.microsoft.com/office/drawing/2012/chart" uri="{CE6537A1-D6FC-4f65-9D91-7224C49458BB}">
                  <c15:dlblFieldTable>
                    <c15:dlblFTEntry>
                      <c15:txfldGUID>{443D314B-23E6-4516-8530-B47607FFA70C}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F49-41A0-AF3E-0C8892BFBD55}"/>
                </c:ext>
                <c:ext xmlns:c15="http://schemas.microsoft.com/office/drawing/2012/chart" uri="{CE6537A1-D6FC-4f65-9D91-7224C49458BB}">
                  <c15:dlblFieldTable>
                    <c15:dlblFTEntry>
                      <c15:txfldGUID>{AD898E5D-824E-49E4-AB19-05B2D8A11454}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F49-41A0-AF3E-0C8892BFBD55}"/>
                </c:ext>
                <c:ext xmlns:c15="http://schemas.microsoft.com/office/drawing/2012/chart" uri="{CE6537A1-D6FC-4f65-9D91-7224C49458BB}">
                  <c15:dlblFieldTable>
                    <c15:dlblFTEntry>
                      <c15:txfldGUID>{CABD5632-A841-4B4A-9C7F-F75565BEB428}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F49-41A0-AF3E-0C8892BFBD55}"/>
                </c:ext>
                <c:ext xmlns:c15="http://schemas.microsoft.com/office/drawing/2012/chart" uri="{CE6537A1-D6FC-4f65-9D91-7224C49458BB}">
                  <c15:dlblFieldTable>
                    <c15:dlblFTEntry>
                      <c15:txfldGUID>{9C29B84D-F63E-453F-A522-23630DCC499F}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F49-41A0-AF3E-0C8892BFBD55}"/>
                </c:ext>
                <c:ext xmlns:c15="http://schemas.microsoft.com/office/drawing/2012/chart" uri="{CE6537A1-D6FC-4f65-9D91-7224C49458BB}">
                  <c15:dlblFieldTable>
                    <c15:dlblFTEntry>
                      <c15:txfldGUID>{EC356597-C4B6-42EC-9C4B-96FDCA7FF100}</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F49-41A0-AF3E-0C8892BFBD55}"/>
                </c:ext>
                <c:ext xmlns:c15="http://schemas.microsoft.com/office/drawing/2012/chart" uri="{CE6537A1-D6FC-4f65-9D91-7224C49458BB}">
                  <c15:dlblFieldTable>
                    <c15:dlblFTEntry>
                      <c15:txfldGUID>{1E31C311-B15D-4642-8FC1-4F32EA8C106A}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F49-41A0-AF3E-0C8892BFBD55}"/>
                </c:ext>
                <c:ext xmlns:c15="http://schemas.microsoft.com/office/drawing/2012/chart" uri="{CE6537A1-D6FC-4f65-9D91-7224C49458BB}">
                  <c15:dlblFieldTable>
                    <c15:dlblFTEntry>
                      <c15:txfldGUID>{CBF953F1-6BE2-48D3-9411-10D2A5845460}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62.9</c:v>
                </c:pt>
                <c:pt idx="8">
                  <c:v>64.2</c:v>
                </c:pt>
                <c:pt idx="16">
                  <c:v>66.099999999999994</c:v>
                </c:pt>
                <c:pt idx="24">
                  <c:v>67.599999999999994</c:v>
                </c:pt>
                <c:pt idx="32">
                  <c:v>68.2</c:v>
                </c:pt>
              </c:numCache>
            </c:numRef>
          </c:xVal>
          <c:yVal>
            <c:numRef>
              <c:f>公会計指標分析・財政指標組合せ分析表!$BP$51:$DC$51</c:f>
              <c:numCache>
                <c:formatCode>#,##0.0;"▲ "#,##0.0</c:formatCode>
                <c:ptCount val="40"/>
                <c:pt idx="0">
                  <c:v>77.099999999999994</c:v>
                </c:pt>
                <c:pt idx="8">
                  <c:v>35.4</c:v>
                </c:pt>
                <c:pt idx="16">
                  <c:v>12.9</c:v>
                </c:pt>
              </c:numCache>
            </c:numRef>
          </c:yVal>
          <c:smooth val="0"/>
          <c:extLst xmlns:c16r2="http://schemas.microsoft.com/office/drawing/2015/06/chart">
            <c:ext xmlns:c16="http://schemas.microsoft.com/office/drawing/2014/chart" uri="{C3380CC4-5D6E-409C-BE32-E72D297353CC}">
              <c16:uniqueId val="{00000009-6F49-41A0-AF3E-0C8892BFBD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F49-41A0-AF3E-0C8892BFBD55}"/>
                </c:ext>
                <c:ext xmlns:c15="http://schemas.microsoft.com/office/drawing/2012/chart" uri="{CE6537A1-D6FC-4f65-9D91-7224C49458BB}">
                  <c15:dlblFieldTable>
                    <c15:dlblFTEntry>
                      <c15:txfldGUID>{844321E5-FEC3-4D16-81D7-7E9CC931428E}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F49-41A0-AF3E-0C8892BFBD55}"/>
                </c:ext>
                <c:ext xmlns:c15="http://schemas.microsoft.com/office/drawing/2012/chart" uri="{CE6537A1-D6FC-4f65-9D91-7224C49458BB}">
                  <c15:dlblFieldTable>
                    <c15:dlblFTEntry>
                      <c15:txfldGUID>{4D28F7E9-00BB-40D1-913B-44A98752552B}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F49-41A0-AF3E-0C8892BFBD55}"/>
                </c:ext>
                <c:ext xmlns:c15="http://schemas.microsoft.com/office/drawing/2012/chart" uri="{CE6537A1-D6FC-4f65-9D91-7224C49458BB}">
                  <c15:dlblFieldTable>
                    <c15:dlblFTEntry>
                      <c15:txfldGUID>{E3D64506-1077-4C56-A641-18FDB967EEA7}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F49-41A0-AF3E-0C8892BFBD55}"/>
                </c:ext>
                <c:ext xmlns:c15="http://schemas.microsoft.com/office/drawing/2012/chart" uri="{CE6537A1-D6FC-4f65-9D91-7224C49458BB}">
                  <c15:dlblFieldTable>
                    <c15:dlblFTEntry>
                      <c15:txfldGUID>{E3833AC8-3696-4580-88D7-6174E8D82AEB}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F49-41A0-AF3E-0C8892BFBD55}"/>
                </c:ext>
                <c:ext xmlns:c15="http://schemas.microsoft.com/office/drawing/2012/chart" uri="{CE6537A1-D6FC-4f65-9D91-7224C49458BB}">
                  <c15:dlblFieldTable>
                    <c15:dlblFTEntry>
                      <c15:txfldGUID>{41A7AD20-C867-4D5C-BCB1-D8F10FD9CFC8}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F49-41A0-AF3E-0C8892BFBD55}"/>
                </c:ext>
                <c:ext xmlns:c15="http://schemas.microsoft.com/office/drawing/2012/chart" uri="{CE6537A1-D6FC-4f65-9D91-7224C49458BB}">
                  <c15:dlblFieldTable>
                    <c15:dlblFTEntry>
                      <c15:txfldGUID>{767FAB67-E6FF-4D5C-B336-AC9FE6436955}</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F49-41A0-AF3E-0C8892BFBD55}"/>
                </c:ext>
                <c:ext xmlns:c15="http://schemas.microsoft.com/office/drawing/2012/chart" uri="{CE6537A1-D6FC-4f65-9D91-7224C49458BB}">
                  <c15:dlblFieldTable>
                    <c15:dlblFTEntry>
                      <c15:txfldGUID>{AA6DAF26-F1D9-40F9-BD59-E0A7FB63BAFE}</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F49-41A0-AF3E-0C8892BFBD55}"/>
                </c:ext>
                <c:ext xmlns:c15="http://schemas.microsoft.com/office/drawing/2012/chart" uri="{CE6537A1-D6FC-4f65-9D91-7224C49458BB}">
                  <c15:dlblFieldTable>
                    <c15:dlblFTEntry>
                      <c15:txfldGUID>{6659DB76-D3E3-4D65-A305-85182BBF98BE}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F49-41A0-AF3E-0C8892BFBD55}"/>
                </c:ext>
                <c:ext xmlns:c15="http://schemas.microsoft.com/office/drawing/2012/chart" uri="{CE6537A1-D6FC-4f65-9D91-7224C49458BB}">
                  <c15:dlblFieldTable>
                    <c15:dlblFTEntry>
                      <c15:txfldGUID>{558D391E-F414-45DC-A65D-0BB6041162E6}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6F49-41A0-AF3E-0C8892BFBD55}"/>
            </c:ext>
          </c:extLst>
        </c:ser>
        <c:dLbls>
          <c:showLegendKey val="0"/>
          <c:showVal val="1"/>
          <c:showCatName val="0"/>
          <c:showSerName val="0"/>
          <c:showPercent val="0"/>
          <c:showBubbleSize val="0"/>
        </c:dLbls>
        <c:axId val="108473968"/>
        <c:axId val="108474512"/>
      </c:scatterChart>
      <c:valAx>
        <c:axId val="108473968"/>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474512"/>
        <c:crosses val="autoZero"/>
        <c:crossBetween val="midCat"/>
      </c:valAx>
      <c:valAx>
        <c:axId val="108474512"/>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847396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19-4C20-88DA-51EE195946B9}"/>
                </c:ext>
                <c:ext xmlns:c15="http://schemas.microsoft.com/office/drawing/2012/chart" uri="{CE6537A1-D6FC-4f65-9D91-7224C49458BB}">
                  <c15:dlblFieldTable>
                    <c15:dlblFTEntry>
                      <c15:txfldGUID>{F8E98252-81C3-4B7F-8784-798BC399F774}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19-4C20-88DA-51EE195946B9}"/>
                </c:ext>
                <c:ext xmlns:c15="http://schemas.microsoft.com/office/drawing/2012/chart" uri="{CE6537A1-D6FC-4f65-9D91-7224C49458BB}">
                  <c15:dlblFieldTable>
                    <c15:dlblFTEntry>
                      <c15:txfldGUID>{051381B1-FA5D-4D5D-8DE9-8E2432842F35}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19-4C20-88DA-51EE195946B9}"/>
                </c:ext>
                <c:ext xmlns:c15="http://schemas.microsoft.com/office/drawing/2012/chart" uri="{CE6537A1-D6FC-4f65-9D91-7224C49458BB}">
                  <c15:dlblFieldTable>
                    <c15:dlblFTEntry>
                      <c15:txfldGUID>{67AE4FA1-50D3-4E94-9270-5691242D2E69}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19-4C20-88DA-51EE195946B9}"/>
                </c:ext>
                <c:ext xmlns:c15="http://schemas.microsoft.com/office/drawing/2012/chart" uri="{CE6537A1-D6FC-4f65-9D91-7224C49458BB}">
                  <c15:dlblFieldTable>
                    <c15:dlblFTEntry>
                      <c15:txfldGUID>{8080BB44-9A11-46A5-934E-F3873D661978}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519-4C20-88DA-51EE195946B9}"/>
                </c:ext>
                <c:ext xmlns:c15="http://schemas.microsoft.com/office/drawing/2012/chart" uri="{CE6537A1-D6FC-4f65-9D91-7224C49458BB}">
                  <c15:dlblFieldTable>
                    <c15:dlblFTEntry>
                      <c15:txfldGUID>{F91079D8-2051-4EAC-B286-14FA470F7272}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519-4C20-88DA-51EE195946B9}"/>
                </c:ext>
                <c:ext xmlns:c15="http://schemas.microsoft.com/office/drawing/2012/chart" uri="{CE6537A1-D6FC-4f65-9D91-7224C49458BB}">
                  <c15:dlblFieldTable>
                    <c15:dlblFTEntry>
                      <c15:txfldGUID>{3C30E6F3-ADC8-4391-BDD2-03DD929AABAA}</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519-4C20-88DA-51EE195946B9}"/>
                </c:ext>
                <c:ext xmlns:c15="http://schemas.microsoft.com/office/drawing/2012/chart" uri="{CE6537A1-D6FC-4f65-9D91-7224C49458BB}">
                  <c15:dlblFieldTable>
                    <c15:dlblFTEntry>
                      <c15:txfldGUID>{A46B164E-D6C9-4455-9B31-217A1A2712EB}</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519-4C20-88DA-51EE195946B9}"/>
                </c:ext>
                <c:ext xmlns:c15="http://schemas.microsoft.com/office/drawing/2012/chart" uri="{CE6537A1-D6FC-4f65-9D91-7224C49458BB}">
                  <c15:dlblFieldTable>
                    <c15:dlblFTEntry>
                      <c15:txfldGUID>{FF0BCB3B-333E-4012-808A-AF5C0EAE0DA2}</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519-4C20-88DA-51EE195946B9}"/>
                </c:ext>
                <c:ext xmlns:c15="http://schemas.microsoft.com/office/drawing/2012/chart" uri="{CE6537A1-D6FC-4f65-9D91-7224C49458BB}">
                  <c15:dlblFieldTable>
                    <c15:dlblFTEntry>
                      <c15:txfldGUID>{3CBB439D-E8B6-47EB-BA3A-6934EF3F9944}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11.9</c:v>
                </c:pt>
                <c:pt idx="16">
                  <c:v>11.2</c:v>
                </c:pt>
                <c:pt idx="24">
                  <c:v>9.6999999999999993</c:v>
                </c:pt>
                <c:pt idx="32">
                  <c:v>7.7</c:v>
                </c:pt>
              </c:numCache>
            </c:numRef>
          </c:xVal>
          <c:yVal>
            <c:numRef>
              <c:f>公会計指標分析・財政指標組合せ分析表!$BP$73:$DC$73</c:f>
              <c:numCache>
                <c:formatCode>#,##0.0;"▲ "#,##0.0</c:formatCode>
                <c:ptCount val="40"/>
                <c:pt idx="0">
                  <c:v>77.099999999999994</c:v>
                </c:pt>
                <c:pt idx="8">
                  <c:v>35.4</c:v>
                </c:pt>
                <c:pt idx="16">
                  <c:v>12.9</c:v>
                </c:pt>
              </c:numCache>
            </c:numRef>
          </c:yVal>
          <c:smooth val="0"/>
          <c:extLst xmlns:c16r2="http://schemas.microsoft.com/office/drawing/2015/06/chart">
            <c:ext xmlns:c16="http://schemas.microsoft.com/office/drawing/2014/chart" uri="{C3380CC4-5D6E-409C-BE32-E72D297353CC}">
              <c16:uniqueId val="{00000009-A519-4C20-88DA-51EE195946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519-4C20-88DA-51EE195946B9}"/>
                </c:ext>
                <c:ext xmlns:c15="http://schemas.microsoft.com/office/drawing/2012/chart" uri="{CE6537A1-D6FC-4f65-9D91-7224C49458BB}">
                  <c15:dlblFieldTable>
                    <c15:dlblFTEntry>
                      <c15:txfldGUID>{85AE1B3C-6600-4F53-B764-CF90C8BA8D7D}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519-4C20-88DA-51EE195946B9}"/>
                </c:ext>
                <c:ext xmlns:c15="http://schemas.microsoft.com/office/drawing/2012/chart" uri="{CE6537A1-D6FC-4f65-9D91-7224C49458BB}">
                  <c15:dlblFieldTable>
                    <c15:dlblFTEntry>
                      <c15:txfldGUID>{037F4437-003F-41F0-9B35-5FAA8DF35193}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519-4C20-88DA-51EE195946B9}"/>
                </c:ext>
                <c:ext xmlns:c15="http://schemas.microsoft.com/office/drawing/2012/chart" uri="{CE6537A1-D6FC-4f65-9D91-7224C49458BB}">
                  <c15:dlblFieldTable>
                    <c15:dlblFTEntry>
                      <c15:txfldGUID>{2B60A10A-E7DD-4400-A58B-241A13E0D4E9}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519-4C20-88DA-51EE195946B9}"/>
                </c:ext>
                <c:ext xmlns:c15="http://schemas.microsoft.com/office/drawing/2012/chart" uri="{CE6537A1-D6FC-4f65-9D91-7224C49458BB}">
                  <c15:dlblFieldTable>
                    <c15:dlblFTEntry>
                      <c15:txfldGUID>{AF7DCF72-67EE-4EFA-A8BD-6FF557A96A8D}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519-4C20-88DA-51EE195946B9}"/>
                </c:ext>
                <c:ext xmlns:c15="http://schemas.microsoft.com/office/drawing/2012/chart" uri="{CE6537A1-D6FC-4f65-9D91-7224C49458BB}">
                  <c15:dlblFieldTable>
                    <c15:dlblFTEntry>
                      <c15:txfldGUID>{48A44F61-4FDF-475B-A8B4-8DF39511177E}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519-4C20-88DA-51EE195946B9}"/>
                </c:ext>
                <c:ext xmlns:c15="http://schemas.microsoft.com/office/drawing/2012/chart" uri="{CE6537A1-D6FC-4f65-9D91-7224C49458BB}">
                  <c15:dlblFieldTable>
                    <c15:dlblFTEntry>
                      <c15:txfldGUID>{AFF76DCA-B86B-4313-A39C-92E78190FEBE}</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6647173287753192E-2"/>
                  <c:y val="-8.094779324984399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519-4C20-88DA-51EE195946B9}"/>
                </c:ext>
                <c:ext xmlns:c15="http://schemas.microsoft.com/office/drawing/2012/chart" uri="{CE6537A1-D6FC-4f65-9D91-7224C49458BB}">
                  <c15:dlblFieldTable>
                    <c15:dlblFTEntry>
                      <c15:txfldGUID>{59F5D075-B0DC-4062-9E46-DB1A5CF3D2DD}</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6621161056433163E-2"/>
                  <c:y val="-4.388550092574394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519-4C20-88DA-51EE195946B9}"/>
                </c:ext>
                <c:ext xmlns:c15="http://schemas.microsoft.com/office/drawing/2012/chart" uri="{CE6537A1-D6FC-4f65-9D91-7224C49458BB}">
                  <c15:dlblFieldTable>
                    <c15:dlblFTEntry>
                      <c15:txfldGUID>{3EBF6D42-8096-4D5C-87F1-A9463CF4D36C}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519-4C20-88DA-51EE195946B9}"/>
                </c:ext>
                <c:ext xmlns:c15="http://schemas.microsoft.com/office/drawing/2012/chart" uri="{CE6537A1-D6FC-4f65-9D91-7224C49458BB}">
                  <c15:dlblFieldTable>
                    <c15:dlblFTEntry>
                      <c15:txfldGUID>{5F7B686A-8764-4051-9654-0BE3341D4B9A}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A519-4C20-88DA-51EE195946B9}"/>
            </c:ext>
          </c:extLst>
        </c:ser>
        <c:dLbls>
          <c:showLegendKey val="0"/>
          <c:showVal val="1"/>
          <c:showCatName val="0"/>
          <c:showSerName val="0"/>
          <c:showPercent val="0"/>
          <c:showBubbleSize val="0"/>
        </c:dLbls>
        <c:axId val="108458736"/>
        <c:axId val="1746137552"/>
      </c:scatterChart>
      <c:valAx>
        <c:axId val="10845873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6137552"/>
        <c:crosses val="autoZero"/>
        <c:crossBetween val="midCat"/>
      </c:valAx>
      <c:valAx>
        <c:axId val="1746137552"/>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845873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健全化判断比率の実質公債費比率については、３か年平均で７．７％となり、前年度同比率の９．７％から改善した結果となった。</a:t>
          </a:r>
        </a:p>
        <a:p>
          <a:r>
            <a:rPr kumimoji="1" lang="ja-JP" altLang="en-US" sz="1200">
              <a:latin typeface="ＭＳ ゴシック" pitchFamily="49" charset="-128"/>
              <a:ea typeface="ＭＳ ゴシック" pitchFamily="49" charset="-128"/>
            </a:rPr>
            <a:t>　改善の要因としては、これまで行ってきた繰上償還の実施および普通建設事業の計画的な実施等による元利償還金額の減少が中心である。</a:t>
          </a:r>
        </a:p>
        <a:p>
          <a:r>
            <a:rPr kumimoji="1" lang="ja-JP" altLang="en-US" sz="1200">
              <a:latin typeface="ＭＳ ゴシック" pitchFamily="49" charset="-128"/>
              <a:ea typeface="ＭＳ ゴシック" pitchFamily="49" charset="-128"/>
            </a:rPr>
            <a:t>　しかしながら、今後の本町における公共施設等の老朽改修等普通建設事業および一部事務組合が起こした地方債の元利償還金に対する負担金の増加が見込まれることから、引き続き各年度間の普通建設事業の平準化に加え、公共施設等を総合的に管理し、施設の適正化を図ること等により町債残高の適切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減債基金残高のうち、満期一括償還地方債の償還の財源として積み立てた額の対象はなし。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おける一般会計等に係る地方債の現在高について、前年度と比較すると３９５百万円の増加となったものの、地方債残高等の将来負担額に対して基金等の充当可能財源が上回ったことにより、前年度に引続き将来負担比率は算定されなかった。</a:t>
          </a:r>
        </a:p>
        <a:p>
          <a:r>
            <a:rPr kumimoji="1" lang="ja-JP" altLang="en-US" sz="1200">
              <a:latin typeface="ＭＳ ゴシック" pitchFamily="49" charset="-128"/>
              <a:ea typeface="ＭＳ ゴシック" pitchFamily="49" charset="-128"/>
            </a:rPr>
            <a:t>　今後についても、町税等の大きな収入の増減を踏まえて、財政調整基金および各特定目的基金の充実・活用等を図りつつ、経常的経費の抑制および投資的経費の計画的な実施等適切な財政運営に努める。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滋賀県竜王町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竜王小学校の改築に向けた竜王町立竜王小学校改築基金に３０百万円を積み立てた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繰上償還実施の財源とするため減債基金を１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修繕のため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共施設維持管理基金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を５</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こと等により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財政調整基金については、今後の本町における公共施設等の老朽改修等普通建設事業、中心核整備事業に係る経費等を考慮し、目標金額まで積み立てるため増加させていく予定である。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短期的には竜王町立竜王小学校改築基金への積み立てにより微増の予定である。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・教育厚生施設等整備基金 ： 教育厚生施設等の整備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・竜王町立竜王小学校改築基金 ： 竜王小学校の改築</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・滋賀竜王工業団地維持管理基金 ： 滋賀竜王工業団地内において町が管理する道路、調整池その他の公共施設等の維持管理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・未来につなぐふるさと交竜基金 ： 「緑と文化の町」にふさわしいまちづくりの実現</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・地域福祉基金 ： 地域における福祉の向上または健康の保持および増進を目的として行われる民間の地域福祉活動の活性化</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・竜王町立竜王小学校改築基金 ： 竜王小学校の改築のため、３０百万円を積み立てたことにより増加した。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・公共施設維持管理基金 ：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公共施設の修繕のため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・竜王町立竜王小学校改築基金 ： 竜王小学校の改築のため、毎年度３０百万円程度を積み立てる予定である。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・教育厚生施設等整備基金および公共施設維持管理基金について、取り崩す一方では減少していくため、取り崩した額は翌々年度から１０年をかけて積み立てる予定である。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景気の動向による法人町民税等の変動によるが、今年度については税収減により積み立てられていない状況である。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本町の財政構造は法人町民税による変動が大きいことから、この変動に備えるため財政調整基金の残高は１５億円程度を目安として積み立てることとしている。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繰上償還実施の財源とするため減債基金を１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今後、老朽改修等普通建設事業、中心核整備事業等に係る地方債の高額発行（今後１０年で約６０億円）を想定し、その１割程度を備えておき、健全化判断比率の悪化を軽減する予定である。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
11,693
44.55
8,524,863
8,326,353
178,988
4,579,506
4,619,475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高い値となっている。要因については、各施設の老朽化によるものであり、特に有形固定資産減価償却率が高い施設は、幼稚園、学校施設および公民館である。学校施設については、町内に</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ある２小学校のうち１校について、令和７年度を目途に移転整備する予定である。幼稚園および公民館については、今後のあり方を検討しているところである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9" name="直線コネクタ 68"/>
        <xdr:cNvCxnSpPr/>
      </xdr:nvCxnSpPr>
      <xdr:spPr>
        <a:xfrm flipV="1">
          <a:off x="4760595" y="4742815"/>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0" name="有形固定資産減価償却率最小値テキスト"/>
        <xdr:cNvSpPr txBox="1"/>
      </xdr:nvSpPr>
      <xdr:spPr>
        <a:xfrm>
          <a:off x="4813300" y="5791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1" name="直線コネクタ 70"/>
        <xdr:cNvCxnSpPr/>
      </xdr:nvCxnSpPr>
      <xdr:spPr>
        <a:xfrm>
          <a:off x="4673600" y="57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2" name="有形固定資産減価償却率最大値テキスト"/>
        <xdr:cNvSpPr txBox="1"/>
      </xdr:nvSpPr>
      <xdr:spPr>
        <a:xfrm>
          <a:off x="4813300" y="451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3" name="直線コネクタ 72"/>
        <xdr:cNvCxnSpPr/>
      </xdr:nvCxnSpPr>
      <xdr:spPr>
        <a:xfrm>
          <a:off x="4673600" y="474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4" name="有形固定資産減価償却率平均値テキスト"/>
        <xdr:cNvSpPr txBox="1"/>
      </xdr:nvSpPr>
      <xdr:spPr>
        <a:xfrm>
          <a:off x="4813300" y="5093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5" name="フローチャート: 判断 74"/>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6" name="フローチャート: 判断 75"/>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7" name="フローチャート: 判断 76"/>
        <xdr:cNvSpPr/>
      </xdr:nvSpPr>
      <xdr:spPr>
        <a:xfrm>
          <a:off x="3238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8" name="フローチャート: 判断 77"/>
        <xdr:cNvSpPr/>
      </xdr:nvSpPr>
      <xdr:spPr>
        <a:xfrm>
          <a:off x="2476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9" name="フローチャート: 判断 78"/>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85" name="楕円 84"/>
        <xdr:cNvSpPr/>
      </xdr:nvSpPr>
      <xdr:spPr>
        <a:xfrm>
          <a:off x="4711700" y="53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86" name="有形固定資産減価償却率該当値テキスト"/>
        <xdr:cNvSpPr txBox="1"/>
      </xdr:nvSpPr>
      <xdr:spPr>
        <a:xfrm>
          <a:off x="4813300" y="533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31962</xdr:rowOff>
    </xdr:from>
    <xdr:to>
      <xdr:col>19</xdr:col>
      <xdr:colOff>187325</xdr:colOff>
      <xdr:row>31</xdr:row>
      <xdr:rowOff>133562</xdr:rowOff>
    </xdr:to>
    <xdr:sp macro="" textlink="">
      <xdr:nvSpPr>
        <xdr:cNvPr id="87" name="楕円 86"/>
        <xdr:cNvSpPr/>
      </xdr:nvSpPr>
      <xdr:spPr>
        <a:xfrm>
          <a:off x="4000500" y="53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82762</xdr:rowOff>
    </xdr:from>
    <xdr:to>
      <xdr:col>23</xdr:col>
      <xdr:colOff>85725</xdr:colOff>
      <xdr:row>31</xdr:row>
      <xdr:rowOff>93557</xdr:rowOff>
    </xdr:to>
    <xdr:cxnSp macro="">
      <xdr:nvCxnSpPr>
        <xdr:cNvPr id="88" name="直線コネクタ 87"/>
        <xdr:cNvCxnSpPr/>
      </xdr:nvCxnSpPr>
      <xdr:spPr>
        <a:xfrm>
          <a:off x="4051300" y="5397712"/>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4974</xdr:rowOff>
    </xdr:from>
    <xdr:to>
      <xdr:col>15</xdr:col>
      <xdr:colOff>187325</xdr:colOff>
      <xdr:row>31</xdr:row>
      <xdr:rowOff>106574</xdr:rowOff>
    </xdr:to>
    <xdr:sp macro="" textlink="">
      <xdr:nvSpPr>
        <xdr:cNvPr id="89" name="楕円 88"/>
        <xdr:cNvSpPr/>
      </xdr:nvSpPr>
      <xdr:spPr>
        <a:xfrm>
          <a:off x="3238500" y="53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55774</xdr:rowOff>
    </xdr:from>
    <xdr:to>
      <xdr:col>19</xdr:col>
      <xdr:colOff>136525</xdr:colOff>
      <xdr:row>31</xdr:row>
      <xdr:rowOff>82762</xdr:rowOff>
    </xdr:to>
    <xdr:cxnSp macro="">
      <xdr:nvCxnSpPr>
        <xdr:cNvPr id="90" name="直線コネクタ 89"/>
        <xdr:cNvCxnSpPr/>
      </xdr:nvCxnSpPr>
      <xdr:spPr>
        <a:xfrm>
          <a:off x="3289300" y="5370724"/>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91" name="楕円 90"/>
        <xdr:cNvSpPr/>
      </xdr:nvSpPr>
      <xdr:spPr>
        <a:xfrm>
          <a:off x="2476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21590</xdr:rowOff>
    </xdr:from>
    <xdr:to>
      <xdr:col>15</xdr:col>
      <xdr:colOff>136525</xdr:colOff>
      <xdr:row>31</xdr:row>
      <xdr:rowOff>55774</xdr:rowOff>
    </xdr:to>
    <xdr:cxnSp macro="">
      <xdr:nvCxnSpPr>
        <xdr:cNvPr id="92" name="直線コネクタ 91"/>
        <xdr:cNvCxnSpPr/>
      </xdr:nvCxnSpPr>
      <xdr:spPr>
        <a:xfrm>
          <a:off x="2527300" y="5336540"/>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118851</xdr:rowOff>
    </xdr:from>
    <xdr:to>
      <xdr:col>7</xdr:col>
      <xdr:colOff>187325</xdr:colOff>
      <xdr:row>31</xdr:row>
      <xdr:rowOff>49001</xdr:rowOff>
    </xdr:to>
    <xdr:sp macro="" textlink="">
      <xdr:nvSpPr>
        <xdr:cNvPr id="93" name="楕円 92"/>
        <xdr:cNvSpPr/>
      </xdr:nvSpPr>
      <xdr:spPr>
        <a:xfrm>
          <a:off x="1714500" y="526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169651</xdr:rowOff>
    </xdr:from>
    <xdr:to>
      <xdr:col>11</xdr:col>
      <xdr:colOff>136525</xdr:colOff>
      <xdr:row>31</xdr:row>
      <xdr:rowOff>21590</xdr:rowOff>
    </xdr:to>
    <xdr:cxnSp macro="">
      <xdr:nvCxnSpPr>
        <xdr:cNvPr id="94" name="直線コネクタ 93"/>
        <xdr:cNvCxnSpPr/>
      </xdr:nvCxnSpPr>
      <xdr:spPr>
        <a:xfrm>
          <a:off x="1765300" y="5313151"/>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5" name="n_1aveValue有形固定資産減価償却率"/>
        <xdr:cNvSpPr txBox="1"/>
      </xdr:nvSpPr>
      <xdr:spPr>
        <a:xfrm>
          <a:off x="38360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96" name="n_2aveValue有形固定資産減価償却率"/>
        <xdr:cNvSpPr txBox="1"/>
      </xdr:nvSpPr>
      <xdr:spPr>
        <a:xfrm>
          <a:off x="3086744" y="499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7" name="n_3aveValue有形固定資産減価償却率"/>
        <xdr:cNvSpPr txBox="1"/>
      </xdr:nvSpPr>
      <xdr:spPr>
        <a:xfrm>
          <a:off x="2324744" y="496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8" name="n_4aveValue有形固定資産減価償却率"/>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124689</xdr:rowOff>
    </xdr:from>
    <xdr:ext cx="405111" cy="259045"/>
    <xdr:sp macro="" textlink="">
      <xdr:nvSpPr>
        <xdr:cNvPr id="99" name="n_1mainValue有形固定資産減価償却率"/>
        <xdr:cNvSpPr txBox="1"/>
      </xdr:nvSpPr>
      <xdr:spPr>
        <a:xfrm>
          <a:off x="3836044" y="5439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97701</xdr:rowOff>
    </xdr:from>
    <xdr:ext cx="405111" cy="259045"/>
    <xdr:sp macro="" textlink="">
      <xdr:nvSpPr>
        <xdr:cNvPr id="100" name="n_2mainValue有形固定資産減価償却率"/>
        <xdr:cNvSpPr txBox="1"/>
      </xdr:nvSpPr>
      <xdr:spPr>
        <a:xfrm>
          <a:off x="3086744" y="5412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101" name="n_3mainValue有形固定資産減価償却率"/>
        <xdr:cNvSpPr txBox="1"/>
      </xdr:nvSpPr>
      <xdr:spPr>
        <a:xfrm>
          <a:off x="23247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40128</xdr:rowOff>
    </xdr:from>
    <xdr:ext cx="405111" cy="259045"/>
    <xdr:sp macro="" textlink="">
      <xdr:nvSpPr>
        <xdr:cNvPr id="102" name="n_4mainValue有形固定資産減価償却率"/>
        <xdr:cNvSpPr txBox="1"/>
      </xdr:nvSpPr>
      <xdr:spPr>
        <a:xfrm>
          <a:off x="1562744" y="53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と令和２年度を比較すると、分子においては、下水道事業における元金残高が減少したことによる公営企業債等繰入見込額の減少等により将来負担額が減少したものの、繰上償還に伴う減債基金の繰入れ等により充当可能基金残高が減少した。分母においては、町税の減収により経常一般財源等が減少し、会計年度任用職員制度の導入により経常経費充当財源等が増加した。これにより、比率は</a:t>
          </a:r>
          <a:r>
            <a:rPr kumimoji="1" lang="en-US" altLang="ja-JP" sz="1100">
              <a:latin typeface="ＭＳ Ｐゴシック" panose="020B0600070205080204" pitchFamily="50" charset="-128"/>
              <a:ea typeface="ＭＳ Ｐゴシック" panose="020B0600070205080204" pitchFamily="50" charset="-128"/>
            </a:rPr>
            <a:t>66.8%</a:t>
          </a:r>
          <a:r>
            <a:rPr kumimoji="1" lang="ja-JP" altLang="en-US" sz="1100">
              <a:latin typeface="ＭＳ Ｐゴシック" panose="020B0600070205080204" pitchFamily="50" charset="-128"/>
              <a:ea typeface="ＭＳ Ｐゴシック" panose="020B0600070205080204" pitchFamily="50" charset="-128"/>
            </a:rPr>
            <a:t>の悪化となったものの、類似団体と比較すると低い値となっている。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1" name="直線コネクタ 130"/>
        <xdr:cNvCxnSpPr/>
      </xdr:nvCxnSpPr>
      <xdr:spPr>
        <a:xfrm flipV="1">
          <a:off x="14793595" y="4541308"/>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2" name="債務償還比率最小値テキスト"/>
        <xdr:cNvSpPr txBox="1"/>
      </xdr:nvSpPr>
      <xdr:spPr>
        <a:xfrm>
          <a:off x="14846300" y="57601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3" name="直線コネクタ 132"/>
        <xdr:cNvCxnSpPr/>
      </xdr:nvCxnSpPr>
      <xdr:spPr>
        <a:xfrm>
          <a:off x="14706600" y="575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6" name="債務償還比率平均値テキスト"/>
        <xdr:cNvSpPr txBox="1"/>
      </xdr:nvSpPr>
      <xdr:spPr>
        <a:xfrm>
          <a:off x="14846300" y="510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7" name="フローチャート: 判断 136"/>
        <xdr:cNvSpPr/>
      </xdr:nvSpPr>
      <xdr:spPr>
        <a:xfrm>
          <a:off x="147447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8" name="フローチャート: 判断 137"/>
        <xdr:cNvSpPr/>
      </xdr:nvSpPr>
      <xdr:spPr>
        <a:xfrm>
          <a:off x="14033500" y="51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9" name="フローチャート: 判断 138"/>
        <xdr:cNvSpPr/>
      </xdr:nvSpPr>
      <xdr:spPr>
        <a:xfrm>
          <a:off x="13271500" y="51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0" name="フローチャート: 判断 139"/>
        <xdr:cNvSpPr/>
      </xdr:nvSpPr>
      <xdr:spPr>
        <a:xfrm>
          <a:off x="12509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1" name="フローチャート: 判断 140"/>
        <xdr:cNvSpPr/>
      </xdr:nvSpPr>
      <xdr:spPr>
        <a:xfrm>
          <a:off x="11747500" y="51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162609</xdr:rowOff>
    </xdr:from>
    <xdr:to>
      <xdr:col>76</xdr:col>
      <xdr:colOff>73025</xdr:colOff>
      <xdr:row>29</xdr:row>
      <xdr:rowOff>92759</xdr:rowOff>
    </xdr:to>
    <xdr:sp macro="" textlink="">
      <xdr:nvSpPr>
        <xdr:cNvPr id="147" name="楕円 146"/>
        <xdr:cNvSpPr/>
      </xdr:nvSpPr>
      <xdr:spPr>
        <a:xfrm>
          <a:off x="14744700" y="49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14036</xdr:rowOff>
    </xdr:from>
    <xdr:ext cx="469744" cy="259045"/>
    <xdr:sp macro="" textlink="">
      <xdr:nvSpPr>
        <xdr:cNvPr id="148" name="債務償還比率該当値テキスト"/>
        <xdr:cNvSpPr txBox="1"/>
      </xdr:nvSpPr>
      <xdr:spPr>
        <a:xfrm>
          <a:off x="14846300" y="481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82486</xdr:rowOff>
    </xdr:from>
    <xdr:to>
      <xdr:col>72</xdr:col>
      <xdr:colOff>123825</xdr:colOff>
      <xdr:row>29</xdr:row>
      <xdr:rowOff>12636</xdr:rowOff>
    </xdr:to>
    <xdr:sp macro="" textlink="">
      <xdr:nvSpPr>
        <xdr:cNvPr id="149" name="楕円 148"/>
        <xdr:cNvSpPr/>
      </xdr:nvSpPr>
      <xdr:spPr>
        <a:xfrm>
          <a:off x="14033500" y="48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133286</xdr:rowOff>
    </xdr:from>
    <xdr:to>
      <xdr:col>76</xdr:col>
      <xdr:colOff>22225</xdr:colOff>
      <xdr:row>29</xdr:row>
      <xdr:rowOff>41959</xdr:rowOff>
    </xdr:to>
    <xdr:cxnSp macro="">
      <xdr:nvCxnSpPr>
        <xdr:cNvPr id="150" name="直線コネクタ 149"/>
        <xdr:cNvCxnSpPr/>
      </xdr:nvCxnSpPr>
      <xdr:spPr>
        <a:xfrm>
          <a:off x="14084300" y="4933886"/>
          <a:ext cx="711200" cy="8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18747</xdr:rowOff>
    </xdr:from>
    <xdr:to>
      <xdr:col>68</xdr:col>
      <xdr:colOff>123825</xdr:colOff>
      <xdr:row>29</xdr:row>
      <xdr:rowOff>120347</xdr:rowOff>
    </xdr:to>
    <xdr:sp macro="" textlink="">
      <xdr:nvSpPr>
        <xdr:cNvPr id="151" name="楕円 150"/>
        <xdr:cNvSpPr/>
      </xdr:nvSpPr>
      <xdr:spPr>
        <a:xfrm>
          <a:off x="13271500" y="49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133286</xdr:rowOff>
    </xdr:from>
    <xdr:to>
      <xdr:col>72</xdr:col>
      <xdr:colOff>73025</xdr:colOff>
      <xdr:row>29</xdr:row>
      <xdr:rowOff>69547</xdr:rowOff>
    </xdr:to>
    <xdr:cxnSp macro="">
      <xdr:nvCxnSpPr>
        <xdr:cNvPr id="152" name="直線コネクタ 151"/>
        <xdr:cNvCxnSpPr/>
      </xdr:nvCxnSpPr>
      <xdr:spPr>
        <a:xfrm flipV="1">
          <a:off x="13322300" y="4933886"/>
          <a:ext cx="762000" cy="10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98319</xdr:rowOff>
    </xdr:from>
    <xdr:to>
      <xdr:col>64</xdr:col>
      <xdr:colOff>123825</xdr:colOff>
      <xdr:row>29</xdr:row>
      <xdr:rowOff>28469</xdr:rowOff>
    </xdr:to>
    <xdr:sp macro="" textlink="">
      <xdr:nvSpPr>
        <xdr:cNvPr id="153" name="楕円 152"/>
        <xdr:cNvSpPr/>
      </xdr:nvSpPr>
      <xdr:spPr>
        <a:xfrm>
          <a:off x="12509500" y="489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149119</xdr:rowOff>
    </xdr:from>
    <xdr:to>
      <xdr:col>68</xdr:col>
      <xdr:colOff>73025</xdr:colOff>
      <xdr:row>29</xdr:row>
      <xdr:rowOff>69547</xdr:rowOff>
    </xdr:to>
    <xdr:cxnSp macro="">
      <xdr:nvCxnSpPr>
        <xdr:cNvPr id="154" name="直線コネクタ 153"/>
        <xdr:cNvCxnSpPr/>
      </xdr:nvCxnSpPr>
      <xdr:spPr>
        <a:xfrm>
          <a:off x="12560300" y="4949719"/>
          <a:ext cx="7620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57750</xdr:rowOff>
    </xdr:from>
    <xdr:to>
      <xdr:col>60</xdr:col>
      <xdr:colOff>123825</xdr:colOff>
      <xdr:row>31</xdr:row>
      <xdr:rowOff>159350</xdr:rowOff>
    </xdr:to>
    <xdr:sp macro="" textlink="">
      <xdr:nvSpPr>
        <xdr:cNvPr id="155" name="楕円 154"/>
        <xdr:cNvSpPr/>
      </xdr:nvSpPr>
      <xdr:spPr>
        <a:xfrm>
          <a:off x="11747500" y="53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149119</xdr:rowOff>
    </xdr:from>
    <xdr:to>
      <xdr:col>64</xdr:col>
      <xdr:colOff>73025</xdr:colOff>
      <xdr:row>31</xdr:row>
      <xdr:rowOff>108550</xdr:rowOff>
    </xdr:to>
    <xdr:cxnSp macro="">
      <xdr:nvCxnSpPr>
        <xdr:cNvPr id="156" name="直線コネクタ 155"/>
        <xdr:cNvCxnSpPr/>
      </xdr:nvCxnSpPr>
      <xdr:spPr>
        <a:xfrm flipV="1">
          <a:off x="11798300" y="4949719"/>
          <a:ext cx="762000" cy="47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57" name="n_1aveValue債務償還比率"/>
        <xdr:cNvSpPr txBox="1"/>
      </xdr:nvSpPr>
      <xdr:spPr>
        <a:xfrm>
          <a:off x="13836727" y="520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58" name="n_2aveValue債務償還比率"/>
        <xdr:cNvSpPr txBox="1"/>
      </xdr:nvSpPr>
      <xdr:spPr>
        <a:xfrm>
          <a:off x="13087427" y="52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59" name="n_3aveValue債務償還比率"/>
        <xdr:cNvSpPr txBox="1"/>
      </xdr:nvSpPr>
      <xdr:spPr>
        <a:xfrm>
          <a:off x="12325427" y="522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60" name="n_4aveValue債務償還比率"/>
        <xdr:cNvSpPr txBox="1"/>
      </xdr:nvSpPr>
      <xdr:spPr>
        <a:xfrm>
          <a:off x="11563427" y="492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29163</xdr:rowOff>
    </xdr:from>
    <xdr:ext cx="469744" cy="259045"/>
    <xdr:sp macro="" textlink="">
      <xdr:nvSpPr>
        <xdr:cNvPr id="161" name="n_1mainValue債務償還比率"/>
        <xdr:cNvSpPr txBox="1"/>
      </xdr:nvSpPr>
      <xdr:spPr>
        <a:xfrm>
          <a:off x="13836727" y="465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136874</xdr:rowOff>
    </xdr:from>
    <xdr:ext cx="469744" cy="259045"/>
    <xdr:sp macro="" textlink="">
      <xdr:nvSpPr>
        <xdr:cNvPr id="162" name="n_2mainValue債務償還比率"/>
        <xdr:cNvSpPr txBox="1"/>
      </xdr:nvSpPr>
      <xdr:spPr>
        <a:xfrm>
          <a:off x="13087427" y="476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44996</xdr:rowOff>
    </xdr:from>
    <xdr:ext cx="469744" cy="259045"/>
    <xdr:sp macro="" textlink="">
      <xdr:nvSpPr>
        <xdr:cNvPr id="163" name="n_3mainValue債務償還比率"/>
        <xdr:cNvSpPr txBox="1"/>
      </xdr:nvSpPr>
      <xdr:spPr>
        <a:xfrm>
          <a:off x="12325427" y="467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150477</xdr:rowOff>
    </xdr:from>
    <xdr:ext cx="469744" cy="259045"/>
    <xdr:sp macro="" textlink="">
      <xdr:nvSpPr>
        <xdr:cNvPr id="164" name="n_4mainValue債務償還比率"/>
        <xdr:cNvSpPr txBox="1"/>
      </xdr:nvSpPr>
      <xdr:spPr>
        <a:xfrm>
          <a:off x="11563427" y="54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
11,693
44.55
8,524,863
8,326,353
178,988
4,579,506
4,619,475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73" name="楕円 72"/>
        <xdr:cNvSpPr/>
      </xdr:nvSpPr>
      <xdr:spPr>
        <a:xfrm>
          <a:off x="4584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91457</xdr:rowOff>
    </xdr:from>
    <xdr:ext cx="405111" cy="259045"/>
    <xdr:sp macro="" textlink="">
      <xdr:nvSpPr>
        <xdr:cNvPr id="74" name="【道路】&#10;有形固定資産減価償却率該当値テキスト"/>
        <xdr:cNvSpPr txBox="1"/>
      </xdr:nvSpPr>
      <xdr:spPr>
        <a:xfrm>
          <a:off x="467360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5" name="楕円 74"/>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163830</xdr:rowOff>
    </xdr:from>
    <xdr:to>
      <xdr:col>24</xdr:col>
      <xdr:colOff>63500</xdr:colOff>
      <xdr:row>38</xdr:row>
      <xdr:rowOff>167640</xdr:rowOff>
    </xdr:to>
    <xdr:cxnSp macro="">
      <xdr:nvCxnSpPr>
        <xdr:cNvPr id="76" name="直線コネクタ 75"/>
        <xdr:cNvCxnSpPr/>
      </xdr:nvCxnSpPr>
      <xdr:spPr>
        <a:xfrm flipV="1">
          <a:off x="3797300" y="6678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109220</xdr:rowOff>
    </xdr:from>
    <xdr:to>
      <xdr:col>15</xdr:col>
      <xdr:colOff>101600</xdr:colOff>
      <xdr:row>39</xdr:row>
      <xdr:rowOff>39370</xdr:rowOff>
    </xdr:to>
    <xdr:sp macro="" textlink="">
      <xdr:nvSpPr>
        <xdr:cNvPr id="77" name="楕円 76"/>
        <xdr:cNvSpPr/>
      </xdr:nvSpPr>
      <xdr:spPr>
        <a:xfrm>
          <a:off x="2857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160020</xdr:rowOff>
    </xdr:from>
    <xdr:to>
      <xdr:col>19</xdr:col>
      <xdr:colOff>177800</xdr:colOff>
      <xdr:row>38</xdr:row>
      <xdr:rowOff>167640</xdr:rowOff>
    </xdr:to>
    <xdr:cxnSp macro="">
      <xdr:nvCxnSpPr>
        <xdr:cNvPr id="78" name="直線コネクタ 77"/>
        <xdr:cNvCxnSpPr/>
      </xdr:nvCxnSpPr>
      <xdr:spPr>
        <a:xfrm>
          <a:off x="2908300" y="667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88265</xdr:rowOff>
    </xdr:from>
    <xdr:to>
      <xdr:col>10</xdr:col>
      <xdr:colOff>165100</xdr:colOff>
      <xdr:row>39</xdr:row>
      <xdr:rowOff>18415</xdr:rowOff>
    </xdr:to>
    <xdr:sp macro="" textlink="">
      <xdr:nvSpPr>
        <xdr:cNvPr id="79" name="楕円 78"/>
        <xdr:cNvSpPr/>
      </xdr:nvSpPr>
      <xdr:spPr>
        <a:xfrm>
          <a:off x="196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139065</xdr:rowOff>
    </xdr:from>
    <xdr:to>
      <xdr:col>15</xdr:col>
      <xdr:colOff>50800</xdr:colOff>
      <xdr:row>38</xdr:row>
      <xdr:rowOff>160020</xdr:rowOff>
    </xdr:to>
    <xdr:cxnSp macro="">
      <xdr:nvCxnSpPr>
        <xdr:cNvPr id="80" name="直線コネクタ 79"/>
        <xdr:cNvCxnSpPr/>
      </xdr:nvCxnSpPr>
      <xdr:spPr>
        <a:xfrm>
          <a:off x="2019300" y="66541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76835</xdr:rowOff>
    </xdr:from>
    <xdr:to>
      <xdr:col>6</xdr:col>
      <xdr:colOff>38100</xdr:colOff>
      <xdr:row>39</xdr:row>
      <xdr:rowOff>6985</xdr:rowOff>
    </xdr:to>
    <xdr:sp macro="" textlink="">
      <xdr:nvSpPr>
        <xdr:cNvPr id="81" name="楕円 80"/>
        <xdr:cNvSpPr/>
      </xdr:nvSpPr>
      <xdr:spPr>
        <a:xfrm>
          <a:off x="1079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127635</xdr:rowOff>
    </xdr:from>
    <xdr:to>
      <xdr:col>10</xdr:col>
      <xdr:colOff>114300</xdr:colOff>
      <xdr:row>38</xdr:row>
      <xdr:rowOff>139065</xdr:rowOff>
    </xdr:to>
    <xdr:cxnSp macro="">
      <xdr:nvCxnSpPr>
        <xdr:cNvPr id="82" name="直線コネクタ 81"/>
        <xdr:cNvCxnSpPr/>
      </xdr:nvCxnSpPr>
      <xdr:spPr>
        <a:xfrm>
          <a:off x="1130300" y="6642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7" name="n_1main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30497</xdr:rowOff>
    </xdr:from>
    <xdr:ext cx="405111" cy="259045"/>
    <xdr:sp macro="" textlink="">
      <xdr:nvSpPr>
        <xdr:cNvPr id="88" name="n_2mainValue【道路】&#10;有形固定資産減価償却率"/>
        <xdr:cNvSpPr txBox="1"/>
      </xdr:nvSpPr>
      <xdr:spPr>
        <a:xfrm>
          <a:off x="2705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9542</xdr:rowOff>
    </xdr:from>
    <xdr:ext cx="405111" cy="259045"/>
    <xdr:sp macro="" textlink="">
      <xdr:nvSpPr>
        <xdr:cNvPr id="89" name="n_3mainValue【道路】&#10;有形固定資産減価償却率"/>
        <xdr:cNvSpPr txBox="1"/>
      </xdr:nvSpPr>
      <xdr:spPr>
        <a:xfrm>
          <a:off x="1816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169562</xdr:rowOff>
    </xdr:from>
    <xdr:ext cx="405111" cy="259045"/>
    <xdr:sp macro="" textlink="">
      <xdr:nvSpPr>
        <xdr:cNvPr id="90" name="n_4mainValue【道路】&#10;有形固定資産減価償却率"/>
        <xdr:cNvSpPr txBox="1"/>
      </xdr:nvSpPr>
      <xdr:spPr>
        <a:xfrm>
          <a:off x="927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142463</xdr:rowOff>
    </xdr:from>
    <xdr:to>
      <xdr:col>55</xdr:col>
      <xdr:colOff>50800</xdr:colOff>
      <xdr:row>41</xdr:row>
      <xdr:rowOff>72613</xdr:rowOff>
    </xdr:to>
    <xdr:sp macro="" textlink="">
      <xdr:nvSpPr>
        <xdr:cNvPr id="130" name="楕円 129"/>
        <xdr:cNvSpPr/>
      </xdr:nvSpPr>
      <xdr:spPr>
        <a:xfrm>
          <a:off x="10426700" y="700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120890</xdr:rowOff>
    </xdr:from>
    <xdr:ext cx="469744" cy="259045"/>
    <xdr:sp macro="" textlink="">
      <xdr:nvSpPr>
        <xdr:cNvPr id="131" name="【道路】&#10;一人当たり延長該当値テキスト"/>
        <xdr:cNvSpPr txBox="1"/>
      </xdr:nvSpPr>
      <xdr:spPr>
        <a:xfrm>
          <a:off x="10515600" y="697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144272</xdr:rowOff>
    </xdr:from>
    <xdr:to>
      <xdr:col>50</xdr:col>
      <xdr:colOff>165100</xdr:colOff>
      <xdr:row>41</xdr:row>
      <xdr:rowOff>74422</xdr:rowOff>
    </xdr:to>
    <xdr:sp macro="" textlink="">
      <xdr:nvSpPr>
        <xdr:cNvPr id="132" name="楕円 131"/>
        <xdr:cNvSpPr/>
      </xdr:nvSpPr>
      <xdr:spPr>
        <a:xfrm>
          <a:off x="9588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21813</xdr:rowOff>
    </xdr:from>
    <xdr:to>
      <xdr:col>55</xdr:col>
      <xdr:colOff>0</xdr:colOff>
      <xdr:row>41</xdr:row>
      <xdr:rowOff>23622</xdr:rowOff>
    </xdr:to>
    <xdr:cxnSp macro="">
      <xdr:nvCxnSpPr>
        <xdr:cNvPr id="133" name="直線コネクタ 132"/>
        <xdr:cNvCxnSpPr/>
      </xdr:nvCxnSpPr>
      <xdr:spPr>
        <a:xfrm flipV="1">
          <a:off x="9639300" y="7051263"/>
          <a:ext cx="8382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144634</xdr:rowOff>
    </xdr:from>
    <xdr:to>
      <xdr:col>46</xdr:col>
      <xdr:colOff>38100</xdr:colOff>
      <xdr:row>41</xdr:row>
      <xdr:rowOff>74784</xdr:rowOff>
    </xdr:to>
    <xdr:sp macro="" textlink="">
      <xdr:nvSpPr>
        <xdr:cNvPr id="134" name="楕円 133"/>
        <xdr:cNvSpPr/>
      </xdr:nvSpPr>
      <xdr:spPr>
        <a:xfrm>
          <a:off x="8699500" y="70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23622</xdr:rowOff>
    </xdr:from>
    <xdr:to>
      <xdr:col>50</xdr:col>
      <xdr:colOff>114300</xdr:colOff>
      <xdr:row>41</xdr:row>
      <xdr:rowOff>23984</xdr:rowOff>
    </xdr:to>
    <xdr:cxnSp macro="">
      <xdr:nvCxnSpPr>
        <xdr:cNvPr id="135" name="直線コネクタ 134"/>
        <xdr:cNvCxnSpPr/>
      </xdr:nvCxnSpPr>
      <xdr:spPr>
        <a:xfrm flipV="1">
          <a:off x="8750300" y="7053072"/>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144158</xdr:rowOff>
    </xdr:from>
    <xdr:to>
      <xdr:col>41</xdr:col>
      <xdr:colOff>101600</xdr:colOff>
      <xdr:row>41</xdr:row>
      <xdr:rowOff>74308</xdr:rowOff>
    </xdr:to>
    <xdr:sp macro="" textlink="">
      <xdr:nvSpPr>
        <xdr:cNvPr id="136" name="楕円 135"/>
        <xdr:cNvSpPr/>
      </xdr:nvSpPr>
      <xdr:spPr>
        <a:xfrm>
          <a:off x="7810500" y="70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23508</xdr:rowOff>
    </xdr:from>
    <xdr:to>
      <xdr:col>45</xdr:col>
      <xdr:colOff>177800</xdr:colOff>
      <xdr:row>41</xdr:row>
      <xdr:rowOff>23984</xdr:rowOff>
    </xdr:to>
    <xdr:cxnSp macro="">
      <xdr:nvCxnSpPr>
        <xdr:cNvPr id="137" name="直線コネクタ 136"/>
        <xdr:cNvCxnSpPr/>
      </xdr:nvCxnSpPr>
      <xdr:spPr>
        <a:xfrm>
          <a:off x="7861300" y="7052958"/>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151225</xdr:rowOff>
    </xdr:from>
    <xdr:to>
      <xdr:col>36</xdr:col>
      <xdr:colOff>165100</xdr:colOff>
      <xdr:row>41</xdr:row>
      <xdr:rowOff>81375</xdr:rowOff>
    </xdr:to>
    <xdr:sp macro="" textlink="">
      <xdr:nvSpPr>
        <xdr:cNvPr id="138" name="楕円 137"/>
        <xdr:cNvSpPr/>
      </xdr:nvSpPr>
      <xdr:spPr>
        <a:xfrm>
          <a:off x="6921500" y="70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23508</xdr:rowOff>
    </xdr:from>
    <xdr:to>
      <xdr:col>41</xdr:col>
      <xdr:colOff>50800</xdr:colOff>
      <xdr:row>41</xdr:row>
      <xdr:rowOff>30575</xdr:rowOff>
    </xdr:to>
    <xdr:cxnSp macro="">
      <xdr:nvCxnSpPr>
        <xdr:cNvPr id="139" name="直線コネクタ 138"/>
        <xdr:cNvCxnSpPr/>
      </xdr:nvCxnSpPr>
      <xdr:spPr>
        <a:xfrm flipV="1">
          <a:off x="6972300" y="7052958"/>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65549</xdr:rowOff>
    </xdr:from>
    <xdr:ext cx="469744" cy="259045"/>
    <xdr:sp macro="" textlink="">
      <xdr:nvSpPr>
        <xdr:cNvPr id="144" name="n_1mainValue【道路】&#10;一人当たり延長"/>
        <xdr:cNvSpPr txBox="1"/>
      </xdr:nvSpPr>
      <xdr:spPr>
        <a:xfrm>
          <a:off x="9391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65911</xdr:rowOff>
    </xdr:from>
    <xdr:ext cx="469744" cy="259045"/>
    <xdr:sp macro="" textlink="">
      <xdr:nvSpPr>
        <xdr:cNvPr id="145" name="n_2mainValue【道路】&#10;一人当たり延長"/>
        <xdr:cNvSpPr txBox="1"/>
      </xdr:nvSpPr>
      <xdr:spPr>
        <a:xfrm>
          <a:off x="8515427" y="709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65435</xdr:rowOff>
    </xdr:from>
    <xdr:ext cx="469744" cy="259045"/>
    <xdr:sp macro="" textlink="">
      <xdr:nvSpPr>
        <xdr:cNvPr id="146" name="n_3mainValue【道路】&#10;一人当たり延長"/>
        <xdr:cNvSpPr txBox="1"/>
      </xdr:nvSpPr>
      <xdr:spPr>
        <a:xfrm>
          <a:off x="7626427" y="709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72502</xdr:rowOff>
    </xdr:from>
    <xdr:ext cx="469744" cy="259045"/>
    <xdr:sp macro="" textlink="">
      <xdr:nvSpPr>
        <xdr:cNvPr id="147" name="n_4mainValue【道路】&#10;一人当たり延長"/>
        <xdr:cNvSpPr txBox="1"/>
      </xdr:nvSpPr>
      <xdr:spPr>
        <a:xfrm>
          <a:off x="6737427" y="71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105954</xdr:rowOff>
    </xdr:from>
    <xdr:to>
      <xdr:col>24</xdr:col>
      <xdr:colOff>114300</xdr:colOff>
      <xdr:row>61</xdr:row>
      <xdr:rowOff>36104</xdr:rowOff>
    </xdr:to>
    <xdr:sp macro="" textlink="">
      <xdr:nvSpPr>
        <xdr:cNvPr id="189" name="楕円 188"/>
        <xdr:cNvSpPr/>
      </xdr:nvSpPr>
      <xdr:spPr>
        <a:xfrm>
          <a:off x="45847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128831</xdr:rowOff>
    </xdr:from>
    <xdr:ext cx="405111" cy="259045"/>
    <xdr:sp macro="" textlink="">
      <xdr:nvSpPr>
        <xdr:cNvPr id="190" name="【橋りょう・トンネル】&#10;有形固定資産減価償却率該当値テキスト"/>
        <xdr:cNvSpPr txBox="1"/>
      </xdr:nvSpPr>
      <xdr:spPr>
        <a:xfrm>
          <a:off x="4673600" y="1024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112485</xdr:rowOff>
    </xdr:from>
    <xdr:to>
      <xdr:col>20</xdr:col>
      <xdr:colOff>38100</xdr:colOff>
      <xdr:row>61</xdr:row>
      <xdr:rowOff>42635</xdr:rowOff>
    </xdr:to>
    <xdr:sp macro="" textlink="">
      <xdr:nvSpPr>
        <xdr:cNvPr id="191" name="楕円 190"/>
        <xdr:cNvSpPr/>
      </xdr:nvSpPr>
      <xdr:spPr>
        <a:xfrm>
          <a:off x="3746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60</xdr:row>
      <xdr:rowOff>163285</xdr:rowOff>
    </xdr:to>
    <xdr:cxnSp macro="">
      <xdr:nvCxnSpPr>
        <xdr:cNvPr id="192" name="直線コネクタ 191"/>
        <xdr:cNvCxnSpPr/>
      </xdr:nvCxnSpPr>
      <xdr:spPr>
        <a:xfrm flipV="1">
          <a:off x="3797300" y="104437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3" name="楕円 192"/>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163285</xdr:rowOff>
    </xdr:to>
    <xdr:cxnSp macro="">
      <xdr:nvCxnSpPr>
        <xdr:cNvPr id="194" name="直線コネクタ 193"/>
        <xdr:cNvCxnSpPr/>
      </xdr:nvCxnSpPr>
      <xdr:spPr>
        <a:xfrm>
          <a:off x="2908300" y="104208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5" name="楕円 194"/>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133894</xdr:rowOff>
    </xdr:to>
    <xdr:cxnSp macro="">
      <xdr:nvCxnSpPr>
        <xdr:cNvPr id="196" name="直線コネクタ 195"/>
        <xdr:cNvCxnSpPr/>
      </xdr:nvCxnSpPr>
      <xdr:spPr>
        <a:xfrm>
          <a:off x="2019300" y="103898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29210</xdr:rowOff>
    </xdr:from>
    <xdr:to>
      <xdr:col>6</xdr:col>
      <xdr:colOff>38100</xdr:colOff>
      <xdr:row>60</xdr:row>
      <xdr:rowOff>130810</xdr:rowOff>
    </xdr:to>
    <xdr:sp macro="" textlink="">
      <xdr:nvSpPr>
        <xdr:cNvPr id="197" name="楕円 196"/>
        <xdr:cNvSpPr/>
      </xdr:nvSpPr>
      <xdr:spPr>
        <a:xfrm>
          <a:off x="1079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80010</xdr:rowOff>
    </xdr:from>
    <xdr:to>
      <xdr:col>10</xdr:col>
      <xdr:colOff>114300</xdr:colOff>
      <xdr:row>60</xdr:row>
      <xdr:rowOff>102870</xdr:rowOff>
    </xdr:to>
    <xdr:cxnSp macro="">
      <xdr:nvCxnSpPr>
        <xdr:cNvPr id="198" name="直線コネクタ 197"/>
        <xdr:cNvCxnSpPr/>
      </xdr:nvCxnSpPr>
      <xdr:spPr>
        <a:xfrm>
          <a:off x="1130300" y="103670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59162</xdr:rowOff>
    </xdr:from>
    <xdr:ext cx="405111" cy="259045"/>
    <xdr:sp macro="" textlink="">
      <xdr:nvSpPr>
        <xdr:cNvPr id="203" name="n_1mainValue【橋りょう・トンネル】&#10;有形固定資産減価償却率"/>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4" name="n_2main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205" name="n_3mainValue【橋りょう・トンネル】&#10;有形固定資産減価償却率"/>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147337</xdr:rowOff>
    </xdr:from>
    <xdr:ext cx="405111" cy="259045"/>
    <xdr:sp macro="" textlink="">
      <xdr:nvSpPr>
        <xdr:cNvPr id="206" name="n_4mainValue【橋りょう・トンネル】&#10;有形固定資産減価償却率"/>
        <xdr:cNvSpPr txBox="1"/>
      </xdr:nvSpPr>
      <xdr:spPr>
        <a:xfrm>
          <a:off x="927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35" name="【橋りょう・トンネル】&#10;一人当たり有形固定資産（償却資産）額平均値テキスト"/>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132873</xdr:rowOff>
    </xdr:from>
    <xdr:to>
      <xdr:col>55</xdr:col>
      <xdr:colOff>50800</xdr:colOff>
      <xdr:row>61</xdr:row>
      <xdr:rowOff>63023</xdr:rowOff>
    </xdr:to>
    <xdr:sp macro="" textlink="">
      <xdr:nvSpPr>
        <xdr:cNvPr id="246" name="楕円 245"/>
        <xdr:cNvSpPr/>
      </xdr:nvSpPr>
      <xdr:spPr>
        <a:xfrm>
          <a:off x="10426700" y="104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155750</xdr:rowOff>
    </xdr:from>
    <xdr:ext cx="599010" cy="259045"/>
    <xdr:sp macro="" textlink="">
      <xdr:nvSpPr>
        <xdr:cNvPr id="247" name="【橋りょう・トンネル】&#10;一人当たり有形固定資産（償却資産）額該当値テキスト"/>
        <xdr:cNvSpPr txBox="1"/>
      </xdr:nvSpPr>
      <xdr:spPr>
        <a:xfrm>
          <a:off x="10515600" y="1027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158463</xdr:rowOff>
    </xdr:from>
    <xdr:to>
      <xdr:col>50</xdr:col>
      <xdr:colOff>165100</xdr:colOff>
      <xdr:row>61</xdr:row>
      <xdr:rowOff>88613</xdr:rowOff>
    </xdr:to>
    <xdr:sp macro="" textlink="">
      <xdr:nvSpPr>
        <xdr:cNvPr id="248" name="楕円 247"/>
        <xdr:cNvSpPr/>
      </xdr:nvSpPr>
      <xdr:spPr>
        <a:xfrm>
          <a:off x="9588500" y="104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12223</xdr:rowOff>
    </xdr:from>
    <xdr:to>
      <xdr:col>55</xdr:col>
      <xdr:colOff>0</xdr:colOff>
      <xdr:row>61</xdr:row>
      <xdr:rowOff>37813</xdr:rowOff>
    </xdr:to>
    <xdr:cxnSp macro="">
      <xdr:nvCxnSpPr>
        <xdr:cNvPr id="249" name="直線コネクタ 248"/>
        <xdr:cNvCxnSpPr/>
      </xdr:nvCxnSpPr>
      <xdr:spPr>
        <a:xfrm flipV="1">
          <a:off x="9639300" y="10470673"/>
          <a:ext cx="838200" cy="2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166925</xdr:rowOff>
    </xdr:from>
    <xdr:to>
      <xdr:col>46</xdr:col>
      <xdr:colOff>38100</xdr:colOff>
      <xdr:row>61</xdr:row>
      <xdr:rowOff>97075</xdr:rowOff>
    </xdr:to>
    <xdr:sp macro="" textlink="">
      <xdr:nvSpPr>
        <xdr:cNvPr id="250" name="楕円 249"/>
        <xdr:cNvSpPr/>
      </xdr:nvSpPr>
      <xdr:spPr>
        <a:xfrm>
          <a:off x="8699500" y="1045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37813</xdr:rowOff>
    </xdr:from>
    <xdr:to>
      <xdr:col>50</xdr:col>
      <xdr:colOff>114300</xdr:colOff>
      <xdr:row>61</xdr:row>
      <xdr:rowOff>46275</xdr:rowOff>
    </xdr:to>
    <xdr:cxnSp macro="">
      <xdr:nvCxnSpPr>
        <xdr:cNvPr id="251" name="直線コネクタ 250"/>
        <xdr:cNvCxnSpPr/>
      </xdr:nvCxnSpPr>
      <xdr:spPr>
        <a:xfrm flipV="1">
          <a:off x="8750300" y="10496263"/>
          <a:ext cx="889000" cy="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168839</xdr:rowOff>
    </xdr:from>
    <xdr:to>
      <xdr:col>41</xdr:col>
      <xdr:colOff>101600</xdr:colOff>
      <xdr:row>61</xdr:row>
      <xdr:rowOff>98989</xdr:rowOff>
    </xdr:to>
    <xdr:sp macro="" textlink="">
      <xdr:nvSpPr>
        <xdr:cNvPr id="252" name="楕円 251"/>
        <xdr:cNvSpPr/>
      </xdr:nvSpPr>
      <xdr:spPr>
        <a:xfrm>
          <a:off x="7810500" y="104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46275</xdr:rowOff>
    </xdr:from>
    <xdr:to>
      <xdr:col>45</xdr:col>
      <xdr:colOff>177800</xdr:colOff>
      <xdr:row>61</xdr:row>
      <xdr:rowOff>48189</xdr:rowOff>
    </xdr:to>
    <xdr:cxnSp macro="">
      <xdr:nvCxnSpPr>
        <xdr:cNvPr id="253" name="直線コネクタ 252"/>
        <xdr:cNvCxnSpPr/>
      </xdr:nvCxnSpPr>
      <xdr:spPr>
        <a:xfrm flipV="1">
          <a:off x="7861300" y="10504725"/>
          <a:ext cx="889000" cy="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9271</xdr:rowOff>
    </xdr:from>
    <xdr:to>
      <xdr:col>36</xdr:col>
      <xdr:colOff>165100</xdr:colOff>
      <xdr:row>61</xdr:row>
      <xdr:rowOff>110871</xdr:rowOff>
    </xdr:to>
    <xdr:sp macro="" textlink="">
      <xdr:nvSpPr>
        <xdr:cNvPr id="254" name="楕円 253"/>
        <xdr:cNvSpPr/>
      </xdr:nvSpPr>
      <xdr:spPr>
        <a:xfrm>
          <a:off x="6921500" y="1046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48189</xdr:rowOff>
    </xdr:from>
    <xdr:to>
      <xdr:col>41</xdr:col>
      <xdr:colOff>50800</xdr:colOff>
      <xdr:row>61</xdr:row>
      <xdr:rowOff>60071</xdr:rowOff>
    </xdr:to>
    <xdr:cxnSp macro="">
      <xdr:nvCxnSpPr>
        <xdr:cNvPr id="255" name="直線コネクタ 254"/>
        <xdr:cNvCxnSpPr/>
      </xdr:nvCxnSpPr>
      <xdr:spPr>
        <a:xfrm flipV="1">
          <a:off x="6972300" y="10506639"/>
          <a:ext cx="889000" cy="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145900</xdr:rowOff>
    </xdr:from>
    <xdr:ext cx="599010" cy="259045"/>
    <xdr:sp macro="" textlink="">
      <xdr:nvSpPr>
        <xdr:cNvPr id="256" name="n_1aveValue【橋りょう・トンネル】&#10;一人当たり有形固定資産（償却資産）額"/>
        <xdr:cNvSpPr txBox="1"/>
      </xdr:nvSpPr>
      <xdr:spPr>
        <a:xfrm>
          <a:off x="9327095" y="10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170226</xdr:rowOff>
    </xdr:from>
    <xdr:ext cx="599010" cy="259045"/>
    <xdr:sp macro="" textlink="">
      <xdr:nvSpPr>
        <xdr:cNvPr id="257" name="n_2aveValue【橋りょう・トンネル】&#10;一人当たり有形固定資産（償却資産）額"/>
        <xdr:cNvSpPr txBox="1"/>
      </xdr:nvSpPr>
      <xdr:spPr>
        <a:xfrm>
          <a:off x="8450795" y="106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169434</xdr:rowOff>
    </xdr:from>
    <xdr:ext cx="599010" cy="259045"/>
    <xdr:sp macro="" textlink="">
      <xdr:nvSpPr>
        <xdr:cNvPr id="258" name="n_3aveValue【橋りょう・トンネル】&#10;一人当たり有形固定資産（償却資産）額"/>
        <xdr:cNvSpPr txBox="1"/>
      </xdr:nvSpPr>
      <xdr:spPr>
        <a:xfrm>
          <a:off x="7561795" y="1062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791</xdr:rowOff>
    </xdr:from>
    <xdr:ext cx="599010" cy="259045"/>
    <xdr:sp macro="" textlink="">
      <xdr:nvSpPr>
        <xdr:cNvPr id="259" name="n_4aveValue【橋りょう・トンネル】&#10;一人当たり有形固定資産（償却資産）額"/>
        <xdr:cNvSpPr txBox="1"/>
      </xdr:nvSpPr>
      <xdr:spPr>
        <a:xfrm>
          <a:off x="6672795" y="1063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105140</xdr:rowOff>
    </xdr:from>
    <xdr:ext cx="599010" cy="259045"/>
    <xdr:sp macro="" textlink="">
      <xdr:nvSpPr>
        <xdr:cNvPr id="260" name="n_1mainValue【橋りょう・トンネル】&#10;一人当たり有形固定資産（償却資産）額"/>
        <xdr:cNvSpPr txBox="1"/>
      </xdr:nvSpPr>
      <xdr:spPr>
        <a:xfrm>
          <a:off x="9327095" y="1022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113602</xdr:rowOff>
    </xdr:from>
    <xdr:ext cx="599010" cy="259045"/>
    <xdr:sp macro="" textlink="">
      <xdr:nvSpPr>
        <xdr:cNvPr id="261" name="n_2mainValue【橋りょう・トンネル】&#10;一人当たり有形固定資産（償却資産）額"/>
        <xdr:cNvSpPr txBox="1"/>
      </xdr:nvSpPr>
      <xdr:spPr>
        <a:xfrm>
          <a:off x="8450795" y="102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115516</xdr:rowOff>
    </xdr:from>
    <xdr:ext cx="599010" cy="259045"/>
    <xdr:sp macro="" textlink="">
      <xdr:nvSpPr>
        <xdr:cNvPr id="262" name="n_3mainValue【橋りょう・トンネル】&#10;一人当たり有形固定資産（償却資産）額"/>
        <xdr:cNvSpPr txBox="1"/>
      </xdr:nvSpPr>
      <xdr:spPr>
        <a:xfrm>
          <a:off x="7561795" y="1023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127398</xdr:rowOff>
    </xdr:from>
    <xdr:ext cx="599010" cy="259045"/>
    <xdr:sp macro="" textlink="">
      <xdr:nvSpPr>
        <xdr:cNvPr id="263" name="n_4mainValue【橋りょう・トンネル】&#10;一人当たり有形固定資産（償却資産）額"/>
        <xdr:cNvSpPr txBox="1"/>
      </xdr:nvSpPr>
      <xdr:spPr>
        <a:xfrm>
          <a:off x="6672795" y="1024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320" name="直線コネクタ 319"/>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323" name="【認定こども園・幼稚園・保育所】&#10;有形固定資産減価償却率最大値テキスト"/>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324" name="直線コネクタ 323"/>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325" name="【認定こども園・幼稚園・保育所】&#10;有形固定資産減価償却率平均値テキスト"/>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326" name="フローチャート: 判断 325"/>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327" name="フローチャート: 判断 326"/>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28" name="フローチャート: 判断 327"/>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329" name="フローチャート: 判断 328"/>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330" name="フローチャート: 判断 329"/>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92075</xdr:rowOff>
    </xdr:from>
    <xdr:to>
      <xdr:col>85</xdr:col>
      <xdr:colOff>177800</xdr:colOff>
      <xdr:row>42</xdr:row>
      <xdr:rowOff>22225</xdr:rowOff>
    </xdr:to>
    <xdr:sp macro="" textlink="">
      <xdr:nvSpPr>
        <xdr:cNvPr id="336" name="楕円 335"/>
        <xdr:cNvSpPr/>
      </xdr:nvSpPr>
      <xdr:spPr>
        <a:xfrm>
          <a:off x="16268700" y="71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7002</xdr:rowOff>
    </xdr:from>
    <xdr:ext cx="405111" cy="259045"/>
    <xdr:sp macro="" textlink="">
      <xdr:nvSpPr>
        <xdr:cNvPr id="337" name="【認定こども園・幼稚園・保育所】&#10;有形固定資産減価償却率該当値テキスト"/>
        <xdr:cNvSpPr txBox="1"/>
      </xdr:nvSpPr>
      <xdr:spPr>
        <a:xfrm>
          <a:off x="16357600" y="703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55880</xdr:rowOff>
    </xdr:from>
    <xdr:to>
      <xdr:col>81</xdr:col>
      <xdr:colOff>101600</xdr:colOff>
      <xdr:row>41</xdr:row>
      <xdr:rowOff>157480</xdr:rowOff>
    </xdr:to>
    <xdr:sp macro="" textlink="">
      <xdr:nvSpPr>
        <xdr:cNvPr id="338" name="楕円 337"/>
        <xdr:cNvSpPr/>
      </xdr:nvSpPr>
      <xdr:spPr>
        <a:xfrm>
          <a:off x="15430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106680</xdr:rowOff>
    </xdr:from>
    <xdr:to>
      <xdr:col>85</xdr:col>
      <xdr:colOff>127000</xdr:colOff>
      <xdr:row>41</xdr:row>
      <xdr:rowOff>142875</xdr:rowOff>
    </xdr:to>
    <xdr:cxnSp macro="">
      <xdr:nvCxnSpPr>
        <xdr:cNvPr id="339" name="直線コネクタ 338"/>
        <xdr:cNvCxnSpPr/>
      </xdr:nvCxnSpPr>
      <xdr:spPr>
        <a:xfrm>
          <a:off x="15481300" y="71361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xdr:rowOff>
    </xdr:from>
    <xdr:to>
      <xdr:col>76</xdr:col>
      <xdr:colOff>165100</xdr:colOff>
      <xdr:row>41</xdr:row>
      <xdr:rowOff>109855</xdr:rowOff>
    </xdr:to>
    <xdr:sp macro="" textlink="">
      <xdr:nvSpPr>
        <xdr:cNvPr id="340" name="楕円 339"/>
        <xdr:cNvSpPr/>
      </xdr:nvSpPr>
      <xdr:spPr>
        <a:xfrm>
          <a:off x="14541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59055</xdr:rowOff>
    </xdr:from>
    <xdr:to>
      <xdr:col>81</xdr:col>
      <xdr:colOff>50800</xdr:colOff>
      <xdr:row>41</xdr:row>
      <xdr:rowOff>106680</xdr:rowOff>
    </xdr:to>
    <xdr:cxnSp macro="">
      <xdr:nvCxnSpPr>
        <xdr:cNvPr id="341" name="直線コネクタ 340"/>
        <xdr:cNvCxnSpPr/>
      </xdr:nvCxnSpPr>
      <xdr:spPr>
        <a:xfrm>
          <a:off x="14592300" y="70885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130175</xdr:rowOff>
    </xdr:from>
    <xdr:to>
      <xdr:col>72</xdr:col>
      <xdr:colOff>38100</xdr:colOff>
      <xdr:row>41</xdr:row>
      <xdr:rowOff>60325</xdr:rowOff>
    </xdr:to>
    <xdr:sp macro="" textlink="">
      <xdr:nvSpPr>
        <xdr:cNvPr id="342" name="楕円 341"/>
        <xdr:cNvSpPr/>
      </xdr:nvSpPr>
      <xdr:spPr>
        <a:xfrm>
          <a:off x="13652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9525</xdr:rowOff>
    </xdr:from>
    <xdr:to>
      <xdr:col>76</xdr:col>
      <xdr:colOff>114300</xdr:colOff>
      <xdr:row>41</xdr:row>
      <xdr:rowOff>59055</xdr:rowOff>
    </xdr:to>
    <xdr:cxnSp macro="">
      <xdr:nvCxnSpPr>
        <xdr:cNvPr id="343" name="直線コネクタ 342"/>
        <xdr:cNvCxnSpPr/>
      </xdr:nvCxnSpPr>
      <xdr:spPr>
        <a:xfrm>
          <a:off x="13703300" y="70389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82550</xdr:rowOff>
    </xdr:from>
    <xdr:to>
      <xdr:col>67</xdr:col>
      <xdr:colOff>101600</xdr:colOff>
      <xdr:row>41</xdr:row>
      <xdr:rowOff>12700</xdr:rowOff>
    </xdr:to>
    <xdr:sp macro="" textlink="">
      <xdr:nvSpPr>
        <xdr:cNvPr id="344" name="楕円 343"/>
        <xdr:cNvSpPr/>
      </xdr:nvSpPr>
      <xdr:spPr>
        <a:xfrm>
          <a:off x="1276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133350</xdr:rowOff>
    </xdr:from>
    <xdr:to>
      <xdr:col>71</xdr:col>
      <xdr:colOff>177800</xdr:colOff>
      <xdr:row>41</xdr:row>
      <xdr:rowOff>9525</xdr:rowOff>
    </xdr:to>
    <xdr:cxnSp macro="">
      <xdr:nvCxnSpPr>
        <xdr:cNvPr id="345" name="直線コネクタ 344"/>
        <xdr:cNvCxnSpPr/>
      </xdr:nvCxnSpPr>
      <xdr:spPr>
        <a:xfrm>
          <a:off x="12814300" y="6991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346" name="n_1aveValue【認定こども園・幼稚園・保育所】&#10;有形固定資産減価償却率"/>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347" name="n_2ave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348" name="n_3aveValue【認定こども園・幼稚園・保育所】&#10;有形固定資産減価償却率"/>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349"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148607</xdr:rowOff>
    </xdr:from>
    <xdr:ext cx="405111" cy="259045"/>
    <xdr:sp macro="" textlink="">
      <xdr:nvSpPr>
        <xdr:cNvPr id="350" name="n_1mainValue【認定こども園・幼稚園・保育所】&#10;有形固定資産減価償却率"/>
        <xdr:cNvSpPr txBox="1"/>
      </xdr:nvSpPr>
      <xdr:spPr>
        <a:xfrm>
          <a:off x="152660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100982</xdr:rowOff>
    </xdr:from>
    <xdr:ext cx="405111" cy="259045"/>
    <xdr:sp macro="" textlink="">
      <xdr:nvSpPr>
        <xdr:cNvPr id="351" name="n_2mainValue【認定こども園・幼稚園・保育所】&#10;有形固定資産減価償却率"/>
        <xdr:cNvSpPr txBox="1"/>
      </xdr:nvSpPr>
      <xdr:spPr>
        <a:xfrm>
          <a:off x="14389744"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51452</xdr:rowOff>
    </xdr:from>
    <xdr:ext cx="405111" cy="259045"/>
    <xdr:sp macro="" textlink="">
      <xdr:nvSpPr>
        <xdr:cNvPr id="352" name="n_3mainValue【認定こども園・幼稚園・保育所】&#10;有形固定資産減価償却率"/>
        <xdr:cNvSpPr txBox="1"/>
      </xdr:nvSpPr>
      <xdr:spPr>
        <a:xfrm>
          <a:off x="1350074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3827</xdr:rowOff>
    </xdr:from>
    <xdr:ext cx="405111" cy="259045"/>
    <xdr:sp macro="" textlink="">
      <xdr:nvSpPr>
        <xdr:cNvPr id="353" name="n_4mainValue【認定こども園・幼稚園・保育所】&#10;有形固定資産減価償却率"/>
        <xdr:cNvSpPr txBox="1"/>
      </xdr:nvSpPr>
      <xdr:spPr>
        <a:xfrm>
          <a:off x="12611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377" name="直線コネクタ 376"/>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78"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79" name="直線コネクタ 378"/>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380" name="【認定こども園・幼稚園・保育所】&#10;一人当たり面積最大値テキスト"/>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381" name="直線コネクタ 380"/>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382" name="【認定こども園・幼稚園・保育所】&#10;一人当たり面積平均値テキスト"/>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383" name="フローチャート: 判断 382"/>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384" name="フローチャート: 判断 383"/>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385" name="フローチャート: 判断 384"/>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386" name="フローチャート: 判断 385"/>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387" name="フローチャート: 判断 386"/>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27305</xdr:rowOff>
    </xdr:from>
    <xdr:to>
      <xdr:col>116</xdr:col>
      <xdr:colOff>114300</xdr:colOff>
      <xdr:row>39</xdr:row>
      <xdr:rowOff>128905</xdr:rowOff>
    </xdr:to>
    <xdr:sp macro="" textlink="">
      <xdr:nvSpPr>
        <xdr:cNvPr id="393" name="楕円 392"/>
        <xdr:cNvSpPr/>
      </xdr:nvSpPr>
      <xdr:spPr>
        <a:xfrm>
          <a:off x="221107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5732</xdr:rowOff>
    </xdr:from>
    <xdr:ext cx="469744" cy="259045"/>
    <xdr:sp macro="" textlink="">
      <xdr:nvSpPr>
        <xdr:cNvPr id="394" name="【認定こども園・幼稚園・保育所】&#10;一人当たり面積該当値テキスト"/>
        <xdr:cNvSpPr txBox="1"/>
      </xdr:nvSpPr>
      <xdr:spPr>
        <a:xfrm>
          <a:off x="22199600"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31115</xdr:rowOff>
    </xdr:from>
    <xdr:to>
      <xdr:col>112</xdr:col>
      <xdr:colOff>38100</xdr:colOff>
      <xdr:row>39</xdr:row>
      <xdr:rowOff>132715</xdr:rowOff>
    </xdr:to>
    <xdr:sp macro="" textlink="">
      <xdr:nvSpPr>
        <xdr:cNvPr id="395" name="楕円 394"/>
        <xdr:cNvSpPr/>
      </xdr:nvSpPr>
      <xdr:spPr>
        <a:xfrm>
          <a:off x="2127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78105</xdr:rowOff>
    </xdr:from>
    <xdr:to>
      <xdr:col>116</xdr:col>
      <xdr:colOff>63500</xdr:colOff>
      <xdr:row>39</xdr:row>
      <xdr:rowOff>81915</xdr:rowOff>
    </xdr:to>
    <xdr:cxnSp macro="">
      <xdr:nvCxnSpPr>
        <xdr:cNvPr id="396" name="直線コネクタ 395"/>
        <xdr:cNvCxnSpPr/>
      </xdr:nvCxnSpPr>
      <xdr:spPr>
        <a:xfrm flipV="1">
          <a:off x="21323300" y="67646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38735</xdr:rowOff>
    </xdr:from>
    <xdr:to>
      <xdr:col>107</xdr:col>
      <xdr:colOff>101600</xdr:colOff>
      <xdr:row>39</xdr:row>
      <xdr:rowOff>140335</xdr:rowOff>
    </xdr:to>
    <xdr:sp macro="" textlink="">
      <xdr:nvSpPr>
        <xdr:cNvPr id="397" name="楕円 396"/>
        <xdr:cNvSpPr/>
      </xdr:nvSpPr>
      <xdr:spPr>
        <a:xfrm>
          <a:off x="20383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81915</xdr:rowOff>
    </xdr:from>
    <xdr:to>
      <xdr:col>111</xdr:col>
      <xdr:colOff>177800</xdr:colOff>
      <xdr:row>39</xdr:row>
      <xdr:rowOff>89535</xdr:rowOff>
    </xdr:to>
    <xdr:cxnSp macro="">
      <xdr:nvCxnSpPr>
        <xdr:cNvPr id="398" name="直線コネクタ 397"/>
        <xdr:cNvCxnSpPr/>
      </xdr:nvCxnSpPr>
      <xdr:spPr>
        <a:xfrm flipV="1">
          <a:off x="20434300" y="67684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399" name="楕円 398"/>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89535</xdr:rowOff>
    </xdr:to>
    <xdr:cxnSp macro="">
      <xdr:nvCxnSpPr>
        <xdr:cNvPr id="400" name="直線コネクタ 399"/>
        <xdr:cNvCxnSpPr/>
      </xdr:nvCxnSpPr>
      <xdr:spPr>
        <a:xfrm>
          <a:off x="19545300" y="6774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44450</xdr:rowOff>
    </xdr:from>
    <xdr:to>
      <xdr:col>98</xdr:col>
      <xdr:colOff>38100</xdr:colOff>
      <xdr:row>39</xdr:row>
      <xdr:rowOff>146050</xdr:rowOff>
    </xdr:to>
    <xdr:sp macro="" textlink="">
      <xdr:nvSpPr>
        <xdr:cNvPr id="401" name="楕円 400"/>
        <xdr:cNvSpPr/>
      </xdr:nvSpPr>
      <xdr:spPr>
        <a:xfrm>
          <a:off x="18605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87630</xdr:rowOff>
    </xdr:from>
    <xdr:to>
      <xdr:col>102</xdr:col>
      <xdr:colOff>114300</xdr:colOff>
      <xdr:row>39</xdr:row>
      <xdr:rowOff>95250</xdr:rowOff>
    </xdr:to>
    <xdr:cxnSp macro="">
      <xdr:nvCxnSpPr>
        <xdr:cNvPr id="402" name="直線コネクタ 401"/>
        <xdr:cNvCxnSpPr/>
      </xdr:nvCxnSpPr>
      <xdr:spPr>
        <a:xfrm flipV="1">
          <a:off x="18656300" y="677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403" name="n_1aveValue【認定こども園・幼稚園・保育所】&#10;一人当たり面積"/>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404" name="n_2aveValue【認定こども園・幼稚園・保育所】&#10;一人当たり面積"/>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405" name="n_3aveValue【認定こども園・幼稚園・保育所】&#10;一人当たり面積"/>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406" name="n_4aveValue【認定こども園・幼稚園・保育所】&#10;一人当たり面積"/>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123842</xdr:rowOff>
    </xdr:from>
    <xdr:ext cx="469744" cy="259045"/>
    <xdr:sp macro="" textlink="">
      <xdr:nvSpPr>
        <xdr:cNvPr id="407" name="n_1mainValue【認定こども園・幼稚園・保育所】&#10;一人当たり面積"/>
        <xdr:cNvSpPr txBox="1"/>
      </xdr:nvSpPr>
      <xdr:spPr>
        <a:xfrm>
          <a:off x="21075727"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131462</xdr:rowOff>
    </xdr:from>
    <xdr:ext cx="469744" cy="259045"/>
    <xdr:sp macro="" textlink="">
      <xdr:nvSpPr>
        <xdr:cNvPr id="408" name="n_2mainValue【認定こども園・幼稚園・保育所】&#10;一人当たり面積"/>
        <xdr:cNvSpPr txBox="1"/>
      </xdr:nvSpPr>
      <xdr:spPr>
        <a:xfrm>
          <a:off x="20199427" y="68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409" name="n_3mainValue【認定こども園・幼稚園・保育所】&#10;一人当たり面積"/>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410" name="n_4mainValue【認定こども園・幼稚園・保育所】&#10;一人当たり面積"/>
        <xdr:cNvSpPr txBox="1"/>
      </xdr:nvSpPr>
      <xdr:spPr>
        <a:xfrm>
          <a:off x="18421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436" name="直線コネクタ 435"/>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437" name="【学校施設】&#10;有形固定資産減価償却率最小値テキスト"/>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38" name="直線コネクタ 437"/>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439" name="【学校施設】&#10;有形固定資産減価償却率最大値テキスト"/>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440" name="直線コネクタ 439"/>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41"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2" name="フローチャート: 判断 441"/>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443" name="フローチャート: 判断 442"/>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444" name="フローチャート: 判断 443"/>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45" name="フローチャート: 判断 444"/>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446" name="フローチャート: 判断 445"/>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452" name="楕円 451"/>
        <xdr:cNvSpPr/>
      </xdr:nvSpPr>
      <xdr:spPr>
        <a:xfrm>
          <a:off x="16268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76399</xdr:rowOff>
    </xdr:from>
    <xdr:ext cx="405111" cy="259045"/>
    <xdr:sp macro="" textlink="">
      <xdr:nvSpPr>
        <xdr:cNvPr id="453" name="【学校施設】&#10;有形固定資産減価償却率該当値テキスト"/>
        <xdr:cNvSpPr txBox="1"/>
      </xdr:nvSpPr>
      <xdr:spPr>
        <a:xfrm>
          <a:off x="16357600" y="1070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135346</xdr:rowOff>
    </xdr:from>
    <xdr:to>
      <xdr:col>81</xdr:col>
      <xdr:colOff>101600</xdr:colOff>
      <xdr:row>63</xdr:row>
      <xdr:rowOff>65496</xdr:rowOff>
    </xdr:to>
    <xdr:sp macro="" textlink="">
      <xdr:nvSpPr>
        <xdr:cNvPr id="454" name="楕円 453"/>
        <xdr:cNvSpPr/>
      </xdr:nvSpPr>
      <xdr:spPr>
        <a:xfrm>
          <a:off x="15430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14696</xdr:rowOff>
    </xdr:from>
    <xdr:to>
      <xdr:col>85</xdr:col>
      <xdr:colOff>127000</xdr:colOff>
      <xdr:row>63</xdr:row>
      <xdr:rowOff>40822</xdr:rowOff>
    </xdr:to>
    <xdr:cxnSp macro="">
      <xdr:nvCxnSpPr>
        <xdr:cNvPr id="455" name="直線コネクタ 454"/>
        <xdr:cNvCxnSpPr/>
      </xdr:nvCxnSpPr>
      <xdr:spPr>
        <a:xfrm>
          <a:off x="15481300" y="1081604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109220</xdr:rowOff>
    </xdr:from>
    <xdr:to>
      <xdr:col>76</xdr:col>
      <xdr:colOff>165100</xdr:colOff>
      <xdr:row>63</xdr:row>
      <xdr:rowOff>39370</xdr:rowOff>
    </xdr:to>
    <xdr:sp macro="" textlink="">
      <xdr:nvSpPr>
        <xdr:cNvPr id="456" name="楕円 455"/>
        <xdr:cNvSpPr/>
      </xdr:nvSpPr>
      <xdr:spPr>
        <a:xfrm>
          <a:off x="1454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160020</xdr:rowOff>
    </xdr:from>
    <xdr:to>
      <xdr:col>81</xdr:col>
      <xdr:colOff>50800</xdr:colOff>
      <xdr:row>63</xdr:row>
      <xdr:rowOff>14696</xdr:rowOff>
    </xdr:to>
    <xdr:cxnSp macro="">
      <xdr:nvCxnSpPr>
        <xdr:cNvPr id="457" name="直線コネクタ 456"/>
        <xdr:cNvCxnSpPr/>
      </xdr:nvCxnSpPr>
      <xdr:spPr>
        <a:xfrm>
          <a:off x="14592300" y="107899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78196</xdr:rowOff>
    </xdr:from>
    <xdr:to>
      <xdr:col>72</xdr:col>
      <xdr:colOff>38100</xdr:colOff>
      <xdr:row>63</xdr:row>
      <xdr:rowOff>8346</xdr:rowOff>
    </xdr:to>
    <xdr:sp macro="" textlink="">
      <xdr:nvSpPr>
        <xdr:cNvPr id="458" name="楕円 457"/>
        <xdr:cNvSpPr/>
      </xdr:nvSpPr>
      <xdr:spPr>
        <a:xfrm>
          <a:off x="13652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128996</xdr:rowOff>
    </xdr:from>
    <xdr:to>
      <xdr:col>76</xdr:col>
      <xdr:colOff>114300</xdr:colOff>
      <xdr:row>62</xdr:row>
      <xdr:rowOff>160020</xdr:rowOff>
    </xdr:to>
    <xdr:cxnSp macro="">
      <xdr:nvCxnSpPr>
        <xdr:cNvPr id="459" name="直線コネクタ 458"/>
        <xdr:cNvCxnSpPr/>
      </xdr:nvCxnSpPr>
      <xdr:spPr>
        <a:xfrm>
          <a:off x="13703300" y="107588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73297</xdr:rowOff>
    </xdr:from>
    <xdr:to>
      <xdr:col>67</xdr:col>
      <xdr:colOff>101600</xdr:colOff>
      <xdr:row>63</xdr:row>
      <xdr:rowOff>3447</xdr:rowOff>
    </xdr:to>
    <xdr:sp macro="" textlink="">
      <xdr:nvSpPr>
        <xdr:cNvPr id="460" name="楕円 459"/>
        <xdr:cNvSpPr/>
      </xdr:nvSpPr>
      <xdr:spPr>
        <a:xfrm>
          <a:off x="12763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124097</xdr:rowOff>
    </xdr:from>
    <xdr:to>
      <xdr:col>71</xdr:col>
      <xdr:colOff>177800</xdr:colOff>
      <xdr:row>62</xdr:row>
      <xdr:rowOff>128996</xdr:rowOff>
    </xdr:to>
    <xdr:cxnSp macro="">
      <xdr:nvCxnSpPr>
        <xdr:cNvPr id="461" name="直線コネクタ 460"/>
        <xdr:cNvCxnSpPr/>
      </xdr:nvCxnSpPr>
      <xdr:spPr>
        <a:xfrm>
          <a:off x="12814300" y="107539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462" name="n_1aveValue【学校施設】&#10;有形固定資産減価償却率"/>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463" name="n_2aveValue【学校施設】&#10;有形固定資産減価償却率"/>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464"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465" name="n_4aveValue【学校施設】&#10;有形固定資産減価償却率"/>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56623</xdr:rowOff>
    </xdr:from>
    <xdr:ext cx="405111" cy="259045"/>
    <xdr:sp macro="" textlink="">
      <xdr:nvSpPr>
        <xdr:cNvPr id="466" name="n_1mainValue【学校施設】&#10;有形固定資産減価償却率"/>
        <xdr:cNvSpPr txBox="1"/>
      </xdr:nvSpPr>
      <xdr:spPr>
        <a:xfrm>
          <a:off x="152660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30497</xdr:rowOff>
    </xdr:from>
    <xdr:ext cx="405111" cy="259045"/>
    <xdr:sp macro="" textlink="">
      <xdr:nvSpPr>
        <xdr:cNvPr id="467" name="n_2mainValue【学校施設】&#10;有形固定資産減価償却率"/>
        <xdr:cNvSpPr txBox="1"/>
      </xdr:nvSpPr>
      <xdr:spPr>
        <a:xfrm>
          <a:off x="14389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170923</xdr:rowOff>
    </xdr:from>
    <xdr:ext cx="405111" cy="259045"/>
    <xdr:sp macro="" textlink="">
      <xdr:nvSpPr>
        <xdr:cNvPr id="468" name="n_3mainValue【学校施設】&#10;有形固定資産減価償却率"/>
        <xdr:cNvSpPr txBox="1"/>
      </xdr:nvSpPr>
      <xdr:spPr>
        <a:xfrm>
          <a:off x="13500744"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166024</xdr:rowOff>
    </xdr:from>
    <xdr:ext cx="405111" cy="259045"/>
    <xdr:sp macro="" textlink="">
      <xdr:nvSpPr>
        <xdr:cNvPr id="469" name="n_4mainValue【学校施設】&#10;有形固定資産減価償却率"/>
        <xdr:cNvSpPr txBox="1"/>
      </xdr:nvSpPr>
      <xdr:spPr>
        <a:xfrm>
          <a:off x="12611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494" name="直線コネクタ 493"/>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495" name="【学校施設】&#10;一人当たり面積最小値テキスト"/>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496" name="直線コネクタ 495"/>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497" name="【学校施設】&#10;一人当たり面積最大値テキスト"/>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498" name="直線コネクタ 497"/>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499" name="【学校施設】&#10;一人当たり面積平均値テキスト"/>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00" name="フローチャート: 判断 499"/>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01" name="フローチャート: 判断 500"/>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02" name="フローチャート: 判断 501"/>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503" name="フローチャート: 判断 502"/>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504" name="フローチャート: 判断 503"/>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51689</xdr:rowOff>
    </xdr:from>
    <xdr:to>
      <xdr:col>116</xdr:col>
      <xdr:colOff>114300</xdr:colOff>
      <xdr:row>62</xdr:row>
      <xdr:rowOff>153289</xdr:rowOff>
    </xdr:to>
    <xdr:sp macro="" textlink="">
      <xdr:nvSpPr>
        <xdr:cNvPr id="510" name="楕円 509"/>
        <xdr:cNvSpPr/>
      </xdr:nvSpPr>
      <xdr:spPr>
        <a:xfrm>
          <a:off x="22110700" y="106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30116</xdr:rowOff>
    </xdr:from>
    <xdr:ext cx="469744" cy="259045"/>
    <xdr:sp macro="" textlink="">
      <xdr:nvSpPr>
        <xdr:cNvPr id="511" name="【学校施設】&#10;一人当たり面積該当値テキスト"/>
        <xdr:cNvSpPr txBox="1"/>
      </xdr:nvSpPr>
      <xdr:spPr>
        <a:xfrm>
          <a:off x="22199600" y="1066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58166</xdr:rowOff>
    </xdr:from>
    <xdr:to>
      <xdr:col>112</xdr:col>
      <xdr:colOff>38100</xdr:colOff>
      <xdr:row>62</xdr:row>
      <xdr:rowOff>159766</xdr:rowOff>
    </xdr:to>
    <xdr:sp macro="" textlink="">
      <xdr:nvSpPr>
        <xdr:cNvPr id="512" name="楕円 511"/>
        <xdr:cNvSpPr/>
      </xdr:nvSpPr>
      <xdr:spPr>
        <a:xfrm>
          <a:off x="21272500" y="106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102489</xdr:rowOff>
    </xdr:from>
    <xdr:to>
      <xdr:col>116</xdr:col>
      <xdr:colOff>63500</xdr:colOff>
      <xdr:row>62</xdr:row>
      <xdr:rowOff>108966</xdr:rowOff>
    </xdr:to>
    <xdr:cxnSp macro="">
      <xdr:nvCxnSpPr>
        <xdr:cNvPr id="513" name="直線コネクタ 512"/>
        <xdr:cNvCxnSpPr/>
      </xdr:nvCxnSpPr>
      <xdr:spPr>
        <a:xfrm flipV="1">
          <a:off x="21323300" y="10732389"/>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68834</xdr:rowOff>
    </xdr:from>
    <xdr:to>
      <xdr:col>107</xdr:col>
      <xdr:colOff>101600</xdr:colOff>
      <xdr:row>62</xdr:row>
      <xdr:rowOff>170434</xdr:rowOff>
    </xdr:to>
    <xdr:sp macro="" textlink="">
      <xdr:nvSpPr>
        <xdr:cNvPr id="514" name="楕円 513"/>
        <xdr:cNvSpPr/>
      </xdr:nvSpPr>
      <xdr:spPr>
        <a:xfrm>
          <a:off x="20383500" y="106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108966</xdr:rowOff>
    </xdr:from>
    <xdr:to>
      <xdr:col>111</xdr:col>
      <xdr:colOff>177800</xdr:colOff>
      <xdr:row>62</xdr:row>
      <xdr:rowOff>119634</xdr:rowOff>
    </xdr:to>
    <xdr:cxnSp macro="">
      <xdr:nvCxnSpPr>
        <xdr:cNvPr id="515" name="直線コネクタ 514"/>
        <xdr:cNvCxnSpPr/>
      </xdr:nvCxnSpPr>
      <xdr:spPr>
        <a:xfrm flipV="1">
          <a:off x="20434300" y="1073886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66929</xdr:rowOff>
    </xdr:from>
    <xdr:to>
      <xdr:col>102</xdr:col>
      <xdr:colOff>165100</xdr:colOff>
      <xdr:row>62</xdr:row>
      <xdr:rowOff>168529</xdr:rowOff>
    </xdr:to>
    <xdr:sp macro="" textlink="">
      <xdr:nvSpPr>
        <xdr:cNvPr id="516" name="楕円 515"/>
        <xdr:cNvSpPr/>
      </xdr:nvSpPr>
      <xdr:spPr>
        <a:xfrm>
          <a:off x="19494500" y="106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117729</xdr:rowOff>
    </xdr:from>
    <xdr:to>
      <xdr:col>107</xdr:col>
      <xdr:colOff>50800</xdr:colOff>
      <xdr:row>62</xdr:row>
      <xdr:rowOff>119634</xdr:rowOff>
    </xdr:to>
    <xdr:cxnSp macro="">
      <xdr:nvCxnSpPr>
        <xdr:cNvPr id="517" name="直線コネクタ 516"/>
        <xdr:cNvCxnSpPr/>
      </xdr:nvCxnSpPr>
      <xdr:spPr>
        <a:xfrm>
          <a:off x="19545300" y="1074762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77978</xdr:rowOff>
    </xdr:from>
    <xdr:to>
      <xdr:col>98</xdr:col>
      <xdr:colOff>38100</xdr:colOff>
      <xdr:row>63</xdr:row>
      <xdr:rowOff>8128</xdr:rowOff>
    </xdr:to>
    <xdr:sp macro="" textlink="">
      <xdr:nvSpPr>
        <xdr:cNvPr id="518" name="楕円 517"/>
        <xdr:cNvSpPr/>
      </xdr:nvSpPr>
      <xdr:spPr>
        <a:xfrm>
          <a:off x="18605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117729</xdr:rowOff>
    </xdr:from>
    <xdr:to>
      <xdr:col>102</xdr:col>
      <xdr:colOff>114300</xdr:colOff>
      <xdr:row>62</xdr:row>
      <xdr:rowOff>128778</xdr:rowOff>
    </xdr:to>
    <xdr:cxnSp macro="">
      <xdr:nvCxnSpPr>
        <xdr:cNvPr id="519" name="直線コネクタ 518"/>
        <xdr:cNvCxnSpPr/>
      </xdr:nvCxnSpPr>
      <xdr:spPr>
        <a:xfrm flipV="1">
          <a:off x="18656300" y="1074762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520" name="n_1aveValue【学校施設】&#10;一人当たり面積"/>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521" name="n_2aveValue【学校施設】&#10;一人当たり面積"/>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522" name="n_3aveValue【学校施設】&#10;一人当たり面積"/>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523" name="n_4aveValue【学校施設】&#10;一人当たり面積"/>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150893</xdr:rowOff>
    </xdr:from>
    <xdr:ext cx="469744" cy="259045"/>
    <xdr:sp macro="" textlink="">
      <xdr:nvSpPr>
        <xdr:cNvPr id="524" name="n_1mainValue【学校施設】&#10;一人当たり面積"/>
        <xdr:cNvSpPr txBox="1"/>
      </xdr:nvSpPr>
      <xdr:spPr>
        <a:xfrm>
          <a:off x="21075727" y="107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161561</xdr:rowOff>
    </xdr:from>
    <xdr:ext cx="469744" cy="259045"/>
    <xdr:sp macro="" textlink="">
      <xdr:nvSpPr>
        <xdr:cNvPr id="525" name="n_2mainValue【学校施設】&#10;一人当たり面積"/>
        <xdr:cNvSpPr txBox="1"/>
      </xdr:nvSpPr>
      <xdr:spPr>
        <a:xfrm>
          <a:off x="20199427" y="107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159656</xdr:rowOff>
    </xdr:from>
    <xdr:ext cx="469744" cy="259045"/>
    <xdr:sp macro="" textlink="">
      <xdr:nvSpPr>
        <xdr:cNvPr id="526" name="n_3mainValue【学校施設】&#10;一人当たり面積"/>
        <xdr:cNvSpPr txBox="1"/>
      </xdr:nvSpPr>
      <xdr:spPr>
        <a:xfrm>
          <a:off x="19310427" y="1078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170705</xdr:rowOff>
    </xdr:from>
    <xdr:ext cx="469744" cy="259045"/>
    <xdr:sp macro="" textlink="">
      <xdr:nvSpPr>
        <xdr:cNvPr id="527" name="n_4mainValue【学校施設】&#10;一人当たり面積"/>
        <xdr:cNvSpPr txBox="1"/>
      </xdr:nvSpPr>
      <xdr:spPr>
        <a:xfrm>
          <a:off x="18421427"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569" name="直線コネクタ 568"/>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572" name="【公民館】&#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573" name="直線コネクタ 572"/>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574" name="【公民館】&#10;有形固定資産減価償却率平均値テキスト"/>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575" name="フローチャート: 判断 574"/>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576" name="フローチャート: 判断 575"/>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577" name="フローチャート: 判断 576"/>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578" name="フローチャート: 判断 577"/>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579" name="フローチャート: 判断 578"/>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585" name="楕円 584"/>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15257</xdr:rowOff>
    </xdr:from>
    <xdr:ext cx="405111" cy="259045"/>
    <xdr:sp macro="" textlink="">
      <xdr:nvSpPr>
        <xdr:cNvPr id="586" name="【公民館】&#10;有形固定資産減価償却率該当値テキスト"/>
        <xdr:cNvSpPr txBox="1"/>
      </xdr:nvSpPr>
      <xdr:spPr>
        <a:xfrm>
          <a:off x="16357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97245</xdr:rowOff>
    </xdr:from>
    <xdr:to>
      <xdr:col>81</xdr:col>
      <xdr:colOff>101600</xdr:colOff>
      <xdr:row>108</xdr:row>
      <xdr:rowOff>27395</xdr:rowOff>
    </xdr:to>
    <xdr:sp macro="" textlink="">
      <xdr:nvSpPr>
        <xdr:cNvPr id="587" name="楕円 586"/>
        <xdr:cNvSpPr/>
      </xdr:nvSpPr>
      <xdr:spPr>
        <a:xfrm>
          <a:off x="15430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148045</xdr:rowOff>
    </xdr:to>
    <xdr:cxnSp macro="">
      <xdr:nvCxnSpPr>
        <xdr:cNvPr id="588" name="直線コネクタ 587"/>
        <xdr:cNvCxnSpPr/>
      </xdr:nvCxnSpPr>
      <xdr:spPr>
        <a:xfrm flipV="1">
          <a:off x="15481300" y="18432780"/>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76019</xdr:rowOff>
    </xdr:from>
    <xdr:to>
      <xdr:col>76</xdr:col>
      <xdr:colOff>165100</xdr:colOff>
      <xdr:row>108</xdr:row>
      <xdr:rowOff>6169</xdr:rowOff>
    </xdr:to>
    <xdr:sp macro="" textlink="">
      <xdr:nvSpPr>
        <xdr:cNvPr id="589" name="楕円 588"/>
        <xdr:cNvSpPr/>
      </xdr:nvSpPr>
      <xdr:spPr>
        <a:xfrm>
          <a:off x="14541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126819</xdr:rowOff>
    </xdr:from>
    <xdr:to>
      <xdr:col>81</xdr:col>
      <xdr:colOff>50800</xdr:colOff>
      <xdr:row>107</xdr:row>
      <xdr:rowOff>148045</xdr:rowOff>
    </xdr:to>
    <xdr:cxnSp macro="">
      <xdr:nvCxnSpPr>
        <xdr:cNvPr id="590" name="直線コネクタ 589"/>
        <xdr:cNvCxnSpPr/>
      </xdr:nvCxnSpPr>
      <xdr:spPr>
        <a:xfrm>
          <a:off x="14592300" y="1847196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44994</xdr:rowOff>
    </xdr:from>
    <xdr:to>
      <xdr:col>72</xdr:col>
      <xdr:colOff>38100</xdr:colOff>
      <xdr:row>107</xdr:row>
      <xdr:rowOff>146594</xdr:rowOff>
    </xdr:to>
    <xdr:sp macro="" textlink="">
      <xdr:nvSpPr>
        <xdr:cNvPr id="591" name="楕円 590"/>
        <xdr:cNvSpPr/>
      </xdr:nvSpPr>
      <xdr:spPr>
        <a:xfrm>
          <a:off x="13652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95794</xdr:rowOff>
    </xdr:from>
    <xdr:to>
      <xdr:col>76</xdr:col>
      <xdr:colOff>114300</xdr:colOff>
      <xdr:row>107</xdr:row>
      <xdr:rowOff>126819</xdr:rowOff>
    </xdr:to>
    <xdr:cxnSp macro="">
      <xdr:nvCxnSpPr>
        <xdr:cNvPr id="592" name="直線コネクタ 591"/>
        <xdr:cNvCxnSpPr/>
      </xdr:nvCxnSpPr>
      <xdr:spPr>
        <a:xfrm>
          <a:off x="13703300" y="184409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13970</xdr:rowOff>
    </xdr:from>
    <xdr:to>
      <xdr:col>67</xdr:col>
      <xdr:colOff>101600</xdr:colOff>
      <xdr:row>107</xdr:row>
      <xdr:rowOff>115570</xdr:rowOff>
    </xdr:to>
    <xdr:sp macro="" textlink="">
      <xdr:nvSpPr>
        <xdr:cNvPr id="593" name="楕円 592"/>
        <xdr:cNvSpPr/>
      </xdr:nvSpPr>
      <xdr:spPr>
        <a:xfrm>
          <a:off x="1276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64770</xdr:rowOff>
    </xdr:from>
    <xdr:to>
      <xdr:col>71</xdr:col>
      <xdr:colOff>177800</xdr:colOff>
      <xdr:row>107</xdr:row>
      <xdr:rowOff>95794</xdr:rowOff>
    </xdr:to>
    <xdr:cxnSp macro="">
      <xdr:nvCxnSpPr>
        <xdr:cNvPr id="594" name="直線コネクタ 593"/>
        <xdr:cNvCxnSpPr/>
      </xdr:nvCxnSpPr>
      <xdr:spPr>
        <a:xfrm>
          <a:off x="12814300" y="184099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595" name="n_1aveValue【公民館】&#10;有形固定資産減価償却率"/>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596" name="n_2aveValue【公民館】&#10;有形固定資産減価償却率"/>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597" name="n_3aveValue【公民館】&#10;有形固定資産減価償却率"/>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598" name="n_4aveValue【公民館】&#10;有形固定資産減価償却率"/>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18522</xdr:rowOff>
    </xdr:from>
    <xdr:ext cx="405111" cy="259045"/>
    <xdr:sp macro="" textlink="">
      <xdr:nvSpPr>
        <xdr:cNvPr id="599" name="n_1mainValue【公民館】&#10;有形固定資産減価償却率"/>
        <xdr:cNvSpPr txBox="1"/>
      </xdr:nvSpPr>
      <xdr:spPr>
        <a:xfrm>
          <a:off x="152660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168746</xdr:rowOff>
    </xdr:from>
    <xdr:ext cx="405111" cy="259045"/>
    <xdr:sp macro="" textlink="">
      <xdr:nvSpPr>
        <xdr:cNvPr id="600" name="n_2mainValue【公民館】&#10;有形固定資産減価償却率"/>
        <xdr:cNvSpPr txBox="1"/>
      </xdr:nvSpPr>
      <xdr:spPr>
        <a:xfrm>
          <a:off x="14389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137721</xdr:rowOff>
    </xdr:from>
    <xdr:ext cx="405111" cy="259045"/>
    <xdr:sp macro="" textlink="">
      <xdr:nvSpPr>
        <xdr:cNvPr id="601" name="n_3mainValue【公民館】&#10;有形固定資産減価償却率"/>
        <xdr:cNvSpPr txBox="1"/>
      </xdr:nvSpPr>
      <xdr:spPr>
        <a:xfrm>
          <a:off x="13500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106697</xdr:rowOff>
    </xdr:from>
    <xdr:ext cx="405111" cy="259045"/>
    <xdr:sp macro="" textlink="">
      <xdr:nvSpPr>
        <xdr:cNvPr id="602" name="n_4mainValue【公民館】&#10;有形固定資産減価償却率"/>
        <xdr:cNvSpPr txBox="1"/>
      </xdr:nvSpPr>
      <xdr:spPr>
        <a:xfrm>
          <a:off x="12611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628" name="直線コネクタ 627"/>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29"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30" name="直線コネクタ 629"/>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631" name="【公民館】&#10;一人当たり面積最大値テキスト"/>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632" name="直線コネクタ 631"/>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633" name="【公民館】&#10;一人当たり面積平均値テキスト"/>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634" name="フローチャート: 判断 633"/>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635" name="フローチャート: 判断 634"/>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636" name="フローチャート: 判断 635"/>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637" name="フローチャート: 判断 636"/>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638" name="フローチャート: 判断 637"/>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644" name="楕円 643"/>
        <xdr:cNvSpPr/>
      </xdr:nvSpPr>
      <xdr:spPr>
        <a:xfrm>
          <a:off x="221107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3283</xdr:rowOff>
    </xdr:from>
    <xdr:ext cx="469744" cy="259045"/>
    <xdr:sp macro="" textlink="">
      <xdr:nvSpPr>
        <xdr:cNvPr id="645" name="【公民館】&#10;一人当たり面積該当値テキスト"/>
        <xdr:cNvSpPr txBox="1"/>
      </xdr:nvSpPr>
      <xdr:spPr>
        <a:xfrm>
          <a:off x="22199600" y="183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646" name="楕円 645"/>
        <xdr:cNvSpPr/>
      </xdr:nvSpPr>
      <xdr:spPr>
        <a:xfrm>
          <a:off x="2127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75656</xdr:rowOff>
    </xdr:from>
    <xdr:to>
      <xdr:col>116</xdr:col>
      <xdr:colOff>63500</xdr:colOff>
      <xdr:row>107</xdr:row>
      <xdr:rowOff>77832</xdr:rowOff>
    </xdr:to>
    <xdr:cxnSp macro="">
      <xdr:nvCxnSpPr>
        <xdr:cNvPr id="647" name="直線コネクタ 646"/>
        <xdr:cNvCxnSpPr/>
      </xdr:nvCxnSpPr>
      <xdr:spPr>
        <a:xfrm flipV="1">
          <a:off x="21323300" y="18420806"/>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32476</xdr:rowOff>
    </xdr:from>
    <xdr:to>
      <xdr:col>107</xdr:col>
      <xdr:colOff>101600</xdr:colOff>
      <xdr:row>107</xdr:row>
      <xdr:rowOff>134076</xdr:rowOff>
    </xdr:to>
    <xdr:sp macro="" textlink="">
      <xdr:nvSpPr>
        <xdr:cNvPr id="648" name="楕円 647"/>
        <xdr:cNvSpPr/>
      </xdr:nvSpPr>
      <xdr:spPr>
        <a:xfrm>
          <a:off x="20383500" y="183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83276</xdr:rowOff>
    </xdr:to>
    <xdr:cxnSp macro="">
      <xdr:nvCxnSpPr>
        <xdr:cNvPr id="649" name="直線コネクタ 648"/>
        <xdr:cNvCxnSpPr/>
      </xdr:nvCxnSpPr>
      <xdr:spPr>
        <a:xfrm flipV="1">
          <a:off x="20434300" y="18422982"/>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31387</xdr:rowOff>
    </xdr:from>
    <xdr:to>
      <xdr:col>102</xdr:col>
      <xdr:colOff>165100</xdr:colOff>
      <xdr:row>107</xdr:row>
      <xdr:rowOff>132987</xdr:rowOff>
    </xdr:to>
    <xdr:sp macro="" textlink="">
      <xdr:nvSpPr>
        <xdr:cNvPr id="650" name="楕円 649"/>
        <xdr:cNvSpPr/>
      </xdr:nvSpPr>
      <xdr:spPr>
        <a:xfrm>
          <a:off x="19494500" y="18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82187</xdr:rowOff>
    </xdr:from>
    <xdr:to>
      <xdr:col>107</xdr:col>
      <xdr:colOff>50800</xdr:colOff>
      <xdr:row>107</xdr:row>
      <xdr:rowOff>83276</xdr:rowOff>
    </xdr:to>
    <xdr:cxnSp macro="">
      <xdr:nvCxnSpPr>
        <xdr:cNvPr id="651" name="直線コネクタ 650"/>
        <xdr:cNvCxnSpPr/>
      </xdr:nvCxnSpPr>
      <xdr:spPr>
        <a:xfrm>
          <a:off x="19545300" y="184273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35742</xdr:rowOff>
    </xdr:from>
    <xdr:to>
      <xdr:col>98</xdr:col>
      <xdr:colOff>38100</xdr:colOff>
      <xdr:row>107</xdr:row>
      <xdr:rowOff>137342</xdr:rowOff>
    </xdr:to>
    <xdr:sp macro="" textlink="">
      <xdr:nvSpPr>
        <xdr:cNvPr id="652" name="楕円 651"/>
        <xdr:cNvSpPr/>
      </xdr:nvSpPr>
      <xdr:spPr>
        <a:xfrm>
          <a:off x="18605500" y="183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82187</xdr:rowOff>
    </xdr:from>
    <xdr:to>
      <xdr:col>102</xdr:col>
      <xdr:colOff>114300</xdr:colOff>
      <xdr:row>107</xdr:row>
      <xdr:rowOff>86542</xdr:rowOff>
    </xdr:to>
    <xdr:cxnSp macro="">
      <xdr:nvCxnSpPr>
        <xdr:cNvPr id="653" name="直線コネクタ 652"/>
        <xdr:cNvCxnSpPr/>
      </xdr:nvCxnSpPr>
      <xdr:spPr>
        <a:xfrm flipV="1">
          <a:off x="18656300" y="1842733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654" name="n_1aveValue【公民館】&#10;一人当たり面積"/>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655" name="n_2aveValue【公民館】&#10;一人当たり面積"/>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656" name="n_3aveValue【公民館】&#10;一人当たり面積"/>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657" name="n_4aveValue【公民館】&#10;一人当たり面積"/>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119759</xdr:rowOff>
    </xdr:from>
    <xdr:ext cx="469744" cy="259045"/>
    <xdr:sp macro="" textlink="">
      <xdr:nvSpPr>
        <xdr:cNvPr id="658" name="n_1mainValue【公民館】&#10;一人当たり面積"/>
        <xdr:cNvSpPr txBox="1"/>
      </xdr:nvSpPr>
      <xdr:spPr>
        <a:xfrm>
          <a:off x="210757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125203</xdr:rowOff>
    </xdr:from>
    <xdr:ext cx="469744" cy="259045"/>
    <xdr:sp macro="" textlink="">
      <xdr:nvSpPr>
        <xdr:cNvPr id="659" name="n_2mainValue【公民館】&#10;一人当たり面積"/>
        <xdr:cNvSpPr txBox="1"/>
      </xdr:nvSpPr>
      <xdr:spPr>
        <a:xfrm>
          <a:off x="20199427" y="184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124114</xdr:rowOff>
    </xdr:from>
    <xdr:ext cx="469744" cy="259045"/>
    <xdr:sp macro="" textlink="">
      <xdr:nvSpPr>
        <xdr:cNvPr id="660" name="n_3mainValue【公民館】&#10;一人当たり面積"/>
        <xdr:cNvSpPr txBox="1"/>
      </xdr:nvSpPr>
      <xdr:spPr>
        <a:xfrm>
          <a:off x="19310427" y="18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128469</xdr:rowOff>
    </xdr:from>
    <xdr:ext cx="469744" cy="259045"/>
    <xdr:sp macro="" textlink="">
      <xdr:nvSpPr>
        <xdr:cNvPr id="661" name="n_4mainValue【公民館】&#10;一人当たり面積"/>
        <xdr:cNvSpPr txBox="1"/>
      </xdr:nvSpPr>
      <xdr:spPr>
        <a:xfrm>
          <a:off x="18421427" y="184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類似団体と比較して特に有形固定資産減価償却率が高くなっている施設は、幼稚園、学校施設および公民館である。学校施設および公民館については、有形固定資産減価償却率が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を超えており、幼稚園については有形固定資産減価償却率が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学校施設については、町内にある２小学校のうち１校について、令和７年度を目途に移転整備する予定である。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公民館については、令和２年度にホール吊り天井の軽量化改修工事を実施したため、有形固定資産減価償却率が低下したものの、老朽化が著しい。</a:t>
          </a:r>
          <a:r>
            <a:rPr kumimoji="1" lang="ja-JP" altLang="en-US" sz="1300">
              <a:latin typeface="ＭＳ Ｐゴシック" panose="020B0600070205080204" pitchFamily="50" charset="-128"/>
              <a:ea typeface="ＭＳ Ｐゴシック" panose="020B0600070205080204" pitchFamily="50" charset="-128"/>
            </a:rPr>
            <a:t>幼稚園および公民館について、今後のあり方を検討しているところである。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
11,693
44.55
8,524,863
8,326,353
178,988
4,579,506
4,619,475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4" name="楕円 73"/>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101799</xdr:rowOff>
    </xdr:from>
    <xdr:ext cx="405111" cy="259045"/>
    <xdr:sp macro="" textlink="">
      <xdr:nvSpPr>
        <xdr:cNvPr id="75" name="【図書館】&#10;有形固定資産減価償却率該当値テキスト"/>
        <xdr:cNvSpPr txBox="1"/>
      </xdr:nvSpPr>
      <xdr:spPr>
        <a:xfrm>
          <a:off x="4673600" y="627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6" name="楕円 75"/>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2722</xdr:rowOff>
    </xdr:to>
    <xdr:cxnSp macro="">
      <xdr:nvCxnSpPr>
        <xdr:cNvPr id="77" name="直線コネクタ 76"/>
        <xdr:cNvCxnSpPr/>
      </xdr:nvCxnSpPr>
      <xdr:spPr>
        <a:xfrm>
          <a:off x="3797300" y="63137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58057</xdr:rowOff>
    </xdr:from>
    <xdr:to>
      <xdr:col>15</xdr:col>
      <xdr:colOff>101600</xdr:colOff>
      <xdr:row>36</xdr:row>
      <xdr:rowOff>159657</xdr:rowOff>
    </xdr:to>
    <xdr:sp macro="" textlink="">
      <xdr:nvSpPr>
        <xdr:cNvPr id="78" name="楕円 77"/>
        <xdr:cNvSpPr/>
      </xdr:nvSpPr>
      <xdr:spPr>
        <a:xfrm>
          <a:off x="2857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108857</xdr:rowOff>
    </xdr:from>
    <xdr:to>
      <xdr:col>19</xdr:col>
      <xdr:colOff>177800</xdr:colOff>
      <xdr:row>36</xdr:row>
      <xdr:rowOff>141514</xdr:rowOff>
    </xdr:to>
    <xdr:cxnSp macro="">
      <xdr:nvCxnSpPr>
        <xdr:cNvPr id="79" name="直線コネクタ 78"/>
        <xdr:cNvCxnSpPr/>
      </xdr:nvCxnSpPr>
      <xdr:spPr>
        <a:xfrm>
          <a:off x="2908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0" name="楕円 79"/>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108857</xdr:rowOff>
    </xdr:to>
    <xdr:cxnSp macro="">
      <xdr:nvCxnSpPr>
        <xdr:cNvPr id="81" name="直線コネクタ 80"/>
        <xdr:cNvCxnSpPr/>
      </xdr:nvCxnSpPr>
      <xdr:spPr>
        <a:xfrm>
          <a:off x="2019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164193</xdr:rowOff>
    </xdr:from>
    <xdr:to>
      <xdr:col>6</xdr:col>
      <xdr:colOff>38100</xdr:colOff>
      <xdr:row>36</xdr:row>
      <xdr:rowOff>94343</xdr:rowOff>
    </xdr:to>
    <xdr:sp macro="" textlink="">
      <xdr:nvSpPr>
        <xdr:cNvPr id="82" name="楕円 81"/>
        <xdr:cNvSpPr/>
      </xdr:nvSpPr>
      <xdr:spPr>
        <a:xfrm>
          <a:off x="107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43543</xdr:rowOff>
    </xdr:from>
    <xdr:to>
      <xdr:col>10</xdr:col>
      <xdr:colOff>114300</xdr:colOff>
      <xdr:row>36</xdr:row>
      <xdr:rowOff>76200</xdr:rowOff>
    </xdr:to>
    <xdr:cxnSp macro="">
      <xdr:nvCxnSpPr>
        <xdr:cNvPr id="83" name="直線コネクタ 82"/>
        <xdr:cNvCxnSpPr/>
      </xdr:nvCxnSpPr>
      <xdr:spPr>
        <a:xfrm>
          <a:off x="1130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60977</xdr:rowOff>
    </xdr:from>
    <xdr:ext cx="405111" cy="259045"/>
    <xdr:sp macro="" textlink="">
      <xdr:nvSpPr>
        <xdr:cNvPr id="84" name="n_1aveValue【図書館】&#10;有形固定資産減価償却率"/>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47914</xdr:rowOff>
    </xdr:from>
    <xdr:ext cx="405111" cy="259045"/>
    <xdr:sp macro="" textlink="">
      <xdr:nvSpPr>
        <xdr:cNvPr id="85" name="n_2aveValue【図書館】&#10;有形固定資産減価償却率"/>
        <xdr:cNvSpPr txBox="1"/>
      </xdr:nvSpPr>
      <xdr:spPr>
        <a:xfrm>
          <a:off x="2705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561</xdr:rowOff>
    </xdr:from>
    <xdr:ext cx="405111" cy="259045"/>
    <xdr:sp macro="" textlink="">
      <xdr:nvSpPr>
        <xdr:cNvPr id="86" name="n_3aveValue【図書館】&#10;有形固定資産減価償却率"/>
        <xdr:cNvSpPr txBox="1"/>
      </xdr:nvSpPr>
      <xdr:spPr>
        <a:xfrm>
          <a:off x="1816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103431</xdr:rowOff>
    </xdr:from>
    <xdr:ext cx="405111" cy="259045"/>
    <xdr:sp macro="" textlink="">
      <xdr:nvSpPr>
        <xdr:cNvPr id="87" name="n_4aveValue【図書館】&#10;有形固定資産減価償却率"/>
        <xdr:cNvSpPr txBox="1"/>
      </xdr:nvSpPr>
      <xdr:spPr>
        <a:xfrm>
          <a:off x="9277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8" name="n_1mainValue【図書館】&#10;有形固定資産減価償却率"/>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9" name="n_2mainValue【図書館】&#10;有形固定資産減価償却率"/>
        <xdr:cNvSpPr txBox="1"/>
      </xdr:nvSpPr>
      <xdr:spPr>
        <a:xfrm>
          <a:off x="2705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90" name="n_3mainValue【図書館】&#10;有形固定資産減価償却率"/>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110870</xdr:rowOff>
    </xdr:from>
    <xdr:ext cx="405111" cy="259045"/>
    <xdr:sp macro="" textlink="">
      <xdr:nvSpPr>
        <xdr:cNvPr id="91" name="n_4mainValue【図書館】&#10;有形固定資産減価償却率"/>
        <xdr:cNvSpPr txBox="1"/>
      </xdr:nvSpPr>
      <xdr:spPr>
        <a:xfrm>
          <a:off x="927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macro="" textlink="">
      <xdr:nvSpPr>
        <xdr:cNvPr id="118" name="【図書館】&#10;一人当たり面積平均値テキスト"/>
        <xdr:cNvSpPr txBox="1"/>
      </xdr:nvSpPr>
      <xdr:spPr>
        <a:xfrm>
          <a:off x="10515600" y="663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18542</xdr:rowOff>
    </xdr:from>
    <xdr:to>
      <xdr:col>55</xdr:col>
      <xdr:colOff>50800</xdr:colOff>
      <xdr:row>37</xdr:row>
      <xdr:rowOff>120142</xdr:rowOff>
    </xdr:to>
    <xdr:sp macro="" textlink="">
      <xdr:nvSpPr>
        <xdr:cNvPr id="129" name="楕円 128"/>
        <xdr:cNvSpPr/>
      </xdr:nvSpPr>
      <xdr:spPr>
        <a:xfrm>
          <a:off x="104267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41419</xdr:rowOff>
    </xdr:from>
    <xdr:ext cx="469744" cy="259045"/>
    <xdr:sp macro="" textlink="">
      <xdr:nvSpPr>
        <xdr:cNvPr id="130" name="【図書館】&#10;一人当たり面積該当値テキスト"/>
        <xdr:cNvSpPr txBox="1"/>
      </xdr:nvSpPr>
      <xdr:spPr>
        <a:xfrm>
          <a:off x="10515600" y="62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27686</xdr:rowOff>
    </xdr:from>
    <xdr:to>
      <xdr:col>50</xdr:col>
      <xdr:colOff>165100</xdr:colOff>
      <xdr:row>37</xdr:row>
      <xdr:rowOff>129286</xdr:rowOff>
    </xdr:to>
    <xdr:sp macro="" textlink="">
      <xdr:nvSpPr>
        <xdr:cNvPr id="131" name="楕円 130"/>
        <xdr:cNvSpPr/>
      </xdr:nvSpPr>
      <xdr:spPr>
        <a:xfrm>
          <a:off x="9588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69342</xdr:rowOff>
    </xdr:from>
    <xdr:to>
      <xdr:col>55</xdr:col>
      <xdr:colOff>0</xdr:colOff>
      <xdr:row>37</xdr:row>
      <xdr:rowOff>78486</xdr:rowOff>
    </xdr:to>
    <xdr:cxnSp macro="">
      <xdr:nvCxnSpPr>
        <xdr:cNvPr id="132" name="直線コネクタ 131"/>
        <xdr:cNvCxnSpPr/>
      </xdr:nvCxnSpPr>
      <xdr:spPr>
        <a:xfrm flipV="1">
          <a:off x="9639300" y="64129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33" name="楕円 132"/>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78486</xdr:rowOff>
    </xdr:from>
    <xdr:to>
      <xdr:col>50</xdr:col>
      <xdr:colOff>114300</xdr:colOff>
      <xdr:row>37</xdr:row>
      <xdr:rowOff>87630</xdr:rowOff>
    </xdr:to>
    <xdr:cxnSp macro="">
      <xdr:nvCxnSpPr>
        <xdr:cNvPr id="134" name="直線コネクタ 133"/>
        <xdr:cNvCxnSpPr/>
      </xdr:nvCxnSpPr>
      <xdr:spPr>
        <a:xfrm flipV="1">
          <a:off x="8750300" y="64221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135" name="楕円 134"/>
        <xdr:cNvSpPr/>
      </xdr:nvSpPr>
      <xdr:spPr>
        <a:xfrm>
          <a:off x="781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87630</xdr:rowOff>
    </xdr:to>
    <xdr:cxnSp macro="">
      <xdr:nvCxnSpPr>
        <xdr:cNvPr id="136" name="直線コネクタ 135"/>
        <xdr:cNvCxnSpPr/>
      </xdr:nvCxnSpPr>
      <xdr:spPr>
        <a:xfrm>
          <a:off x="7861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37" name="楕円 136"/>
        <xdr:cNvSpPr/>
      </xdr:nvSpPr>
      <xdr:spPr>
        <a:xfrm>
          <a:off x="6921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87630</xdr:rowOff>
    </xdr:from>
    <xdr:to>
      <xdr:col>41</xdr:col>
      <xdr:colOff>50800</xdr:colOff>
      <xdr:row>37</xdr:row>
      <xdr:rowOff>101346</xdr:rowOff>
    </xdr:to>
    <xdr:cxnSp macro="">
      <xdr:nvCxnSpPr>
        <xdr:cNvPr id="138" name="直線コネクタ 137"/>
        <xdr:cNvCxnSpPr/>
      </xdr:nvCxnSpPr>
      <xdr:spPr>
        <a:xfrm flipV="1">
          <a:off x="6972300" y="6431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1541</xdr:rowOff>
    </xdr:from>
    <xdr:ext cx="469744" cy="259045"/>
    <xdr:sp macro="" textlink="">
      <xdr:nvSpPr>
        <xdr:cNvPr id="140" name="n_2aveValue【図書館】&#10;一人当たり面積"/>
        <xdr:cNvSpPr txBox="1"/>
      </xdr:nvSpPr>
      <xdr:spPr>
        <a:xfrm>
          <a:off x="8515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163847</xdr:rowOff>
    </xdr:from>
    <xdr:ext cx="469744" cy="259045"/>
    <xdr:sp macro="" textlink="">
      <xdr:nvSpPr>
        <xdr:cNvPr id="142" name="n_4aveValue【図書館】&#10;一人当たり面積"/>
        <xdr:cNvSpPr txBox="1"/>
      </xdr:nvSpPr>
      <xdr:spPr>
        <a:xfrm>
          <a:off x="6737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145813</xdr:rowOff>
    </xdr:from>
    <xdr:ext cx="469744" cy="259045"/>
    <xdr:sp macro="" textlink="">
      <xdr:nvSpPr>
        <xdr:cNvPr id="143" name="n_1mainValue【図書館】&#10;一人当たり面積"/>
        <xdr:cNvSpPr txBox="1"/>
      </xdr:nvSpPr>
      <xdr:spPr>
        <a:xfrm>
          <a:off x="93917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44" name="n_2mainValue【図書館】&#10;一人当たり面積"/>
        <xdr:cNvSpPr txBox="1"/>
      </xdr:nvSpPr>
      <xdr:spPr>
        <a:xfrm>
          <a:off x="8515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154957</xdr:rowOff>
    </xdr:from>
    <xdr:ext cx="469744" cy="259045"/>
    <xdr:sp macro="" textlink="">
      <xdr:nvSpPr>
        <xdr:cNvPr id="145" name="n_3mainValue【図書館】&#10;一人当たり面積"/>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6" name="n_4main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6" name="【体育館・プール】&#10;有形固定資産減価償却率平均値テキスト"/>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130175</xdr:rowOff>
    </xdr:from>
    <xdr:to>
      <xdr:col>24</xdr:col>
      <xdr:colOff>114300</xdr:colOff>
      <xdr:row>58</xdr:row>
      <xdr:rowOff>60325</xdr:rowOff>
    </xdr:to>
    <xdr:sp macro="" textlink="">
      <xdr:nvSpPr>
        <xdr:cNvPr id="187" name="楕円 186"/>
        <xdr:cNvSpPr/>
      </xdr:nvSpPr>
      <xdr:spPr>
        <a:xfrm>
          <a:off x="4584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153052</xdr:rowOff>
    </xdr:from>
    <xdr:ext cx="405111" cy="259045"/>
    <xdr:sp macro="" textlink="">
      <xdr:nvSpPr>
        <xdr:cNvPr id="188" name="【体育館・プール】&#10;有形固定資産減価償却率該当値テキスト"/>
        <xdr:cNvSpPr txBox="1"/>
      </xdr:nvSpPr>
      <xdr:spPr>
        <a:xfrm>
          <a:off x="4673600"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86360</xdr:rowOff>
    </xdr:from>
    <xdr:to>
      <xdr:col>20</xdr:col>
      <xdr:colOff>38100</xdr:colOff>
      <xdr:row>58</xdr:row>
      <xdr:rowOff>16510</xdr:rowOff>
    </xdr:to>
    <xdr:sp macro="" textlink="">
      <xdr:nvSpPr>
        <xdr:cNvPr id="189" name="楕円 188"/>
        <xdr:cNvSpPr/>
      </xdr:nvSpPr>
      <xdr:spPr>
        <a:xfrm>
          <a:off x="3746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137160</xdr:rowOff>
    </xdr:from>
    <xdr:to>
      <xdr:col>24</xdr:col>
      <xdr:colOff>63500</xdr:colOff>
      <xdr:row>58</xdr:row>
      <xdr:rowOff>9525</xdr:rowOff>
    </xdr:to>
    <xdr:cxnSp macro="">
      <xdr:nvCxnSpPr>
        <xdr:cNvPr id="190" name="直線コネクタ 189"/>
        <xdr:cNvCxnSpPr/>
      </xdr:nvCxnSpPr>
      <xdr:spPr>
        <a:xfrm>
          <a:off x="3797300" y="99098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42545</xdr:rowOff>
    </xdr:from>
    <xdr:to>
      <xdr:col>15</xdr:col>
      <xdr:colOff>101600</xdr:colOff>
      <xdr:row>57</xdr:row>
      <xdr:rowOff>144145</xdr:rowOff>
    </xdr:to>
    <xdr:sp macro="" textlink="">
      <xdr:nvSpPr>
        <xdr:cNvPr id="191" name="楕円 190"/>
        <xdr:cNvSpPr/>
      </xdr:nvSpPr>
      <xdr:spPr>
        <a:xfrm>
          <a:off x="2857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93345</xdr:rowOff>
    </xdr:from>
    <xdr:to>
      <xdr:col>19</xdr:col>
      <xdr:colOff>177800</xdr:colOff>
      <xdr:row>57</xdr:row>
      <xdr:rowOff>137160</xdr:rowOff>
    </xdr:to>
    <xdr:cxnSp macro="">
      <xdr:nvCxnSpPr>
        <xdr:cNvPr id="192" name="直線コネクタ 191"/>
        <xdr:cNvCxnSpPr/>
      </xdr:nvCxnSpPr>
      <xdr:spPr>
        <a:xfrm>
          <a:off x="2908300" y="98659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168275</xdr:rowOff>
    </xdr:from>
    <xdr:to>
      <xdr:col>10</xdr:col>
      <xdr:colOff>165100</xdr:colOff>
      <xdr:row>57</xdr:row>
      <xdr:rowOff>98425</xdr:rowOff>
    </xdr:to>
    <xdr:sp macro="" textlink="">
      <xdr:nvSpPr>
        <xdr:cNvPr id="193" name="楕円 192"/>
        <xdr:cNvSpPr/>
      </xdr:nvSpPr>
      <xdr:spPr>
        <a:xfrm>
          <a:off x="1968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47625</xdr:rowOff>
    </xdr:from>
    <xdr:to>
      <xdr:col>15</xdr:col>
      <xdr:colOff>50800</xdr:colOff>
      <xdr:row>57</xdr:row>
      <xdr:rowOff>93345</xdr:rowOff>
    </xdr:to>
    <xdr:cxnSp macro="">
      <xdr:nvCxnSpPr>
        <xdr:cNvPr id="194" name="直線コネクタ 193"/>
        <xdr:cNvCxnSpPr/>
      </xdr:nvCxnSpPr>
      <xdr:spPr>
        <a:xfrm>
          <a:off x="2019300" y="9820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124460</xdr:rowOff>
    </xdr:from>
    <xdr:to>
      <xdr:col>6</xdr:col>
      <xdr:colOff>38100</xdr:colOff>
      <xdr:row>57</xdr:row>
      <xdr:rowOff>54610</xdr:rowOff>
    </xdr:to>
    <xdr:sp macro="" textlink="">
      <xdr:nvSpPr>
        <xdr:cNvPr id="195" name="楕円 194"/>
        <xdr:cNvSpPr/>
      </xdr:nvSpPr>
      <xdr:spPr>
        <a:xfrm>
          <a:off x="1079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3810</xdr:rowOff>
    </xdr:from>
    <xdr:to>
      <xdr:col>10</xdr:col>
      <xdr:colOff>114300</xdr:colOff>
      <xdr:row>57</xdr:row>
      <xdr:rowOff>47625</xdr:rowOff>
    </xdr:to>
    <xdr:cxnSp macro="">
      <xdr:nvCxnSpPr>
        <xdr:cNvPr id="196" name="直線コネクタ 195"/>
        <xdr:cNvCxnSpPr/>
      </xdr:nvCxnSpPr>
      <xdr:spPr>
        <a:xfrm>
          <a:off x="1130300" y="97764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197" name="n_1aveValue【体育館・プー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99" name="n_3aveValue【体育館・プール】&#10;有形固定資産減価償却率"/>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0" name="n_4aveValue【体育館・プール】&#10;有形固定資産減価償却率"/>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33037</xdr:rowOff>
    </xdr:from>
    <xdr:ext cx="405111" cy="259045"/>
    <xdr:sp macro="" textlink="">
      <xdr:nvSpPr>
        <xdr:cNvPr id="201" name="n_1mainValue【体育館・プール】&#10;有形固定資産減価償却率"/>
        <xdr:cNvSpPr txBox="1"/>
      </xdr:nvSpPr>
      <xdr:spPr>
        <a:xfrm>
          <a:off x="3582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160672</xdr:rowOff>
    </xdr:from>
    <xdr:ext cx="405111" cy="259045"/>
    <xdr:sp macro="" textlink="">
      <xdr:nvSpPr>
        <xdr:cNvPr id="202" name="n_2mainValue【体育館・プール】&#10;有形固定資産減価償却率"/>
        <xdr:cNvSpPr txBox="1"/>
      </xdr:nvSpPr>
      <xdr:spPr>
        <a:xfrm>
          <a:off x="27057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114952</xdr:rowOff>
    </xdr:from>
    <xdr:ext cx="405111" cy="259045"/>
    <xdr:sp macro="" textlink="">
      <xdr:nvSpPr>
        <xdr:cNvPr id="203" name="n_3mainValue【体育館・プール】&#10;有形固定資産減価償却率"/>
        <xdr:cNvSpPr txBox="1"/>
      </xdr:nvSpPr>
      <xdr:spPr>
        <a:xfrm>
          <a:off x="1816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71137</xdr:rowOff>
    </xdr:from>
    <xdr:ext cx="405111" cy="259045"/>
    <xdr:sp macro="" textlink="">
      <xdr:nvSpPr>
        <xdr:cNvPr id="204" name="n_4mainValue【体育館・プール】&#10;有形固定資産減価償却率"/>
        <xdr:cNvSpPr txBox="1"/>
      </xdr:nvSpPr>
      <xdr:spPr>
        <a:xfrm>
          <a:off x="9277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31" name="【体育館・プール】&#10;一人当たり面積平均値テキスト"/>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42" name="楕円 241"/>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121937</xdr:rowOff>
    </xdr:from>
    <xdr:ext cx="469744" cy="259045"/>
    <xdr:sp macro="" textlink="">
      <xdr:nvSpPr>
        <xdr:cNvPr id="243" name="【体育館・プール】&#10;一人当たり面積該当値テキスト"/>
        <xdr:cNvSpPr txBox="1"/>
      </xdr:nvSpPr>
      <xdr:spPr>
        <a:xfrm>
          <a:off x="10515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146253</xdr:rowOff>
    </xdr:from>
    <xdr:to>
      <xdr:col>50</xdr:col>
      <xdr:colOff>165100</xdr:colOff>
      <xdr:row>62</xdr:row>
      <xdr:rowOff>76403</xdr:rowOff>
    </xdr:to>
    <xdr:sp macro="" textlink="">
      <xdr:nvSpPr>
        <xdr:cNvPr id="244" name="楕円 243"/>
        <xdr:cNvSpPr/>
      </xdr:nvSpPr>
      <xdr:spPr>
        <a:xfrm>
          <a:off x="9588500" y="106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25603</xdr:rowOff>
    </xdr:to>
    <xdr:cxnSp macro="">
      <xdr:nvCxnSpPr>
        <xdr:cNvPr id="245" name="直線コネクタ 244"/>
        <xdr:cNvCxnSpPr/>
      </xdr:nvCxnSpPr>
      <xdr:spPr>
        <a:xfrm flipV="1">
          <a:off x="9639300" y="1065276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150825</xdr:rowOff>
    </xdr:from>
    <xdr:to>
      <xdr:col>46</xdr:col>
      <xdr:colOff>38100</xdr:colOff>
      <xdr:row>62</xdr:row>
      <xdr:rowOff>80975</xdr:rowOff>
    </xdr:to>
    <xdr:sp macro="" textlink="">
      <xdr:nvSpPr>
        <xdr:cNvPr id="246" name="楕円 245"/>
        <xdr:cNvSpPr/>
      </xdr:nvSpPr>
      <xdr:spPr>
        <a:xfrm>
          <a:off x="8699500" y="106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25603</xdr:rowOff>
    </xdr:from>
    <xdr:to>
      <xdr:col>50</xdr:col>
      <xdr:colOff>114300</xdr:colOff>
      <xdr:row>62</xdr:row>
      <xdr:rowOff>30175</xdr:rowOff>
    </xdr:to>
    <xdr:cxnSp macro="">
      <xdr:nvCxnSpPr>
        <xdr:cNvPr id="247" name="直線コネクタ 246"/>
        <xdr:cNvCxnSpPr/>
      </xdr:nvCxnSpPr>
      <xdr:spPr>
        <a:xfrm flipV="1">
          <a:off x="8750300" y="1065550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149911</xdr:rowOff>
    </xdr:from>
    <xdr:to>
      <xdr:col>41</xdr:col>
      <xdr:colOff>101600</xdr:colOff>
      <xdr:row>62</xdr:row>
      <xdr:rowOff>80061</xdr:rowOff>
    </xdr:to>
    <xdr:sp macro="" textlink="">
      <xdr:nvSpPr>
        <xdr:cNvPr id="248" name="楕円 247"/>
        <xdr:cNvSpPr/>
      </xdr:nvSpPr>
      <xdr:spPr>
        <a:xfrm>
          <a:off x="7810500" y="106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29261</xdr:rowOff>
    </xdr:from>
    <xdr:to>
      <xdr:col>45</xdr:col>
      <xdr:colOff>177800</xdr:colOff>
      <xdr:row>62</xdr:row>
      <xdr:rowOff>30175</xdr:rowOff>
    </xdr:to>
    <xdr:cxnSp macro="">
      <xdr:nvCxnSpPr>
        <xdr:cNvPr id="249" name="直線コネクタ 248"/>
        <xdr:cNvCxnSpPr/>
      </xdr:nvCxnSpPr>
      <xdr:spPr>
        <a:xfrm>
          <a:off x="7861300" y="1065916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155397</xdr:rowOff>
    </xdr:from>
    <xdr:to>
      <xdr:col>36</xdr:col>
      <xdr:colOff>165100</xdr:colOff>
      <xdr:row>62</xdr:row>
      <xdr:rowOff>85547</xdr:rowOff>
    </xdr:to>
    <xdr:sp macro="" textlink="">
      <xdr:nvSpPr>
        <xdr:cNvPr id="250" name="楕円 249"/>
        <xdr:cNvSpPr/>
      </xdr:nvSpPr>
      <xdr:spPr>
        <a:xfrm>
          <a:off x="6921500" y="1061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29261</xdr:rowOff>
    </xdr:from>
    <xdr:to>
      <xdr:col>41</xdr:col>
      <xdr:colOff>50800</xdr:colOff>
      <xdr:row>62</xdr:row>
      <xdr:rowOff>34747</xdr:rowOff>
    </xdr:to>
    <xdr:cxnSp macro="">
      <xdr:nvCxnSpPr>
        <xdr:cNvPr id="251" name="直線コネクタ 250"/>
        <xdr:cNvCxnSpPr/>
      </xdr:nvCxnSpPr>
      <xdr:spPr>
        <a:xfrm flipV="1">
          <a:off x="6972300" y="1065916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52" name="n_1aveValue【体育館・プール】&#10;一人当たり面積"/>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53" name="n_2aveValue【体育館・プール】&#10;一人当たり面積"/>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54" name="n_3aveValue【体育館・プール】&#10;一人当たり面積"/>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67530</xdr:rowOff>
    </xdr:from>
    <xdr:ext cx="469744" cy="259045"/>
    <xdr:sp macro="" textlink="">
      <xdr:nvSpPr>
        <xdr:cNvPr id="256" name="n_1mainValue【体育館・プール】&#10;一人当たり面積"/>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72102</xdr:rowOff>
    </xdr:from>
    <xdr:ext cx="469744" cy="259045"/>
    <xdr:sp macro="" textlink="">
      <xdr:nvSpPr>
        <xdr:cNvPr id="257" name="n_2mainValue【体育館・プール】&#10;一人当たり面積"/>
        <xdr:cNvSpPr txBox="1"/>
      </xdr:nvSpPr>
      <xdr:spPr>
        <a:xfrm>
          <a:off x="8515427" y="1070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71188</xdr:rowOff>
    </xdr:from>
    <xdr:ext cx="469744" cy="259045"/>
    <xdr:sp macro="" textlink="">
      <xdr:nvSpPr>
        <xdr:cNvPr id="258" name="n_3mainValue【体育館・プール】&#10;一人当たり面積"/>
        <xdr:cNvSpPr txBox="1"/>
      </xdr:nvSpPr>
      <xdr:spPr>
        <a:xfrm>
          <a:off x="7626427" y="1070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76674</xdr:rowOff>
    </xdr:from>
    <xdr:ext cx="469744" cy="259045"/>
    <xdr:sp macro="" textlink="">
      <xdr:nvSpPr>
        <xdr:cNvPr id="259" name="n_4mainValue【体育館・プール】&#10;一人当たり面積"/>
        <xdr:cNvSpPr txBox="1"/>
      </xdr:nvSpPr>
      <xdr:spPr>
        <a:xfrm>
          <a:off x="6737427" y="1070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0" name="テキスト ボックス 3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28" name="テキスト ボックス 3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331" name="直線コネクタ 330"/>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332"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333" name="直線コネクタ 332"/>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334"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35" name="直線コネクタ 33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336" name="【保健センター・保健所】&#10;有形固定資産減価償却率平均値テキスト"/>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337" name="フローチャート: 判断 336"/>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338" name="フローチャート: 判断 337"/>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339" name="フローチャート: 判断 338"/>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340" name="フローチャート: 判断 339"/>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341" name="フローチャート: 判断 340"/>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2" name="テキスト ボックス 3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3" name="テキスト ボックス 3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4" name="テキスト ボックス 3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5" name="テキスト ボックス 3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6" name="テキスト ボックス 3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43180</xdr:rowOff>
    </xdr:from>
    <xdr:to>
      <xdr:col>85</xdr:col>
      <xdr:colOff>177800</xdr:colOff>
      <xdr:row>60</xdr:row>
      <xdr:rowOff>144780</xdr:rowOff>
    </xdr:to>
    <xdr:sp macro="" textlink="">
      <xdr:nvSpPr>
        <xdr:cNvPr id="347" name="楕円 346"/>
        <xdr:cNvSpPr/>
      </xdr:nvSpPr>
      <xdr:spPr>
        <a:xfrm>
          <a:off x="16268700" y="103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21607</xdr:rowOff>
    </xdr:from>
    <xdr:ext cx="405111" cy="259045"/>
    <xdr:sp macro="" textlink="">
      <xdr:nvSpPr>
        <xdr:cNvPr id="348" name="【保健センター・保健所】&#10;有形固定資産減価償却率該当値テキスト"/>
        <xdr:cNvSpPr txBox="1"/>
      </xdr:nvSpPr>
      <xdr:spPr>
        <a:xfrm>
          <a:off x="16357600"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16510</xdr:rowOff>
    </xdr:from>
    <xdr:to>
      <xdr:col>81</xdr:col>
      <xdr:colOff>101600</xdr:colOff>
      <xdr:row>60</xdr:row>
      <xdr:rowOff>118110</xdr:rowOff>
    </xdr:to>
    <xdr:sp macro="" textlink="">
      <xdr:nvSpPr>
        <xdr:cNvPr id="349" name="楕円 348"/>
        <xdr:cNvSpPr/>
      </xdr:nvSpPr>
      <xdr:spPr>
        <a:xfrm>
          <a:off x="154305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67310</xdr:rowOff>
    </xdr:from>
    <xdr:to>
      <xdr:col>85</xdr:col>
      <xdr:colOff>127000</xdr:colOff>
      <xdr:row>60</xdr:row>
      <xdr:rowOff>93980</xdr:rowOff>
    </xdr:to>
    <xdr:cxnSp macro="">
      <xdr:nvCxnSpPr>
        <xdr:cNvPr id="350" name="直線コネクタ 349"/>
        <xdr:cNvCxnSpPr/>
      </xdr:nvCxnSpPr>
      <xdr:spPr>
        <a:xfrm>
          <a:off x="15481300" y="103543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34290</xdr:rowOff>
    </xdr:from>
    <xdr:to>
      <xdr:col>76</xdr:col>
      <xdr:colOff>165100</xdr:colOff>
      <xdr:row>60</xdr:row>
      <xdr:rowOff>135890</xdr:rowOff>
    </xdr:to>
    <xdr:sp macro="" textlink="">
      <xdr:nvSpPr>
        <xdr:cNvPr id="351" name="楕円 350"/>
        <xdr:cNvSpPr/>
      </xdr:nvSpPr>
      <xdr:spPr>
        <a:xfrm>
          <a:off x="14541500" y="103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67310</xdr:rowOff>
    </xdr:from>
    <xdr:to>
      <xdr:col>81</xdr:col>
      <xdr:colOff>50800</xdr:colOff>
      <xdr:row>60</xdr:row>
      <xdr:rowOff>85090</xdr:rowOff>
    </xdr:to>
    <xdr:cxnSp macro="">
      <xdr:nvCxnSpPr>
        <xdr:cNvPr id="352" name="直線コネクタ 351"/>
        <xdr:cNvCxnSpPr/>
      </xdr:nvCxnSpPr>
      <xdr:spPr>
        <a:xfrm flipV="1">
          <a:off x="14592300" y="1035431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353" name="楕円 352"/>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85090</xdr:rowOff>
    </xdr:to>
    <xdr:cxnSp macro="">
      <xdr:nvCxnSpPr>
        <xdr:cNvPr id="354" name="直線コネクタ 353"/>
        <xdr:cNvCxnSpPr/>
      </xdr:nvCxnSpPr>
      <xdr:spPr>
        <a:xfrm>
          <a:off x="13703300" y="1034415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151130</xdr:rowOff>
    </xdr:from>
    <xdr:to>
      <xdr:col>67</xdr:col>
      <xdr:colOff>101600</xdr:colOff>
      <xdr:row>60</xdr:row>
      <xdr:rowOff>81280</xdr:rowOff>
    </xdr:to>
    <xdr:sp macro="" textlink="">
      <xdr:nvSpPr>
        <xdr:cNvPr id="355" name="楕円 354"/>
        <xdr:cNvSpPr/>
      </xdr:nvSpPr>
      <xdr:spPr>
        <a:xfrm>
          <a:off x="12763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30480</xdr:rowOff>
    </xdr:from>
    <xdr:to>
      <xdr:col>71</xdr:col>
      <xdr:colOff>177800</xdr:colOff>
      <xdr:row>60</xdr:row>
      <xdr:rowOff>57150</xdr:rowOff>
    </xdr:to>
    <xdr:cxnSp macro="">
      <xdr:nvCxnSpPr>
        <xdr:cNvPr id="356" name="直線コネクタ 355"/>
        <xdr:cNvCxnSpPr/>
      </xdr:nvCxnSpPr>
      <xdr:spPr>
        <a:xfrm>
          <a:off x="12814300" y="10317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357" name="n_1aveValue【保健センター・保健所】&#10;有形固定資産減価償却率"/>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358" name="n_2aveValue【保健センター・保健所】&#10;有形固定資産減価償却率"/>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359" name="n_3aveValue【保健センター・保健所】&#10;有形固定資産減価償却率"/>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360" name="n_4aveValue【保健センター・保健所】&#10;有形固定資産減価償却率"/>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109237</xdr:rowOff>
    </xdr:from>
    <xdr:ext cx="405111" cy="259045"/>
    <xdr:sp macro="" textlink="">
      <xdr:nvSpPr>
        <xdr:cNvPr id="361" name="n_1mainValue【保健センター・保健所】&#10;有形固定資産減価償却率"/>
        <xdr:cNvSpPr txBox="1"/>
      </xdr:nvSpPr>
      <xdr:spPr>
        <a:xfrm>
          <a:off x="152660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127017</xdr:rowOff>
    </xdr:from>
    <xdr:ext cx="405111" cy="259045"/>
    <xdr:sp macro="" textlink="">
      <xdr:nvSpPr>
        <xdr:cNvPr id="362" name="n_2mainValue【保健センター・保健所】&#10;有形固定資産減価償却率"/>
        <xdr:cNvSpPr txBox="1"/>
      </xdr:nvSpPr>
      <xdr:spPr>
        <a:xfrm>
          <a:off x="14389744" y="10414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99077</xdr:rowOff>
    </xdr:from>
    <xdr:ext cx="405111" cy="259045"/>
    <xdr:sp macro="" textlink="">
      <xdr:nvSpPr>
        <xdr:cNvPr id="363" name="n_3mainValue【保健センター・保健所】&#10;有形固定資産減価償却率"/>
        <xdr:cNvSpPr txBox="1"/>
      </xdr:nvSpPr>
      <xdr:spPr>
        <a:xfrm>
          <a:off x="13500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72407</xdr:rowOff>
    </xdr:from>
    <xdr:ext cx="405111" cy="259045"/>
    <xdr:sp macro="" textlink="">
      <xdr:nvSpPr>
        <xdr:cNvPr id="364" name="n_4mainValue【保健センター・保健所】&#10;有形固定資産減価償却率"/>
        <xdr:cNvSpPr txBox="1"/>
      </xdr:nvSpPr>
      <xdr:spPr>
        <a:xfrm>
          <a:off x="12611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3" name="テキスト ボックス 3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4" name="直線コネクタ 3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5" name="直線コネクタ 3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6" name="テキスト ボックス 3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7" name="直線コネクタ 3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8" name="テキスト ボックス 3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9" name="直線コネクタ 3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0" name="テキスト ボックス 3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1" name="直線コネクタ 3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2" name="テキスト ボックス 3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3" name="直線コネクタ 3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4" name="テキスト ボックス 3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5" name="直線コネクタ 3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6" name="テキスト ボックス 3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388" name="直線コネクタ 387"/>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389"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390" name="直線コネクタ 389"/>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391" name="【保健センター・保健所】&#10;一人当たり面積最大値テキスト"/>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392" name="直線コネクタ 391"/>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393" name="【保健センター・保健所】&#10;一人当たり面積平均値テキスト"/>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394" name="フローチャート: 判断 393"/>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395" name="フローチャート: 判断 394"/>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396" name="フローチャート: 判断 395"/>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397" name="フローチャート: 判断 396"/>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398" name="フローチャート: 判断 397"/>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9" name="テキスト ボックス 3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0" name="テキスト ボックス 3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1" name="テキスト ボックス 4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2" name="テキスト ボックス 4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3" name="テキスト ボックス 4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404" name="楕円 403"/>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133367</xdr:rowOff>
    </xdr:from>
    <xdr:ext cx="469744" cy="259045"/>
    <xdr:sp macro="" textlink="">
      <xdr:nvSpPr>
        <xdr:cNvPr id="405" name="【保健センター・保健所】&#10;一人当たり面積該当値テキスト"/>
        <xdr:cNvSpPr txBox="1"/>
      </xdr:nvSpPr>
      <xdr:spPr>
        <a:xfrm>
          <a:off x="221996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406" name="楕円 405"/>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407" name="直線コネクタ 406"/>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408" name="楕円 407"/>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38100</xdr:rowOff>
    </xdr:to>
    <xdr:cxnSp macro="">
      <xdr:nvCxnSpPr>
        <xdr:cNvPr id="409" name="直線コネクタ 408"/>
        <xdr:cNvCxnSpPr/>
      </xdr:nvCxnSpPr>
      <xdr:spPr>
        <a:xfrm flipV="1">
          <a:off x="20434300" y="1083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410" name="楕円 409"/>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38100</xdr:rowOff>
    </xdr:to>
    <xdr:cxnSp macro="">
      <xdr:nvCxnSpPr>
        <xdr:cNvPr id="411" name="直線コネクタ 410"/>
        <xdr:cNvCxnSpPr/>
      </xdr:nvCxnSpPr>
      <xdr:spPr>
        <a:xfrm>
          <a:off x="19545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412" name="楕円 411"/>
        <xdr:cNvSpPr/>
      </xdr:nvSpPr>
      <xdr:spPr>
        <a:xfrm>
          <a:off x="18605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41910</xdr:rowOff>
    </xdr:to>
    <xdr:cxnSp macro="">
      <xdr:nvCxnSpPr>
        <xdr:cNvPr id="413" name="直線コネクタ 412"/>
        <xdr:cNvCxnSpPr/>
      </xdr:nvCxnSpPr>
      <xdr:spPr>
        <a:xfrm flipV="1">
          <a:off x="18656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414"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415"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416"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417"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418"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419"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420" name="n_3mainValue【保健センター・保健所】&#10;一人当たり面積"/>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421" name="n_4mainValue【保健センター・保健所】&#10;一人当たり面積"/>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3" name="直線コネクタ 4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4" name="テキスト ボックス 4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5" name="直線コネクタ 4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6" name="テキスト ボックス 4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7" name="直線コネクタ 4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8" name="テキスト ボックス 4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9" name="直線コネクタ 4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0" name="テキスト ボックス 4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1" name="直線コネクタ 4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2" name="テキスト ボックス 4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3" name="直線コネクタ 4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4" name="テキスト ボックス 4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447" name="直線コネクタ 446"/>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448"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449" name="直線コネクタ 448"/>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450" name="【消防施設】&#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451" name="直線コネクタ 450"/>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452" name="【消防施設】&#10;有形固定資産減価償却率平均値テキスト"/>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453" name="フローチャート: 判断 452"/>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4" name="フローチャート: 判断 453"/>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455" name="フローチャート: 判断 454"/>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456" name="フローチャート: 判断 455"/>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457" name="フローチャート: 判断 456"/>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26488</xdr:rowOff>
    </xdr:from>
    <xdr:to>
      <xdr:col>85</xdr:col>
      <xdr:colOff>177800</xdr:colOff>
      <xdr:row>84</xdr:row>
      <xdr:rowOff>128088</xdr:rowOff>
    </xdr:to>
    <xdr:sp macro="" textlink="">
      <xdr:nvSpPr>
        <xdr:cNvPr id="463" name="楕円 462"/>
        <xdr:cNvSpPr/>
      </xdr:nvSpPr>
      <xdr:spPr>
        <a:xfrm>
          <a:off x="162687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4915</xdr:rowOff>
    </xdr:from>
    <xdr:ext cx="405111" cy="259045"/>
    <xdr:sp macro="" textlink="">
      <xdr:nvSpPr>
        <xdr:cNvPr id="464" name="【消防施設】&#10;有形固定資産減価償却率該当値テキスト"/>
        <xdr:cNvSpPr txBox="1"/>
      </xdr:nvSpPr>
      <xdr:spPr>
        <a:xfrm>
          <a:off x="16357600"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144055</xdr:rowOff>
    </xdr:from>
    <xdr:to>
      <xdr:col>81</xdr:col>
      <xdr:colOff>101600</xdr:colOff>
      <xdr:row>84</xdr:row>
      <xdr:rowOff>74205</xdr:rowOff>
    </xdr:to>
    <xdr:sp macro="" textlink="">
      <xdr:nvSpPr>
        <xdr:cNvPr id="465" name="楕円 464"/>
        <xdr:cNvSpPr/>
      </xdr:nvSpPr>
      <xdr:spPr>
        <a:xfrm>
          <a:off x="15430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23405</xdr:rowOff>
    </xdr:from>
    <xdr:to>
      <xdr:col>85</xdr:col>
      <xdr:colOff>127000</xdr:colOff>
      <xdr:row>84</xdr:row>
      <xdr:rowOff>77288</xdr:rowOff>
    </xdr:to>
    <xdr:cxnSp macro="">
      <xdr:nvCxnSpPr>
        <xdr:cNvPr id="466" name="直線コネクタ 465"/>
        <xdr:cNvCxnSpPr/>
      </xdr:nvCxnSpPr>
      <xdr:spPr>
        <a:xfrm>
          <a:off x="15481300" y="14425205"/>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91802</xdr:rowOff>
    </xdr:from>
    <xdr:to>
      <xdr:col>76</xdr:col>
      <xdr:colOff>165100</xdr:colOff>
      <xdr:row>84</xdr:row>
      <xdr:rowOff>21952</xdr:rowOff>
    </xdr:to>
    <xdr:sp macro="" textlink="">
      <xdr:nvSpPr>
        <xdr:cNvPr id="467" name="楕円 466"/>
        <xdr:cNvSpPr/>
      </xdr:nvSpPr>
      <xdr:spPr>
        <a:xfrm>
          <a:off x="14541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142602</xdr:rowOff>
    </xdr:from>
    <xdr:to>
      <xdr:col>81</xdr:col>
      <xdr:colOff>50800</xdr:colOff>
      <xdr:row>84</xdr:row>
      <xdr:rowOff>23405</xdr:rowOff>
    </xdr:to>
    <xdr:cxnSp macro="">
      <xdr:nvCxnSpPr>
        <xdr:cNvPr id="468" name="直線コネクタ 467"/>
        <xdr:cNvCxnSpPr/>
      </xdr:nvCxnSpPr>
      <xdr:spPr>
        <a:xfrm>
          <a:off x="14592300" y="1437295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39551</xdr:rowOff>
    </xdr:from>
    <xdr:to>
      <xdr:col>72</xdr:col>
      <xdr:colOff>38100</xdr:colOff>
      <xdr:row>83</xdr:row>
      <xdr:rowOff>141151</xdr:rowOff>
    </xdr:to>
    <xdr:sp macro="" textlink="">
      <xdr:nvSpPr>
        <xdr:cNvPr id="469" name="楕円 468"/>
        <xdr:cNvSpPr/>
      </xdr:nvSpPr>
      <xdr:spPr>
        <a:xfrm>
          <a:off x="13652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90351</xdr:rowOff>
    </xdr:from>
    <xdr:to>
      <xdr:col>76</xdr:col>
      <xdr:colOff>114300</xdr:colOff>
      <xdr:row>83</xdr:row>
      <xdr:rowOff>142602</xdr:rowOff>
    </xdr:to>
    <xdr:cxnSp macro="">
      <xdr:nvCxnSpPr>
        <xdr:cNvPr id="470" name="直線コネクタ 469"/>
        <xdr:cNvCxnSpPr/>
      </xdr:nvCxnSpPr>
      <xdr:spPr>
        <a:xfrm>
          <a:off x="13703300" y="1432070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158750</xdr:rowOff>
    </xdr:from>
    <xdr:to>
      <xdr:col>67</xdr:col>
      <xdr:colOff>101600</xdr:colOff>
      <xdr:row>83</xdr:row>
      <xdr:rowOff>88900</xdr:rowOff>
    </xdr:to>
    <xdr:sp macro="" textlink="">
      <xdr:nvSpPr>
        <xdr:cNvPr id="471" name="楕円 470"/>
        <xdr:cNvSpPr/>
      </xdr:nvSpPr>
      <xdr:spPr>
        <a:xfrm>
          <a:off x="1276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83</xdr:row>
      <xdr:rowOff>90351</xdr:rowOff>
    </xdr:to>
    <xdr:cxnSp macro="">
      <xdr:nvCxnSpPr>
        <xdr:cNvPr id="472" name="直線コネクタ 471"/>
        <xdr:cNvCxnSpPr/>
      </xdr:nvCxnSpPr>
      <xdr:spPr>
        <a:xfrm>
          <a:off x="12814300" y="142684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473"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474" name="n_2aveValue【消防施設】&#10;有形固定資産減価償却率"/>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475"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476" name="n_4aveValue【消防施設】&#10;有形固定資産減価償却率"/>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65332</xdr:rowOff>
    </xdr:from>
    <xdr:ext cx="405111" cy="259045"/>
    <xdr:sp macro="" textlink="">
      <xdr:nvSpPr>
        <xdr:cNvPr id="477" name="n_1mainValue【消防施設】&#10;有形固定資産減価償却率"/>
        <xdr:cNvSpPr txBox="1"/>
      </xdr:nvSpPr>
      <xdr:spPr>
        <a:xfrm>
          <a:off x="152660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13079</xdr:rowOff>
    </xdr:from>
    <xdr:ext cx="405111" cy="259045"/>
    <xdr:sp macro="" textlink="">
      <xdr:nvSpPr>
        <xdr:cNvPr id="478" name="n_2mainValue【消防施設】&#10;有形固定資産減価償却率"/>
        <xdr:cNvSpPr txBox="1"/>
      </xdr:nvSpPr>
      <xdr:spPr>
        <a:xfrm>
          <a:off x="14389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132278</xdr:rowOff>
    </xdr:from>
    <xdr:ext cx="405111" cy="259045"/>
    <xdr:sp macro="" textlink="">
      <xdr:nvSpPr>
        <xdr:cNvPr id="479" name="n_3mainValue【消防施設】&#10;有形固定資産減価償却率"/>
        <xdr:cNvSpPr txBox="1"/>
      </xdr:nvSpPr>
      <xdr:spPr>
        <a:xfrm>
          <a:off x="13500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80027</xdr:rowOff>
    </xdr:from>
    <xdr:ext cx="405111" cy="259045"/>
    <xdr:sp macro="" textlink="">
      <xdr:nvSpPr>
        <xdr:cNvPr id="480" name="n_4mainValue【消防施設】&#10;有形固定資産減価償却率"/>
        <xdr:cNvSpPr txBox="1"/>
      </xdr:nvSpPr>
      <xdr:spPr>
        <a:xfrm>
          <a:off x="12611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1" name="直線コネクタ 4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2" name="テキスト ボックス 4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3" name="直線コネクタ 4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4" name="テキスト ボックス 4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5" name="直線コネクタ 4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6" name="テキスト ボックス 4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7" name="直線コネクタ 4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8" name="テキスト ボックス 4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9" name="直線コネクタ 4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0" name="テキスト ボックス 4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1" name="直線コネクタ 5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2" name="テキスト ボックス 5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506" name="直線コネクタ 505"/>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07"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08" name="直線コネクタ 507"/>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509" name="【消防施設】&#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510" name="直線コネクタ 509"/>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511" name="【消防施設】&#10;一人当たり面積平均値テキスト"/>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512" name="フローチャート: 判断 511"/>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513" name="フローチャート: 判断 512"/>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514" name="フローチャート: 判断 513"/>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515" name="フローチャート: 判断 514"/>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516" name="フローチャート: 判断 515"/>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109764</xdr:rowOff>
    </xdr:from>
    <xdr:to>
      <xdr:col>116</xdr:col>
      <xdr:colOff>114300</xdr:colOff>
      <xdr:row>87</xdr:row>
      <xdr:rowOff>39914</xdr:rowOff>
    </xdr:to>
    <xdr:sp macro="" textlink="">
      <xdr:nvSpPr>
        <xdr:cNvPr id="522" name="楕円 521"/>
        <xdr:cNvSpPr/>
      </xdr:nvSpPr>
      <xdr:spPr>
        <a:xfrm>
          <a:off x="221107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24691</xdr:rowOff>
    </xdr:from>
    <xdr:ext cx="469744" cy="259045"/>
    <xdr:sp macro="" textlink="">
      <xdr:nvSpPr>
        <xdr:cNvPr id="523" name="【消防施設】&#10;一人当たり面積該当値テキスト"/>
        <xdr:cNvSpPr txBox="1"/>
      </xdr:nvSpPr>
      <xdr:spPr>
        <a:xfrm>
          <a:off x="22199600" y="1476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110091</xdr:rowOff>
    </xdr:from>
    <xdr:to>
      <xdr:col>112</xdr:col>
      <xdr:colOff>38100</xdr:colOff>
      <xdr:row>87</xdr:row>
      <xdr:rowOff>40241</xdr:rowOff>
    </xdr:to>
    <xdr:sp macro="" textlink="">
      <xdr:nvSpPr>
        <xdr:cNvPr id="524" name="楕円 523"/>
        <xdr:cNvSpPr/>
      </xdr:nvSpPr>
      <xdr:spPr>
        <a:xfrm>
          <a:off x="212725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160564</xdr:rowOff>
    </xdr:from>
    <xdr:to>
      <xdr:col>116</xdr:col>
      <xdr:colOff>63500</xdr:colOff>
      <xdr:row>86</xdr:row>
      <xdr:rowOff>160891</xdr:rowOff>
    </xdr:to>
    <xdr:cxnSp macro="">
      <xdr:nvCxnSpPr>
        <xdr:cNvPr id="525" name="直線コネクタ 524"/>
        <xdr:cNvCxnSpPr/>
      </xdr:nvCxnSpPr>
      <xdr:spPr>
        <a:xfrm flipV="1">
          <a:off x="21323300" y="14905264"/>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110091</xdr:rowOff>
    </xdr:from>
    <xdr:to>
      <xdr:col>107</xdr:col>
      <xdr:colOff>101600</xdr:colOff>
      <xdr:row>87</xdr:row>
      <xdr:rowOff>40241</xdr:rowOff>
    </xdr:to>
    <xdr:sp macro="" textlink="">
      <xdr:nvSpPr>
        <xdr:cNvPr id="526" name="楕円 525"/>
        <xdr:cNvSpPr/>
      </xdr:nvSpPr>
      <xdr:spPr>
        <a:xfrm>
          <a:off x="203835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160891</xdr:rowOff>
    </xdr:from>
    <xdr:to>
      <xdr:col>111</xdr:col>
      <xdr:colOff>177800</xdr:colOff>
      <xdr:row>86</xdr:row>
      <xdr:rowOff>160891</xdr:rowOff>
    </xdr:to>
    <xdr:cxnSp macro="">
      <xdr:nvCxnSpPr>
        <xdr:cNvPr id="527" name="直線コネクタ 526"/>
        <xdr:cNvCxnSpPr/>
      </xdr:nvCxnSpPr>
      <xdr:spPr>
        <a:xfrm>
          <a:off x="20434300" y="14905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110091</xdr:rowOff>
    </xdr:from>
    <xdr:to>
      <xdr:col>102</xdr:col>
      <xdr:colOff>165100</xdr:colOff>
      <xdr:row>87</xdr:row>
      <xdr:rowOff>40241</xdr:rowOff>
    </xdr:to>
    <xdr:sp macro="" textlink="">
      <xdr:nvSpPr>
        <xdr:cNvPr id="528" name="楕円 527"/>
        <xdr:cNvSpPr/>
      </xdr:nvSpPr>
      <xdr:spPr>
        <a:xfrm>
          <a:off x="194945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160891</xdr:rowOff>
    </xdr:from>
    <xdr:to>
      <xdr:col>107</xdr:col>
      <xdr:colOff>50800</xdr:colOff>
      <xdr:row>86</xdr:row>
      <xdr:rowOff>160891</xdr:rowOff>
    </xdr:to>
    <xdr:cxnSp macro="">
      <xdr:nvCxnSpPr>
        <xdr:cNvPr id="529" name="直線コネクタ 528"/>
        <xdr:cNvCxnSpPr/>
      </xdr:nvCxnSpPr>
      <xdr:spPr>
        <a:xfrm>
          <a:off x="19545300" y="14905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110091</xdr:rowOff>
    </xdr:from>
    <xdr:to>
      <xdr:col>98</xdr:col>
      <xdr:colOff>38100</xdr:colOff>
      <xdr:row>87</xdr:row>
      <xdr:rowOff>40241</xdr:rowOff>
    </xdr:to>
    <xdr:sp macro="" textlink="">
      <xdr:nvSpPr>
        <xdr:cNvPr id="530" name="楕円 529"/>
        <xdr:cNvSpPr/>
      </xdr:nvSpPr>
      <xdr:spPr>
        <a:xfrm>
          <a:off x="186055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160891</xdr:rowOff>
    </xdr:from>
    <xdr:to>
      <xdr:col>102</xdr:col>
      <xdr:colOff>114300</xdr:colOff>
      <xdr:row>86</xdr:row>
      <xdr:rowOff>160891</xdr:rowOff>
    </xdr:to>
    <xdr:cxnSp macro="">
      <xdr:nvCxnSpPr>
        <xdr:cNvPr id="531" name="直線コネクタ 530"/>
        <xdr:cNvCxnSpPr/>
      </xdr:nvCxnSpPr>
      <xdr:spPr>
        <a:xfrm>
          <a:off x="18656300" y="14905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532" name="n_1aveValue【消防施設】&#10;一人当たり面積"/>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533" name="n_2aveValue【消防施設】&#10;一人当たり面積"/>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534" name="n_3aveValue【消防施設】&#10;一人当たり面積"/>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535" name="n_4aveValue【消防施設】&#10;一人当たり面積"/>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31368</xdr:rowOff>
    </xdr:from>
    <xdr:ext cx="469744" cy="259045"/>
    <xdr:sp macro="" textlink="">
      <xdr:nvSpPr>
        <xdr:cNvPr id="536" name="n_1mainValue【消防施設】&#10;一人当たり面積"/>
        <xdr:cNvSpPr txBox="1"/>
      </xdr:nvSpPr>
      <xdr:spPr>
        <a:xfrm>
          <a:off x="21075727" y="1494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31368</xdr:rowOff>
    </xdr:from>
    <xdr:ext cx="469744" cy="259045"/>
    <xdr:sp macro="" textlink="">
      <xdr:nvSpPr>
        <xdr:cNvPr id="537" name="n_2mainValue【消防施設】&#10;一人当たり面積"/>
        <xdr:cNvSpPr txBox="1"/>
      </xdr:nvSpPr>
      <xdr:spPr>
        <a:xfrm>
          <a:off x="20199427" y="1494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31368</xdr:rowOff>
    </xdr:from>
    <xdr:ext cx="469744" cy="259045"/>
    <xdr:sp macro="" textlink="">
      <xdr:nvSpPr>
        <xdr:cNvPr id="538" name="n_3mainValue【消防施設】&#10;一人当たり面積"/>
        <xdr:cNvSpPr txBox="1"/>
      </xdr:nvSpPr>
      <xdr:spPr>
        <a:xfrm>
          <a:off x="19310427" y="1494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31368</xdr:rowOff>
    </xdr:from>
    <xdr:ext cx="469744" cy="259045"/>
    <xdr:sp macro="" textlink="">
      <xdr:nvSpPr>
        <xdr:cNvPr id="539" name="n_4mainValue【消防施設】&#10;一人当たり面積"/>
        <xdr:cNvSpPr txBox="1"/>
      </xdr:nvSpPr>
      <xdr:spPr>
        <a:xfrm>
          <a:off x="18421427" y="1494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565" name="直線コネクタ 564"/>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568" name="【庁舎】&#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569" name="直線コネクタ 568"/>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570" name="【庁舎】&#10;有形固定資産減価償却率平均値テキスト"/>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571" name="フローチャート: 判断 570"/>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572" name="フローチャート: 判断 571"/>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573" name="フローチャート: 判断 572"/>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574" name="フローチャート: 判断 573"/>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575" name="フローチャート: 判断 574"/>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581" name="楕円 580"/>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582" name="【庁舎】&#10;有形固定資産減価償却率該当値テキスト"/>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38463</xdr:rowOff>
    </xdr:from>
    <xdr:to>
      <xdr:col>81</xdr:col>
      <xdr:colOff>101600</xdr:colOff>
      <xdr:row>106</xdr:row>
      <xdr:rowOff>140063</xdr:rowOff>
    </xdr:to>
    <xdr:sp macro="" textlink="">
      <xdr:nvSpPr>
        <xdr:cNvPr id="583" name="楕円 582"/>
        <xdr:cNvSpPr/>
      </xdr:nvSpPr>
      <xdr:spPr>
        <a:xfrm>
          <a:off x="15430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89263</xdr:rowOff>
    </xdr:from>
    <xdr:to>
      <xdr:col>85</xdr:col>
      <xdr:colOff>127000</xdr:colOff>
      <xdr:row>106</xdr:row>
      <xdr:rowOff>121920</xdr:rowOff>
    </xdr:to>
    <xdr:cxnSp macro="">
      <xdr:nvCxnSpPr>
        <xdr:cNvPr id="584" name="直線コネクタ 583"/>
        <xdr:cNvCxnSpPr/>
      </xdr:nvCxnSpPr>
      <xdr:spPr>
        <a:xfrm>
          <a:off x="15481300" y="182629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585" name="楕円 584"/>
        <xdr:cNvSpPr/>
      </xdr:nvSpPr>
      <xdr:spPr>
        <a:xfrm>
          <a:off x="14541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89263</xdr:rowOff>
    </xdr:from>
    <xdr:to>
      <xdr:col>81</xdr:col>
      <xdr:colOff>50800</xdr:colOff>
      <xdr:row>106</xdr:row>
      <xdr:rowOff>92529</xdr:rowOff>
    </xdr:to>
    <xdr:cxnSp macro="">
      <xdr:nvCxnSpPr>
        <xdr:cNvPr id="586" name="直線コネクタ 585"/>
        <xdr:cNvCxnSpPr/>
      </xdr:nvCxnSpPr>
      <xdr:spPr>
        <a:xfrm flipV="1">
          <a:off x="14592300" y="182629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587" name="楕円 586"/>
        <xdr:cNvSpPr/>
      </xdr:nvSpPr>
      <xdr:spPr>
        <a:xfrm>
          <a:off x="1365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92529</xdr:rowOff>
    </xdr:to>
    <xdr:cxnSp macro="">
      <xdr:nvCxnSpPr>
        <xdr:cNvPr id="588" name="直線コネクタ 587"/>
        <xdr:cNvCxnSpPr/>
      </xdr:nvCxnSpPr>
      <xdr:spPr>
        <a:xfrm>
          <a:off x="13703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149498</xdr:rowOff>
    </xdr:from>
    <xdr:to>
      <xdr:col>67</xdr:col>
      <xdr:colOff>101600</xdr:colOff>
      <xdr:row>106</xdr:row>
      <xdr:rowOff>79648</xdr:rowOff>
    </xdr:to>
    <xdr:sp macro="" textlink="">
      <xdr:nvSpPr>
        <xdr:cNvPr id="589" name="楕円 588"/>
        <xdr:cNvSpPr/>
      </xdr:nvSpPr>
      <xdr:spPr>
        <a:xfrm>
          <a:off x="12763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28848</xdr:rowOff>
    </xdr:from>
    <xdr:to>
      <xdr:col>71</xdr:col>
      <xdr:colOff>177800</xdr:colOff>
      <xdr:row>106</xdr:row>
      <xdr:rowOff>59871</xdr:rowOff>
    </xdr:to>
    <xdr:cxnSp macro="">
      <xdr:nvCxnSpPr>
        <xdr:cNvPr id="590" name="直線コネクタ 589"/>
        <xdr:cNvCxnSpPr/>
      </xdr:nvCxnSpPr>
      <xdr:spPr>
        <a:xfrm>
          <a:off x="12814300" y="1820254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591" name="n_1aveValue【庁舎】&#10;有形固定資産減価償却率"/>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592" name="n_2aveValue【庁舎】&#10;有形固定資産減価償却率"/>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593" name="n_3aveValue【庁舎】&#10;有形固定資産減価償却率"/>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594" name="n_4aveValue【庁舎】&#10;有形固定資産減価償却率"/>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131190</xdr:rowOff>
    </xdr:from>
    <xdr:ext cx="405111" cy="259045"/>
    <xdr:sp macro="" textlink="">
      <xdr:nvSpPr>
        <xdr:cNvPr id="595" name="n_1mainValue【庁舎】&#10;有形固定資産減価償却率"/>
        <xdr:cNvSpPr txBox="1"/>
      </xdr:nvSpPr>
      <xdr:spPr>
        <a:xfrm>
          <a:off x="152660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596" name="n_2mainValue【庁舎】&#10;有形固定資産減価償却率"/>
        <xdr:cNvSpPr txBox="1"/>
      </xdr:nvSpPr>
      <xdr:spPr>
        <a:xfrm>
          <a:off x="14389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597" name="n_3mainValue【庁舎】&#10;有形固定資産減価償却率"/>
        <xdr:cNvSpPr txBox="1"/>
      </xdr:nvSpPr>
      <xdr:spPr>
        <a:xfrm>
          <a:off x="13500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70775</xdr:rowOff>
    </xdr:from>
    <xdr:ext cx="405111" cy="259045"/>
    <xdr:sp macro="" textlink="">
      <xdr:nvSpPr>
        <xdr:cNvPr id="598" name="n_4mainValue【庁舎】&#10;有形固定資産減価償却率"/>
        <xdr:cNvSpPr txBox="1"/>
      </xdr:nvSpPr>
      <xdr:spPr>
        <a:xfrm>
          <a:off x="12611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09" name="直線コネクタ 60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10" name="テキスト ボックス 60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11" name="直線コネクタ 61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12" name="テキスト ボックス 61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13" name="直線コネクタ 61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14" name="テキスト ボックス 61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17" name="直線コネクタ 61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18" name="テキスト ボックス 61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19" name="直線コネクタ 61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20" name="テキスト ボックス 61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21" name="直線コネクタ 62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22" name="テキスト ボックス 62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626" name="直線コネクタ 625"/>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627" name="【庁舎】&#10;一人当たり面積最小値テキスト"/>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628" name="直線コネクタ 627"/>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629" name="【庁舎】&#10;一人当たり面積最大値テキスト"/>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630" name="直線コネクタ 629"/>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631" name="【庁舎】&#10;一人当たり面積平均値テキスト"/>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632" name="フローチャート: 判断 631"/>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633" name="フローチャート: 判断 632"/>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634" name="フローチャート: 判断 633"/>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635" name="フローチャート: 判断 634"/>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636" name="フローチャート: 判断 635"/>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117793</xdr:rowOff>
    </xdr:from>
    <xdr:to>
      <xdr:col>116</xdr:col>
      <xdr:colOff>114300</xdr:colOff>
      <xdr:row>107</xdr:row>
      <xdr:rowOff>47943</xdr:rowOff>
    </xdr:to>
    <xdr:sp macro="" textlink="">
      <xdr:nvSpPr>
        <xdr:cNvPr id="642" name="楕円 641"/>
        <xdr:cNvSpPr/>
      </xdr:nvSpPr>
      <xdr:spPr>
        <a:xfrm>
          <a:off x="22110700" y="182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140670</xdr:rowOff>
    </xdr:from>
    <xdr:ext cx="469744" cy="259045"/>
    <xdr:sp macro="" textlink="">
      <xdr:nvSpPr>
        <xdr:cNvPr id="643" name="【庁舎】&#10;一人当たり面積該当値テキスト"/>
        <xdr:cNvSpPr txBox="1"/>
      </xdr:nvSpPr>
      <xdr:spPr>
        <a:xfrm>
          <a:off x="22199600" y="1814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121602</xdr:rowOff>
    </xdr:from>
    <xdr:to>
      <xdr:col>112</xdr:col>
      <xdr:colOff>38100</xdr:colOff>
      <xdr:row>107</xdr:row>
      <xdr:rowOff>51752</xdr:rowOff>
    </xdr:to>
    <xdr:sp macro="" textlink="">
      <xdr:nvSpPr>
        <xdr:cNvPr id="644" name="楕円 643"/>
        <xdr:cNvSpPr/>
      </xdr:nvSpPr>
      <xdr:spPr>
        <a:xfrm>
          <a:off x="21272500" y="1829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168593</xdr:rowOff>
    </xdr:from>
    <xdr:to>
      <xdr:col>116</xdr:col>
      <xdr:colOff>63500</xdr:colOff>
      <xdr:row>107</xdr:row>
      <xdr:rowOff>952</xdr:rowOff>
    </xdr:to>
    <xdr:cxnSp macro="">
      <xdr:nvCxnSpPr>
        <xdr:cNvPr id="645" name="直線コネクタ 644"/>
        <xdr:cNvCxnSpPr/>
      </xdr:nvCxnSpPr>
      <xdr:spPr>
        <a:xfrm flipV="1">
          <a:off x="21323300" y="18342293"/>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646" name="楕円 645"/>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952</xdr:rowOff>
    </xdr:from>
    <xdr:to>
      <xdr:col>111</xdr:col>
      <xdr:colOff>177800</xdr:colOff>
      <xdr:row>107</xdr:row>
      <xdr:rowOff>7620</xdr:rowOff>
    </xdr:to>
    <xdr:cxnSp macro="">
      <xdr:nvCxnSpPr>
        <xdr:cNvPr id="647" name="直線コネクタ 646"/>
        <xdr:cNvCxnSpPr/>
      </xdr:nvCxnSpPr>
      <xdr:spPr>
        <a:xfrm flipV="1">
          <a:off x="20434300" y="1834610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126364</xdr:rowOff>
    </xdr:from>
    <xdr:to>
      <xdr:col>102</xdr:col>
      <xdr:colOff>165100</xdr:colOff>
      <xdr:row>107</xdr:row>
      <xdr:rowOff>56514</xdr:rowOff>
    </xdr:to>
    <xdr:sp macro="" textlink="">
      <xdr:nvSpPr>
        <xdr:cNvPr id="648" name="楕円 647"/>
        <xdr:cNvSpPr/>
      </xdr:nvSpPr>
      <xdr:spPr>
        <a:xfrm>
          <a:off x="19494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5714</xdr:rowOff>
    </xdr:from>
    <xdr:to>
      <xdr:col>107</xdr:col>
      <xdr:colOff>50800</xdr:colOff>
      <xdr:row>107</xdr:row>
      <xdr:rowOff>7620</xdr:rowOff>
    </xdr:to>
    <xdr:cxnSp macro="">
      <xdr:nvCxnSpPr>
        <xdr:cNvPr id="649" name="直線コネクタ 648"/>
        <xdr:cNvCxnSpPr/>
      </xdr:nvCxnSpPr>
      <xdr:spPr>
        <a:xfrm>
          <a:off x="19545300" y="183508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133032</xdr:rowOff>
    </xdr:from>
    <xdr:to>
      <xdr:col>98</xdr:col>
      <xdr:colOff>38100</xdr:colOff>
      <xdr:row>107</xdr:row>
      <xdr:rowOff>63182</xdr:rowOff>
    </xdr:to>
    <xdr:sp macro="" textlink="">
      <xdr:nvSpPr>
        <xdr:cNvPr id="650" name="楕円 649"/>
        <xdr:cNvSpPr/>
      </xdr:nvSpPr>
      <xdr:spPr>
        <a:xfrm>
          <a:off x="18605500" y="1830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5714</xdr:rowOff>
    </xdr:from>
    <xdr:to>
      <xdr:col>102</xdr:col>
      <xdr:colOff>114300</xdr:colOff>
      <xdr:row>107</xdr:row>
      <xdr:rowOff>12382</xdr:rowOff>
    </xdr:to>
    <xdr:cxnSp macro="">
      <xdr:nvCxnSpPr>
        <xdr:cNvPr id="651" name="直線コネクタ 650"/>
        <xdr:cNvCxnSpPr/>
      </xdr:nvCxnSpPr>
      <xdr:spPr>
        <a:xfrm flipV="1">
          <a:off x="18656300" y="18350864"/>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652" name="n_1aveValue【庁舎】&#10;一人当たり面積"/>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653" name="n_2aveValue【庁舎】&#10;一人当たり面積"/>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654" name="n_3aveValue【庁舎】&#10;一人当たり面積"/>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macro="" textlink="">
      <xdr:nvSpPr>
        <xdr:cNvPr id="655" name="n_4aveValue【庁舎】&#10;一人当たり面積"/>
        <xdr:cNvSpPr txBox="1"/>
      </xdr:nvSpPr>
      <xdr:spPr>
        <a:xfrm>
          <a:off x="18421427" y="184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68279</xdr:rowOff>
    </xdr:from>
    <xdr:ext cx="469744" cy="259045"/>
    <xdr:sp macro="" textlink="">
      <xdr:nvSpPr>
        <xdr:cNvPr id="656" name="n_1mainValue【庁舎】&#10;一人当たり面積"/>
        <xdr:cNvSpPr txBox="1"/>
      </xdr:nvSpPr>
      <xdr:spPr>
        <a:xfrm>
          <a:off x="21075727" y="1807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74947</xdr:rowOff>
    </xdr:from>
    <xdr:ext cx="469744" cy="259045"/>
    <xdr:sp macro="" textlink="">
      <xdr:nvSpPr>
        <xdr:cNvPr id="657" name="n_2mainValue【庁舎】&#10;一人当たり面積"/>
        <xdr:cNvSpPr txBox="1"/>
      </xdr:nvSpPr>
      <xdr:spPr>
        <a:xfrm>
          <a:off x="201994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73041</xdr:rowOff>
    </xdr:from>
    <xdr:ext cx="469744" cy="259045"/>
    <xdr:sp macro="" textlink="">
      <xdr:nvSpPr>
        <xdr:cNvPr id="658" name="n_3mainValue【庁舎】&#10;一人当たり面積"/>
        <xdr:cNvSpPr txBox="1"/>
      </xdr:nvSpPr>
      <xdr:spPr>
        <a:xfrm>
          <a:off x="19310427" y="180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79709</xdr:rowOff>
    </xdr:from>
    <xdr:ext cx="469744" cy="259045"/>
    <xdr:sp macro="" textlink="">
      <xdr:nvSpPr>
        <xdr:cNvPr id="659" name="n_4mainValue【庁舎】&#10;一人当たり面積"/>
        <xdr:cNvSpPr txBox="1"/>
      </xdr:nvSpPr>
      <xdr:spPr>
        <a:xfrm>
          <a:off x="18421427" y="1808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体育館・プールについては、有形固定資産減価償却率は類似団体より低い数値であるが、</a:t>
          </a:r>
          <a:r>
            <a:rPr kumimoji="1" lang="ja-JP" altLang="en-US" sz="1300">
              <a:solidFill>
                <a:srgbClr val="FF0000"/>
              </a:solidFill>
              <a:latin typeface="ＭＳ Ｐゴシック" panose="020B0600070205080204" pitchFamily="50" charset="-128"/>
              <a:ea typeface="ＭＳ Ｐゴシック" panose="020B0600070205080204" pitchFamily="50" charset="-128"/>
            </a:rPr>
            <a:t>図書館、</a:t>
          </a:r>
          <a:r>
            <a:rPr kumimoji="1" lang="ja-JP" altLang="en-US" sz="1300">
              <a:latin typeface="ＭＳ Ｐゴシック" panose="020B0600070205080204" pitchFamily="50" charset="-128"/>
              <a:ea typeface="ＭＳ Ｐゴシック" panose="020B0600070205080204" pitchFamily="50" charset="-128"/>
            </a:rPr>
            <a:t>保健センター、消防施設および庁舎については、類似団体より高い数値となっている。これについては、大規模改修等を実施していないことによるものであり、今後のあり方につい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検討に当たり、それぞれの施設状況、規模等を総合的に勘案し、住民サービスと財政規律のバランスが保てるよう留意する必要がある。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
11,693
44.55
8,524,863
8,326,353
178,988
4,579,506
4,619,475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財政力指数については、前年度と比較して０．０９ポイント増加し、類似団体平均を０．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ポイント上回り、１．００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以上の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においても、本町の特徴である町税収入等の歳入が景気の増大や縮小等の影響を受けて急激に増減する点を改めて認識しつつ、増加傾向にある経常経費の見直しをより一層進めるとともに、法人町民税等の税収減に対する対策として財政調整基金および各特定目的基金の充実ならびに地方債の有効活用を図り、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78740</xdr:rowOff>
    </xdr:to>
    <xdr:cxnSp macro="">
      <xdr:nvCxnSpPr>
        <xdr:cNvPr id="68" name="直線コネクタ 67"/>
        <xdr:cNvCxnSpPr/>
      </xdr:nvCxnSpPr>
      <xdr:spPr>
        <a:xfrm flipV="1">
          <a:off x="4114800" y="68643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78740</xdr:rowOff>
    </xdr:from>
    <xdr:to>
      <xdr:col>19</xdr:col>
      <xdr:colOff>133350</xdr:colOff>
      <xdr:row>40</xdr:row>
      <xdr:rowOff>151130</xdr:rowOff>
    </xdr:to>
    <xdr:cxnSp macro="">
      <xdr:nvCxnSpPr>
        <xdr:cNvPr id="71" name="直線コネクタ 70"/>
        <xdr:cNvCxnSpPr/>
      </xdr:nvCxnSpPr>
      <xdr:spPr>
        <a:xfrm flipV="1">
          <a:off x="3225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167217</xdr:rowOff>
    </xdr:to>
    <xdr:cxnSp macro="">
      <xdr:nvCxnSpPr>
        <xdr:cNvPr id="74" name="直線コネクタ 73"/>
        <xdr:cNvCxnSpPr/>
      </xdr:nvCxnSpPr>
      <xdr:spPr>
        <a:xfrm flipV="1">
          <a:off x="2336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135044</xdr:rowOff>
    </xdr:from>
    <xdr:to>
      <xdr:col>11</xdr:col>
      <xdr:colOff>31750</xdr:colOff>
      <xdr:row>40</xdr:row>
      <xdr:rowOff>167217</xdr:rowOff>
    </xdr:to>
    <xdr:cxnSp macro="">
      <xdr:nvCxnSpPr>
        <xdr:cNvPr id="77" name="直線コネクタ 76"/>
        <xdr:cNvCxnSpPr/>
      </xdr:nvCxnSpPr>
      <xdr:spPr>
        <a:xfrm>
          <a:off x="1447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7" name="楕円 86"/>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8"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27940</xdr:rowOff>
    </xdr:from>
    <xdr:to>
      <xdr:col>19</xdr:col>
      <xdr:colOff>184150</xdr:colOff>
      <xdr:row>40</xdr:row>
      <xdr:rowOff>129540</xdr:rowOff>
    </xdr:to>
    <xdr:sp macro="" textlink="">
      <xdr:nvSpPr>
        <xdr:cNvPr id="89" name="楕円 88"/>
        <xdr:cNvSpPr/>
      </xdr:nvSpPr>
      <xdr:spPr>
        <a:xfrm>
          <a:off x="4064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90" name="テキスト ボックス 89"/>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1" name="楕円 90"/>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40657</xdr:rowOff>
    </xdr:from>
    <xdr:ext cx="762000" cy="259045"/>
    <xdr:sp macro="" textlink="">
      <xdr:nvSpPr>
        <xdr:cNvPr id="92" name="テキスト ボックス 91"/>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3" name="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84244</xdr:rowOff>
    </xdr:from>
    <xdr:to>
      <xdr:col>7</xdr:col>
      <xdr:colOff>31750</xdr:colOff>
      <xdr:row>41</xdr:row>
      <xdr:rowOff>14394</xdr:rowOff>
    </xdr:to>
    <xdr:sp macro="" textlink="">
      <xdr:nvSpPr>
        <xdr:cNvPr id="95" name="楕円 94"/>
        <xdr:cNvSpPr/>
      </xdr:nvSpPr>
      <xdr:spPr>
        <a:xfrm>
          <a:off x="1397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24571</xdr:rowOff>
    </xdr:from>
    <xdr:ext cx="762000" cy="259045"/>
    <xdr:sp macro="" textlink="">
      <xdr:nvSpPr>
        <xdr:cNvPr id="96" name="テキスト ボックス 95"/>
        <xdr:cNvSpPr txBox="1"/>
      </xdr:nvSpPr>
      <xdr:spPr>
        <a:xfrm>
          <a:off x="1066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経常収支比率は、８</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した。その要因としては、分子においては大きな差はなかったが、分母において、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新型コロナウイルス感染症の影響等もあり法人町民税（法人税割）が収入減となった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影響が大きい。それ以外の経常一般財源については、前年度とほぼ同様となっている。全国平均を４．９ポイント、滋賀県平均を４．１ポイントと下回って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、、弾力性は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悪化した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と判断できる。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においても、さらに経常的経費の抑制を図ることが求められており、加えて公共施設の老朽化による改修等に係る町債の継続的な発行が見込まれることから引き続き町債残高の適切な管理に努めつつ、安定的な財政運営の実現に向けて早急な歳出経費の見直し等に取り組み、経常経費の削減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52388</xdr:rowOff>
    </xdr:to>
    <xdr:cxnSp macro="">
      <xdr:nvCxnSpPr>
        <xdr:cNvPr id="122" name="直線コネクタ 121"/>
        <xdr:cNvCxnSpPr/>
      </xdr:nvCxnSpPr>
      <xdr:spPr>
        <a:xfrm flipV="1">
          <a:off x="4953000" y="10227945"/>
          <a:ext cx="0" cy="1140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24465</xdr:rowOff>
    </xdr:from>
    <xdr:ext cx="762000" cy="259045"/>
    <xdr:sp macro="" textlink="">
      <xdr:nvSpPr>
        <xdr:cNvPr id="123" name="財政構造の弾力性最小値テキスト"/>
        <xdr:cNvSpPr txBox="1"/>
      </xdr:nvSpPr>
      <xdr:spPr>
        <a:xfrm>
          <a:off x="5041900" y="1134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52388</xdr:rowOff>
    </xdr:from>
    <xdr:to>
      <xdr:col>24</xdr:col>
      <xdr:colOff>12700</xdr:colOff>
      <xdr:row>66</xdr:row>
      <xdr:rowOff>52388</xdr:rowOff>
    </xdr:to>
    <xdr:cxnSp macro="">
      <xdr:nvCxnSpPr>
        <xdr:cNvPr id="124" name="直線コネクタ 123"/>
        <xdr:cNvCxnSpPr/>
      </xdr:nvCxnSpPr>
      <xdr:spPr>
        <a:xfrm>
          <a:off x="4864100" y="1136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5" name="財政構造の弾力性最大値テキスト"/>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6" name="直線コネクタ 125"/>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62</xdr:row>
      <xdr:rowOff>56515</xdr:rowOff>
    </xdr:to>
    <xdr:cxnSp macro="">
      <xdr:nvCxnSpPr>
        <xdr:cNvPr id="127" name="直線コネクタ 126"/>
        <xdr:cNvCxnSpPr/>
      </xdr:nvCxnSpPr>
      <xdr:spPr>
        <a:xfrm>
          <a:off x="4114800" y="10360660"/>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169562</xdr:rowOff>
    </xdr:from>
    <xdr:ext cx="762000" cy="259045"/>
    <xdr:sp macro="" textlink="">
      <xdr:nvSpPr>
        <xdr:cNvPr id="128" name="財政構造の弾力性平均値テキスト"/>
        <xdr:cNvSpPr txBox="1"/>
      </xdr:nvSpPr>
      <xdr:spPr>
        <a:xfrm>
          <a:off x="5041900" y="1045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29" name="フローチャート: 判断 128"/>
        <xdr:cNvSpPr/>
      </xdr:nvSpPr>
      <xdr:spPr>
        <a:xfrm>
          <a:off x="4902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61</xdr:row>
      <xdr:rowOff>95250</xdr:rowOff>
    </xdr:to>
    <xdr:cxnSp macro="">
      <xdr:nvCxnSpPr>
        <xdr:cNvPr id="130" name="直線コネクタ 129"/>
        <xdr:cNvCxnSpPr/>
      </xdr:nvCxnSpPr>
      <xdr:spPr>
        <a:xfrm flipV="1">
          <a:off x="3225800" y="103606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29845</xdr:rowOff>
    </xdr:from>
    <xdr:to>
      <xdr:col>19</xdr:col>
      <xdr:colOff>184150</xdr:colOff>
      <xdr:row>62</xdr:row>
      <xdr:rowOff>131445</xdr:rowOff>
    </xdr:to>
    <xdr:sp macro="" textlink="">
      <xdr:nvSpPr>
        <xdr:cNvPr id="131" name="フローチャート: 判断 130"/>
        <xdr:cNvSpPr/>
      </xdr:nvSpPr>
      <xdr:spPr>
        <a:xfrm>
          <a:off x="4064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116222</xdr:rowOff>
    </xdr:from>
    <xdr:ext cx="736600" cy="259045"/>
    <xdr:sp macro="" textlink="">
      <xdr:nvSpPr>
        <xdr:cNvPr id="132" name="テキスト ボックス 131"/>
        <xdr:cNvSpPr txBox="1"/>
      </xdr:nvSpPr>
      <xdr:spPr>
        <a:xfrm>
          <a:off x="3733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78740</xdr:rowOff>
    </xdr:from>
    <xdr:to>
      <xdr:col>15</xdr:col>
      <xdr:colOff>82550</xdr:colOff>
      <xdr:row>61</xdr:row>
      <xdr:rowOff>95250</xdr:rowOff>
    </xdr:to>
    <xdr:cxnSp macro="">
      <xdr:nvCxnSpPr>
        <xdr:cNvPr id="133" name="直線コネクタ 132"/>
        <xdr:cNvCxnSpPr/>
      </xdr:nvCxnSpPr>
      <xdr:spPr>
        <a:xfrm>
          <a:off x="2336800" y="10022840"/>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29845</xdr:rowOff>
    </xdr:from>
    <xdr:to>
      <xdr:col>15</xdr:col>
      <xdr:colOff>133350</xdr:colOff>
      <xdr:row>62</xdr:row>
      <xdr:rowOff>131445</xdr:rowOff>
    </xdr:to>
    <xdr:sp macro="" textlink="">
      <xdr:nvSpPr>
        <xdr:cNvPr id="134" name="フローチャート: 判断 133"/>
        <xdr:cNvSpPr/>
      </xdr:nvSpPr>
      <xdr:spPr>
        <a:xfrm>
          <a:off x="3175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116222</xdr:rowOff>
    </xdr:from>
    <xdr:ext cx="762000" cy="259045"/>
    <xdr:sp macro="" textlink="">
      <xdr:nvSpPr>
        <xdr:cNvPr id="135" name="テキスト ボックス 134"/>
        <xdr:cNvSpPr txBox="1"/>
      </xdr:nvSpPr>
      <xdr:spPr>
        <a:xfrm>
          <a:off x="2844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78740</xdr:rowOff>
    </xdr:from>
    <xdr:to>
      <xdr:col>11</xdr:col>
      <xdr:colOff>31750</xdr:colOff>
      <xdr:row>64</xdr:row>
      <xdr:rowOff>27305</xdr:rowOff>
    </xdr:to>
    <xdr:cxnSp macro="">
      <xdr:nvCxnSpPr>
        <xdr:cNvPr id="136" name="直線コネクタ 135"/>
        <xdr:cNvCxnSpPr/>
      </xdr:nvCxnSpPr>
      <xdr:spPr>
        <a:xfrm flipV="1">
          <a:off x="1447800" y="10022840"/>
          <a:ext cx="889000" cy="97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153035</xdr:rowOff>
    </xdr:from>
    <xdr:to>
      <xdr:col>11</xdr:col>
      <xdr:colOff>82550</xdr:colOff>
      <xdr:row>62</xdr:row>
      <xdr:rowOff>83185</xdr:rowOff>
    </xdr:to>
    <xdr:sp macro="" textlink="">
      <xdr:nvSpPr>
        <xdr:cNvPr id="137" name="フローチャート: 判断 136"/>
        <xdr:cNvSpPr/>
      </xdr:nvSpPr>
      <xdr:spPr>
        <a:xfrm>
          <a:off x="2286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67962</xdr:rowOff>
    </xdr:from>
    <xdr:ext cx="762000" cy="259045"/>
    <xdr:sp macro="" textlink="">
      <xdr:nvSpPr>
        <xdr:cNvPr id="138" name="テキスト ボックス 137"/>
        <xdr:cNvSpPr txBox="1"/>
      </xdr:nvSpPr>
      <xdr:spPr>
        <a:xfrm>
          <a:off x="1955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86678</xdr:rowOff>
    </xdr:from>
    <xdr:to>
      <xdr:col>7</xdr:col>
      <xdr:colOff>31750</xdr:colOff>
      <xdr:row>62</xdr:row>
      <xdr:rowOff>16828</xdr:rowOff>
    </xdr:to>
    <xdr:sp macro="" textlink="">
      <xdr:nvSpPr>
        <xdr:cNvPr id="139" name="フローチャート: 判断 138"/>
        <xdr:cNvSpPr/>
      </xdr:nvSpPr>
      <xdr:spPr>
        <a:xfrm>
          <a:off x="1397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27005</xdr:rowOff>
    </xdr:from>
    <xdr:ext cx="762000" cy="259045"/>
    <xdr:sp macro="" textlink="">
      <xdr:nvSpPr>
        <xdr:cNvPr id="140" name="テキスト ボックス 139"/>
        <xdr:cNvSpPr txBox="1"/>
      </xdr:nvSpPr>
      <xdr:spPr>
        <a:xfrm>
          <a:off x="1066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46" name="楕円 145"/>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149242</xdr:rowOff>
    </xdr:from>
    <xdr:ext cx="762000" cy="259045"/>
    <xdr:sp macro="" textlink="">
      <xdr:nvSpPr>
        <xdr:cNvPr id="147" name="財政構造の弾力性該当値テキスト"/>
        <xdr:cNvSpPr txBox="1"/>
      </xdr:nvSpPr>
      <xdr:spPr>
        <a:xfrm>
          <a:off x="5041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48" name="楕円 147"/>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49" name="テキスト ボックス 148"/>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0" name="楕円 149"/>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1" name="テキスト ボックス 150"/>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27940</xdr:rowOff>
    </xdr:from>
    <xdr:to>
      <xdr:col>11</xdr:col>
      <xdr:colOff>82550</xdr:colOff>
      <xdr:row>58</xdr:row>
      <xdr:rowOff>129540</xdr:rowOff>
    </xdr:to>
    <xdr:sp macro="" textlink="">
      <xdr:nvSpPr>
        <xdr:cNvPr id="152" name="楕円 151"/>
        <xdr:cNvSpPr/>
      </xdr:nvSpPr>
      <xdr:spPr>
        <a:xfrm>
          <a:off x="2286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139717</xdr:rowOff>
    </xdr:from>
    <xdr:ext cx="762000" cy="259045"/>
    <xdr:sp macro="" textlink="">
      <xdr:nvSpPr>
        <xdr:cNvPr id="153" name="テキスト ボックス 152"/>
        <xdr:cNvSpPr txBox="1"/>
      </xdr:nvSpPr>
      <xdr:spPr>
        <a:xfrm>
          <a:off x="1955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54" name="楕円 153"/>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62882</xdr:rowOff>
    </xdr:from>
    <xdr:ext cx="762000" cy="259045"/>
    <xdr:sp macro="" textlink="">
      <xdr:nvSpPr>
        <xdr:cNvPr id="155" name="テキスト ボックス 154"/>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会計年度任用職員制度の導入により、物件費については嘱託職員の給料および手当、臨時職員の賃金等が減少したものの、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当制度の導入等により全体として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増加したことから、前年度と比較して増加することとなった。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この結果、類似団体平均、全国平均および滋賀県平均に対してはいずれも引き続き上回ることとなった。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ついては、ＰＤＣＡサイクルに基づく事業の点検および見直しを行うことで、その事業に要する経費の固定化を回避し、事業の規模・内容について適正化を図ることにより、適正な定員管理を行い、人件費の削減等に努めるとともに物件費等も含めた経常経費の見直しを進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入力</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5" name="直線コネクタ 184"/>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86"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87" name="直線コネクタ 186"/>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88"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89" name="直線コネクタ 188"/>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135327</xdr:rowOff>
    </xdr:from>
    <xdr:to>
      <xdr:col>23</xdr:col>
      <xdr:colOff>133350</xdr:colOff>
      <xdr:row>83</xdr:row>
      <xdr:rowOff>18938</xdr:rowOff>
    </xdr:to>
    <xdr:cxnSp macro="">
      <xdr:nvCxnSpPr>
        <xdr:cNvPr id="190" name="直線コネクタ 189"/>
        <xdr:cNvCxnSpPr/>
      </xdr:nvCxnSpPr>
      <xdr:spPr>
        <a:xfrm>
          <a:off x="4114800" y="14194227"/>
          <a:ext cx="838200" cy="5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1" name="人件費・物件費等の状況平均値テキスト"/>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2" name="フローチャート: 判断 191"/>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50257</xdr:rowOff>
    </xdr:from>
    <xdr:to>
      <xdr:col>19</xdr:col>
      <xdr:colOff>133350</xdr:colOff>
      <xdr:row>82</xdr:row>
      <xdr:rowOff>135327</xdr:rowOff>
    </xdr:to>
    <xdr:cxnSp macro="">
      <xdr:nvCxnSpPr>
        <xdr:cNvPr id="193" name="直線コネクタ 192"/>
        <xdr:cNvCxnSpPr/>
      </xdr:nvCxnSpPr>
      <xdr:spPr>
        <a:xfrm>
          <a:off x="3225800" y="14109157"/>
          <a:ext cx="889000" cy="8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4" name="フローチャート: 判断 193"/>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5" name="テキスト ボックス 194"/>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47092</xdr:rowOff>
    </xdr:from>
    <xdr:to>
      <xdr:col>15</xdr:col>
      <xdr:colOff>82550</xdr:colOff>
      <xdr:row>82</xdr:row>
      <xdr:rowOff>50257</xdr:rowOff>
    </xdr:to>
    <xdr:cxnSp macro="">
      <xdr:nvCxnSpPr>
        <xdr:cNvPr id="196" name="直線コネクタ 195"/>
        <xdr:cNvCxnSpPr/>
      </xdr:nvCxnSpPr>
      <xdr:spPr>
        <a:xfrm>
          <a:off x="2336800" y="14105992"/>
          <a:ext cx="889000" cy="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197" name="フローチャート: 判断 196"/>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198" name="テキスト ボックス 197"/>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20464</xdr:rowOff>
    </xdr:from>
    <xdr:to>
      <xdr:col>11</xdr:col>
      <xdr:colOff>31750</xdr:colOff>
      <xdr:row>82</xdr:row>
      <xdr:rowOff>47092</xdr:rowOff>
    </xdr:to>
    <xdr:cxnSp macro="">
      <xdr:nvCxnSpPr>
        <xdr:cNvPr id="199" name="直線コネクタ 198"/>
        <xdr:cNvCxnSpPr/>
      </xdr:nvCxnSpPr>
      <xdr:spPr>
        <a:xfrm>
          <a:off x="1447800" y="14079364"/>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0" name="フローチャート: 判断 199"/>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1" name="テキスト ボックス 200"/>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2" name="フローチャート: 判断 201"/>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3" name="テキスト ボックス 202"/>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139588</xdr:rowOff>
    </xdr:from>
    <xdr:to>
      <xdr:col>23</xdr:col>
      <xdr:colOff>184150</xdr:colOff>
      <xdr:row>83</xdr:row>
      <xdr:rowOff>69738</xdr:rowOff>
    </xdr:to>
    <xdr:sp macro="" textlink="">
      <xdr:nvSpPr>
        <xdr:cNvPr id="209" name="楕円 208"/>
        <xdr:cNvSpPr/>
      </xdr:nvSpPr>
      <xdr:spPr>
        <a:xfrm>
          <a:off x="4902200" y="141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111665</xdr:rowOff>
    </xdr:from>
    <xdr:ext cx="762000" cy="259045"/>
    <xdr:sp macro="" textlink="">
      <xdr:nvSpPr>
        <xdr:cNvPr id="210" name="人件費・物件費等の状況該当値テキスト"/>
        <xdr:cNvSpPr txBox="1"/>
      </xdr:nvSpPr>
      <xdr:spPr>
        <a:xfrm>
          <a:off x="5041900" y="1417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84527</xdr:rowOff>
    </xdr:from>
    <xdr:to>
      <xdr:col>19</xdr:col>
      <xdr:colOff>184150</xdr:colOff>
      <xdr:row>83</xdr:row>
      <xdr:rowOff>14677</xdr:rowOff>
    </xdr:to>
    <xdr:sp macro="" textlink="">
      <xdr:nvSpPr>
        <xdr:cNvPr id="211" name="楕円 210"/>
        <xdr:cNvSpPr/>
      </xdr:nvSpPr>
      <xdr:spPr>
        <a:xfrm>
          <a:off x="4064000" y="141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170904</xdr:rowOff>
    </xdr:from>
    <xdr:ext cx="736600" cy="259045"/>
    <xdr:sp macro="" textlink="">
      <xdr:nvSpPr>
        <xdr:cNvPr id="212" name="テキスト ボックス 211"/>
        <xdr:cNvSpPr txBox="1"/>
      </xdr:nvSpPr>
      <xdr:spPr>
        <a:xfrm>
          <a:off x="3733800" y="14229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170907</xdr:rowOff>
    </xdr:from>
    <xdr:to>
      <xdr:col>15</xdr:col>
      <xdr:colOff>133350</xdr:colOff>
      <xdr:row>82</xdr:row>
      <xdr:rowOff>101057</xdr:rowOff>
    </xdr:to>
    <xdr:sp macro="" textlink="">
      <xdr:nvSpPr>
        <xdr:cNvPr id="213" name="楕円 212"/>
        <xdr:cNvSpPr/>
      </xdr:nvSpPr>
      <xdr:spPr>
        <a:xfrm>
          <a:off x="3175000" y="140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85834</xdr:rowOff>
    </xdr:from>
    <xdr:ext cx="762000" cy="259045"/>
    <xdr:sp macro="" textlink="">
      <xdr:nvSpPr>
        <xdr:cNvPr id="214" name="テキスト ボックス 213"/>
        <xdr:cNvSpPr txBox="1"/>
      </xdr:nvSpPr>
      <xdr:spPr>
        <a:xfrm>
          <a:off x="2844800" y="1414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167742</xdr:rowOff>
    </xdr:from>
    <xdr:to>
      <xdr:col>11</xdr:col>
      <xdr:colOff>82550</xdr:colOff>
      <xdr:row>82</xdr:row>
      <xdr:rowOff>97892</xdr:rowOff>
    </xdr:to>
    <xdr:sp macro="" textlink="">
      <xdr:nvSpPr>
        <xdr:cNvPr id="215" name="楕円 214"/>
        <xdr:cNvSpPr/>
      </xdr:nvSpPr>
      <xdr:spPr>
        <a:xfrm>
          <a:off x="2286000" y="140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82669</xdr:rowOff>
    </xdr:from>
    <xdr:ext cx="762000" cy="259045"/>
    <xdr:sp macro="" textlink="">
      <xdr:nvSpPr>
        <xdr:cNvPr id="216" name="テキスト ボックス 215"/>
        <xdr:cNvSpPr txBox="1"/>
      </xdr:nvSpPr>
      <xdr:spPr>
        <a:xfrm>
          <a:off x="1955800" y="1414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141114</xdr:rowOff>
    </xdr:from>
    <xdr:to>
      <xdr:col>7</xdr:col>
      <xdr:colOff>31750</xdr:colOff>
      <xdr:row>82</xdr:row>
      <xdr:rowOff>71264</xdr:rowOff>
    </xdr:to>
    <xdr:sp macro="" textlink="">
      <xdr:nvSpPr>
        <xdr:cNvPr id="217" name="楕円 216"/>
        <xdr:cNvSpPr/>
      </xdr:nvSpPr>
      <xdr:spPr>
        <a:xfrm>
          <a:off x="1397000" y="140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81441</xdr:rowOff>
    </xdr:from>
    <xdr:ext cx="762000" cy="259045"/>
    <xdr:sp macro="" textlink="">
      <xdr:nvSpPr>
        <xdr:cNvPr id="218" name="テキスト ボックス 217"/>
        <xdr:cNvSpPr txBox="1"/>
      </xdr:nvSpPr>
      <xdr:spPr>
        <a:xfrm>
          <a:off x="1066800" y="1379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、類似団体平均および全国町村平均と比較すると依然と高い値である。今後において、職務職責に応じた構造を徹底し、類似団体平均に近づけるよう努める。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47" name="直線コネクタ 246"/>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48"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49" name="直線コネクタ 248"/>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0"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1" name="直線コネクタ 250"/>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87</xdr:row>
      <xdr:rowOff>37395</xdr:rowOff>
    </xdr:to>
    <xdr:cxnSp macro="">
      <xdr:nvCxnSpPr>
        <xdr:cNvPr id="252" name="直線コネクタ 251"/>
        <xdr:cNvCxnSpPr/>
      </xdr:nvCxnSpPr>
      <xdr:spPr>
        <a:xfrm flipV="1">
          <a:off x="16179800" y="14859705"/>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3" name="給与水準   （国との比較）平均値テキスト"/>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4" name="フローチャート: 判断 253"/>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87</xdr:row>
      <xdr:rowOff>37395</xdr:rowOff>
    </xdr:to>
    <xdr:cxnSp macro="">
      <xdr:nvCxnSpPr>
        <xdr:cNvPr id="255" name="直線コネクタ 254"/>
        <xdr:cNvCxnSpPr/>
      </xdr:nvCxnSpPr>
      <xdr:spPr>
        <a:xfrm>
          <a:off x="15290800" y="1480608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56" name="フローチャート: 判断 255"/>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57" name="テキスト ボックス 256"/>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144639</xdr:rowOff>
    </xdr:to>
    <xdr:cxnSp macro="">
      <xdr:nvCxnSpPr>
        <xdr:cNvPr id="258" name="直線コネクタ 257"/>
        <xdr:cNvCxnSpPr/>
      </xdr:nvCxnSpPr>
      <xdr:spPr>
        <a:xfrm flipV="1">
          <a:off x="14401800" y="14806084"/>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144639</xdr:rowOff>
    </xdr:to>
    <xdr:cxnSp macro="">
      <xdr:nvCxnSpPr>
        <xdr:cNvPr id="261" name="直線コネクタ 260"/>
        <xdr:cNvCxnSpPr/>
      </xdr:nvCxnSpPr>
      <xdr:spPr>
        <a:xfrm>
          <a:off x="13512800" y="1491332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2" name="フローチャート: 判断 261"/>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3" name="テキスト ボックス 262"/>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4" name="フローチャート: 判断 263"/>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5" name="テキスト ボックス 264"/>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1" name="楕円 270"/>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2" name="給与水準   （国との比較）該当値テキスト"/>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3" name="楕円 272"/>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74" name="テキスト ボックス 273"/>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5" name="楕円 274"/>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6" name="テキスト ボックス 275"/>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77" name="楕円 276"/>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78" name="テキスト ボックス 277"/>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79" name="楕円 278"/>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0" name="テキスト ボックス 279"/>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適切な定員管理計画の実施に努める一方で、本町における行政需要の増加等を受けて類似団体平均を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ポイント、全国平均を３．０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ポイント、滋賀県平均を３．９４ポイント上回る結果となり、前年度と比較して０．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１ポイント悪化する結果となった。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ついては、この結果を参酌し、今後新たな行政需要も含めた中で、民間業務委託等の活用も視野に入れつつ、積極的に各業務の効率化および見直し等を図る。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2" name="直線コネクタ 311"/>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3"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4" name="直線コネクタ 313"/>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5"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16" name="直線コネクタ 315"/>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63077</xdr:rowOff>
    </xdr:from>
    <xdr:to>
      <xdr:col>81</xdr:col>
      <xdr:colOff>44450</xdr:colOff>
      <xdr:row>61</xdr:row>
      <xdr:rowOff>75716</xdr:rowOff>
    </xdr:to>
    <xdr:cxnSp macro="">
      <xdr:nvCxnSpPr>
        <xdr:cNvPr id="317" name="直線コネクタ 316"/>
        <xdr:cNvCxnSpPr/>
      </xdr:nvCxnSpPr>
      <xdr:spPr>
        <a:xfrm>
          <a:off x="16179800" y="10521527"/>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18" name="定員管理の状況平均値テキスト"/>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19" name="フローチャート: 判断 318"/>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61928</xdr:rowOff>
    </xdr:from>
    <xdr:to>
      <xdr:col>77</xdr:col>
      <xdr:colOff>44450</xdr:colOff>
      <xdr:row>61</xdr:row>
      <xdr:rowOff>63077</xdr:rowOff>
    </xdr:to>
    <xdr:cxnSp macro="">
      <xdr:nvCxnSpPr>
        <xdr:cNvPr id="320" name="直線コネクタ 319"/>
        <xdr:cNvCxnSpPr/>
      </xdr:nvCxnSpPr>
      <xdr:spPr>
        <a:xfrm>
          <a:off x="15290800" y="1052037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1" name="フローチャート: 判断 320"/>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2" name="テキスト ボックス 321"/>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61</xdr:row>
      <xdr:rowOff>61928</xdr:rowOff>
    </xdr:to>
    <xdr:cxnSp macro="">
      <xdr:nvCxnSpPr>
        <xdr:cNvPr id="323" name="直線コネクタ 322"/>
        <xdr:cNvCxnSpPr/>
      </xdr:nvCxnSpPr>
      <xdr:spPr>
        <a:xfrm>
          <a:off x="14401800" y="1050544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4" name="フローチャート: 判断 323"/>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5" name="テキスト ボックス 324"/>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17114</xdr:rowOff>
    </xdr:from>
    <xdr:to>
      <xdr:col>68</xdr:col>
      <xdr:colOff>152400</xdr:colOff>
      <xdr:row>61</xdr:row>
      <xdr:rowOff>46990</xdr:rowOff>
    </xdr:to>
    <xdr:cxnSp macro="">
      <xdr:nvCxnSpPr>
        <xdr:cNvPr id="326" name="直線コネクタ 325"/>
        <xdr:cNvCxnSpPr/>
      </xdr:nvCxnSpPr>
      <xdr:spPr>
        <a:xfrm>
          <a:off x="13512800" y="10475564"/>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27" name="フローチャート: 判断 326"/>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28" name="テキスト ボックス 327"/>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29" name="フローチャート: 判断 328"/>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0" name="テキスト ボックス 329"/>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24916</xdr:rowOff>
    </xdr:from>
    <xdr:to>
      <xdr:col>81</xdr:col>
      <xdr:colOff>95250</xdr:colOff>
      <xdr:row>61</xdr:row>
      <xdr:rowOff>126516</xdr:rowOff>
    </xdr:to>
    <xdr:sp macro="" textlink="">
      <xdr:nvSpPr>
        <xdr:cNvPr id="336" name="楕円 335"/>
        <xdr:cNvSpPr/>
      </xdr:nvSpPr>
      <xdr:spPr>
        <a:xfrm>
          <a:off x="169672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168443</xdr:rowOff>
    </xdr:from>
    <xdr:ext cx="762000" cy="259045"/>
    <xdr:sp macro="" textlink="">
      <xdr:nvSpPr>
        <xdr:cNvPr id="337" name="定員管理の状況該当値テキスト"/>
        <xdr:cNvSpPr txBox="1"/>
      </xdr:nvSpPr>
      <xdr:spPr>
        <a:xfrm>
          <a:off x="17106900" y="104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12277</xdr:rowOff>
    </xdr:from>
    <xdr:to>
      <xdr:col>77</xdr:col>
      <xdr:colOff>95250</xdr:colOff>
      <xdr:row>61</xdr:row>
      <xdr:rowOff>113877</xdr:rowOff>
    </xdr:to>
    <xdr:sp macro="" textlink="">
      <xdr:nvSpPr>
        <xdr:cNvPr id="338" name="楕円 337"/>
        <xdr:cNvSpPr/>
      </xdr:nvSpPr>
      <xdr:spPr>
        <a:xfrm>
          <a:off x="16129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39" name="テキスト ボックス 338"/>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11128</xdr:rowOff>
    </xdr:from>
    <xdr:to>
      <xdr:col>73</xdr:col>
      <xdr:colOff>44450</xdr:colOff>
      <xdr:row>61</xdr:row>
      <xdr:rowOff>112728</xdr:rowOff>
    </xdr:to>
    <xdr:sp macro="" textlink="">
      <xdr:nvSpPr>
        <xdr:cNvPr id="340" name="楕円 339"/>
        <xdr:cNvSpPr/>
      </xdr:nvSpPr>
      <xdr:spPr>
        <a:xfrm>
          <a:off x="15240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97505</xdr:rowOff>
    </xdr:from>
    <xdr:ext cx="762000" cy="259045"/>
    <xdr:sp macro="" textlink="">
      <xdr:nvSpPr>
        <xdr:cNvPr id="341" name="テキスト ボックス 340"/>
        <xdr:cNvSpPr txBox="1"/>
      </xdr:nvSpPr>
      <xdr:spPr>
        <a:xfrm>
          <a:off x="14909800" y="1055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2" name="楕円 341"/>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43" name="テキスト ボックス 342"/>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137764</xdr:rowOff>
    </xdr:from>
    <xdr:to>
      <xdr:col>64</xdr:col>
      <xdr:colOff>152400</xdr:colOff>
      <xdr:row>61</xdr:row>
      <xdr:rowOff>67914</xdr:rowOff>
    </xdr:to>
    <xdr:sp macro="" textlink="">
      <xdr:nvSpPr>
        <xdr:cNvPr id="344" name="楕円 343"/>
        <xdr:cNvSpPr/>
      </xdr:nvSpPr>
      <xdr:spPr>
        <a:xfrm>
          <a:off x="13462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52691</xdr:rowOff>
    </xdr:from>
    <xdr:ext cx="762000" cy="259045"/>
    <xdr:sp macro="" textlink="">
      <xdr:nvSpPr>
        <xdr:cNvPr id="345" name="テキスト ボックス 344"/>
        <xdr:cNvSpPr txBox="1"/>
      </xdr:nvSpPr>
      <xdr:spPr>
        <a:xfrm>
          <a:off x="13131800" y="1051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実質公債費率は、３か年平均値で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．７と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なり、前年度と比較して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ポイント改善した。改善の大きな要因は、繰上償還の実施等により元利償還金額が減少したことが影響している。今後も繰上償還の実施等について積極的に検討していきたい。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なお、類似団体平均を０．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ポイント上回っていることから、今後も引き続き投資的な事業の計画的な実施および町債残高の適正な管理に努める。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77" name="直線コネクタ 376"/>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78"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79" name="直線コネクタ 378"/>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0"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1" name="直線コネクタ 380"/>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40</xdr:row>
      <xdr:rowOff>35076</xdr:rowOff>
    </xdr:to>
    <xdr:cxnSp macro="">
      <xdr:nvCxnSpPr>
        <xdr:cNvPr id="382" name="直線コネクタ 381"/>
        <xdr:cNvCxnSpPr/>
      </xdr:nvCxnSpPr>
      <xdr:spPr>
        <a:xfrm flipV="1">
          <a:off x="16179800" y="6663267"/>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3" name="公債費負担の状況平均値テキスト"/>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4" name="フローチャート: 判断 383"/>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35076</xdr:rowOff>
    </xdr:from>
    <xdr:to>
      <xdr:col>77</xdr:col>
      <xdr:colOff>44450</xdr:colOff>
      <xdr:row>41</xdr:row>
      <xdr:rowOff>35983</xdr:rowOff>
    </xdr:to>
    <xdr:cxnSp macro="">
      <xdr:nvCxnSpPr>
        <xdr:cNvPr id="385" name="直線コネクタ 384"/>
        <xdr:cNvCxnSpPr/>
      </xdr:nvCxnSpPr>
      <xdr:spPr>
        <a:xfrm flipV="1">
          <a:off x="15290800" y="689307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86" name="フローチャート: 判断 385"/>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87" name="テキスト ボックス 386"/>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116417</xdr:rowOff>
    </xdr:to>
    <xdr:cxnSp macro="">
      <xdr:nvCxnSpPr>
        <xdr:cNvPr id="388" name="直線コネクタ 387"/>
        <xdr:cNvCxnSpPr/>
      </xdr:nvCxnSpPr>
      <xdr:spPr>
        <a:xfrm flipV="1">
          <a:off x="14401800" y="706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9" name="フローチャート: 判断 388"/>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0" name="テキスト ボックス 389"/>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41</xdr:row>
      <xdr:rowOff>116417</xdr:rowOff>
    </xdr:to>
    <xdr:cxnSp macro="">
      <xdr:nvCxnSpPr>
        <xdr:cNvPr id="391" name="直線コネクタ 390"/>
        <xdr:cNvCxnSpPr/>
      </xdr:nvCxnSpPr>
      <xdr:spPr>
        <a:xfrm>
          <a:off x="13512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2" name="フローチャート: 判断 391"/>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3" name="テキスト ボックス 392"/>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4" name="フローチャート: 判断 393"/>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5" name="テキスト ボックス 394"/>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1" name="楕円 400"/>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2"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403" name="楕円 402"/>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70653</xdr:rowOff>
    </xdr:from>
    <xdr:ext cx="736600" cy="259045"/>
    <xdr:sp macro="" textlink="">
      <xdr:nvSpPr>
        <xdr:cNvPr id="404" name="テキスト ボックス 403"/>
        <xdr:cNvSpPr txBox="1"/>
      </xdr:nvSpPr>
      <xdr:spPr>
        <a:xfrm>
          <a:off x="15798800" y="69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5" name="楕円 404"/>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6" name="テキスト ボックス 405"/>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7" name="楕円 406"/>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8" name="テキスト ボックス 407"/>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09" name="楕円 408"/>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106032</xdr:rowOff>
    </xdr:from>
    <xdr:ext cx="762000" cy="259045"/>
    <xdr:sp macro="" textlink="">
      <xdr:nvSpPr>
        <xdr:cNvPr id="410" name="テキスト ボックス 409"/>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地方債残高が増加したものの、下水道事業に係る公営企業等繰入見込額が減少したこと等により前年度同様算定されない結果と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老朽化する公共施設等の維持修繕による需要が見込まれることを踏まえて、公共施設等の総合的な管理を行うことと合わせて投資的事業の計画的な実施により公債費の動向をシミュレーションした上で町債残高をコントロールするなど、引き続き地方債残高の適正な管理に努めるとともに、本町の特徴である税収の急激な増減を踏まえつつ各特定目的基金の充実に努め、将来負担比率の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1" name="直線コネクタ 440"/>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2"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3" name="直線コネクタ 442"/>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61141</xdr:rowOff>
    </xdr:from>
    <xdr:to>
      <xdr:col>72</xdr:col>
      <xdr:colOff>203200</xdr:colOff>
      <xdr:row>15</xdr:row>
      <xdr:rowOff>148227</xdr:rowOff>
    </xdr:to>
    <xdr:cxnSp macro="">
      <xdr:nvCxnSpPr>
        <xdr:cNvPr id="446" name="直線コネクタ 445"/>
        <xdr:cNvCxnSpPr/>
      </xdr:nvCxnSpPr>
      <xdr:spPr>
        <a:xfrm flipV="1">
          <a:off x="14401800" y="2461441"/>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47" name="将来負担の状況平均値テキスト"/>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48" name="フローチャート: 判断 447"/>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148227</xdr:rowOff>
    </xdr:from>
    <xdr:to>
      <xdr:col>68</xdr:col>
      <xdr:colOff>152400</xdr:colOff>
      <xdr:row>18</xdr:row>
      <xdr:rowOff>113030</xdr:rowOff>
    </xdr:to>
    <xdr:cxnSp macro="">
      <xdr:nvCxnSpPr>
        <xdr:cNvPr id="449" name="直線コネクタ 448"/>
        <xdr:cNvCxnSpPr/>
      </xdr:nvCxnSpPr>
      <xdr:spPr>
        <a:xfrm flipV="1">
          <a:off x="13512800" y="2719977"/>
          <a:ext cx="889000" cy="47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0" name="フローチャート: 判断 449"/>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1" name="テキスト ボックス 450"/>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2" name="フローチャート: 判断 451"/>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17192</xdr:rowOff>
    </xdr:from>
    <xdr:ext cx="762000" cy="259045"/>
    <xdr:sp macro="" textlink="">
      <xdr:nvSpPr>
        <xdr:cNvPr id="453" name="テキスト ボックス 452"/>
        <xdr:cNvSpPr txBox="1"/>
      </xdr:nvSpPr>
      <xdr:spPr>
        <a:xfrm>
          <a:off x="14909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4" name="フローチャート: 判断 453"/>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5" name="テキスト ボックス 454"/>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6" name="フローチャート: 判断 455"/>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57" name="テキスト ボックス 456"/>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xdr:rowOff>
    </xdr:from>
    <xdr:to>
      <xdr:col>73</xdr:col>
      <xdr:colOff>44450</xdr:colOff>
      <xdr:row>14</xdr:row>
      <xdr:rowOff>111941</xdr:rowOff>
    </xdr:to>
    <xdr:sp macro="" textlink="">
      <xdr:nvSpPr>
        <xdr:cNvPr id="463" name="楕円 462"/>
        <xdr:cNvSpPr/>
      </xdr:nvSpPr>
      <xdr:spPr>
        <a:xfrm>
          <a:off x="15240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122118</xdr:rowOff>
    </xdr:from>
    <xdr:ext cx="762000" cy="259045"/>
    <xdr:sp macro="" textlink="">
      <xdr:nvSpPr>
        <xdr:cNvPr id="464" name="テキスト ボックス 463"/>
        <xdr:cNvSpPr txBox="1"/>
      </xdr:nvSpPr>
      <xdr:spPr>
        <a:xfrm>
          <a:off x="14909800" y="217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97427</xdr:rowOff>
    </xdr:from>
    <xdr:to>
      <xdr:col>68</xdr:col>
      <xdr:colOff>203200</xdr:colOff>
      <xdr:row>16</xdr:row>
      <xdr:rowOff>27577</xdr:rowOff>
    </xdr:to>
    <xdr:sp macro="" textlink="">
      <xdr:nvSpPr>
        <xdr:cNvPr id="465" name="楕円 464"/>
        <xdr:cNvSpPr/>
      </xdr:nvSpPr>
      <xdr:spPr>
        <a:xfrm>
          <a:off x="14351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12354</xdr:rowOff>
    </xdr:from>
    <xdr:ext cx="762000" cy="259045"/>
    <xdr:sp macro="" textlink="">
      <xdr:nvSpPr>
        <xdr:cNvPr id="466" name="テキスト ボックス 465"/>
        <xdr:cNvSpPr txBox="1"/>
      </xdr:nvSpPr>
      <xdr:spPr>
        <a:xfrm>
          <a:off x="140208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62230</xdr:rowOff>
    </xdr:from>
    <xdr:to>
      <xdr:col>64</xdr:col>
      <xdr:colOff>152400</xdr:colOff>
      <xdr:row>18</xdr:row>
      <xdr:rowOff>163830</xdr:rowOff>
    </xdr:to>
    <xdr:sp macro="" textlink="">
      <xdr:nvSpPr>
        <xdr:cNvPr id="467" name="楕円 466"/>
        <xdr:cNvSpPr/>
      </xdr:nvSpPr>
      <xdr:spPr>
        <a:xfrm>
          <a:off x="13462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148607</xdr:rowOff>
    </xdr:from>
    <xdr:ext cx="762000" cy="259045"/>
    <xdr:sp macro="" textlink="">
      <xdr:nvSpPr>
        <xdr:cNvPr id="468" name="テキスト ボックス 467"/>
        <xdr:cNvSpPr txBox="1"/>
      </xdr:nvSpPr>
      <xdr:spPr>
        <a:xfrm>
          <a:off x="13131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
11,693
44.55
8,524,863
8,326,353
178,988
4,579,506
4,619,475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ポイント増加し、結果として、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類似団体平均を８．１ポイント、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ポイントそれぞれ上回った。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ついては、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40</xdr:row>
      <xdr:rowOff>111760</xdr:rowOff>
    </xdr:to>
    <xdr:cxnSp macro="">
      <xdr:nvCxnSpPr>
        <xdr:cNvPr id="66" name="直線コネクタ 65"/>
        <xdr:cNvCxnSpPr/>
      </xdr:nvCxnSpPr>
      <xdr:spPr>
        <a:xfrm>
          <a:off x="3987800" y="6451600"/>
          <a:ext cx="8382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107950</xdr:rowOff>
    </xdr:to>
    <xdr:cxnSp macro="">
      <xdr:nvCxnSpPr>
        <xdr:cNvPr id="69" name="直線コネクタ 68"/>
        <xdr:cNvCxnSpPr/>
      </xdr:nvCxnSpPr>
      <xdr:spPr>
        <a:xfrm>
          <a:off x="3098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37</xdr:row>
      <xdr:rowOff>100330</xdr:rowOff>
    </xdr:to>
    <xdr:cxnSp macro="">
      <xdr:nvCxnSpPr>
        <xdr:cNvPr id="72" name="直線コネクタ 71"/>
        <xdr:cNvCxnSpPr/>
      </xdr:nvCxnSpPr>
      <xdr:spPr>
        <a:xfrm>
          <a:off x="2209800" y="61849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37</xdr:row>
      <xdr:rowOff>130810</xdr:rowOff>
    </xdr:to>
    <xdr:cxnSp macro="">
      <xdr:nvCxnSpPr>
        <xdr:cNvPr id="75" name="直線コネクタ 74"/>
        <xdr:cNvCxnSpPr/>
      </xdr:nvCxnSpPr>
      <xdr:spPr>
        <a:xfrm flipV="1">
          <a:off x="1320800" y="61849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60960</xdr:rowOff>
    </xdr:from>
    <xdr:to>
      <xdr:col>24</xdr:col>
      <xdr:colOff>76200</xdr:colOff>
      <xdr:row>40</xdr:row>
      <xdr:rowOff>162560</xdr:rowOff>
    </xdr:to>
    <xdr:sp macro="" textlink="">
      <xdr:nvSpPr>
        <xdr:cNvPr id="85" name="楕円 84"/>
        <xdr:cNvSpPr/>
      </xdr:nvSpPr>
      <xdr:spPr>
        <a:xfrm>
          <a:off x="47752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140987</xdr:rowOff>
    </xdr:from>
    <xdr:ext cx="762000" cy="259045"/>
    <xdr:sp macro="" textlink="">
      <xdr:nvSpPr>
        <xdr:cNvPr id="86" name="人件費該当値テキスト"/>
        <xdr:cNvSpPr txBox="1"/>
      </xdr:nvSpPr>
      <xdr:spPr>
        <a:xfrm>
          <a:off x="4914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による小中学校のコンピュータ整備、新型コロナウイルス感染症対応によるプレミアム商品券取扱業務等の増加があったものの、会計年度任用職員制度の導入による嘱託職員の給料および手当、臨時職員賃金の減少等により３．８ポイント減少している。これにより滋賀県平均を下回ったものの、依然として類似団体平均および全国平均を上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38826</xdr:rowOff>
    </xdr:from>
    <xdr:to>
      <xdr:col>82</xdr:col>
      <xdr:colOff>107950</xdr:colOff>
      <xdr:row>17</xdr:row>
      <xdr:rowOff>115570</xdr:rowOff>
    </xdr:to>
    <xdr:cxnSp macro="">
      <xdr:nvCxnSpPr>
        <xdr:cNvPr id="129" name="直線コネクタ 128"/>
        <xdr:cNvCxnSpPr/>
      </xdr:nvCxnSpPr>
      <xdr:spPr>
        <a:xfrm flipV="1">
          <a:off x="15671800" y="2782026"/>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89444</xdr:rowOff>
    </xdr:from>
    <xdr:to>
      <xdr:col>78</xdr:col>
      <xdr:colOff>69850</xdr:colOff>
      <xdr:row>17</xdr:row>
      <xdr:rowOff>115570</xdr:rowOff>
    </xdr:to>
    <xdr:cxnSp macro="">
      <xdr:nvCxnSpPr>
        <xdr:cNvPr id="132" name="直線コネクタ 131"/>
        <xdr:cNvCxnSpPr/>
      </xdr:nvCxnSpPr>
      <xdr:spPr>
        <a:xfrm>
          <a:off x="14782800" y="30040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56787</xdr:rowOff>
    </xdr:from>
    <xdr:to>
      <xdr:col>73</xdr:col>
      <xdr:colOff>180975</xdr:colOff>
      <xdr:row>17</xdr:row>
      <xdr:rowOff>89444</xdr:rowOff>
    </xdr:to>
    <xdr:cxnSp macro="">
      <xdr:nvCxnSpPr>
        <xdr:cNvPr id="135" name="直線コネクタ 134"/>
        <xdr:cNvCxnSpPr/>
      </xdr:nvCxnSpPr>
      <xdr:spPr>
        <a:xfrm>
          <a:off x="13893800" y="29714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56787</xdr:rowOff>
    </xdr:from>
    <xdr:to>
      <xdr:col>69</xdr:col>
      <xdr:colOff>92075</xdr:colOff>
      <xdr:row>18</xdr:row>
      <xdr:rowOff>166189</xdr:rowOff>
    </xdr:to>
    <xdr:cxnSp macro="">
      <xdr:nvCxnSpPr>
        <xdr:cNvPr id="138" name="直線コネクタ 137"/>
        <xdr:cNvCxnSpPr/>
      </xdr:nvCxnSpPr>
      <xdr:spPr>
        <a:xfrm flipV="1">
          <a:off x="13004800" y="2971437"/>
          <a:ext cx="8890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159476</xdr:rowOff>
    </xdr:from>
    <xdr:to>
      <xdr:col>82</xdr:col>
      <xdr:colOff>158750</xdr:colOff>
      <xdr:row>16</xdr:row>
      <xdr:rowOff>89626</xdr:rowOff>
    </xdr:to>
    <xdr:sp macro="" textlink="">
      <xdr:nvSpPr>
        <xdr:cNvPr id="148" name="楕円 147"/>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131553</xdr:rowOff>
    </xdr:from>
    <xdr:ext cx="762000" cy="259045"/>
    <xdr:sp macro="" textlink="">
      <xdr:nvSpPr>
        <xdr:cNvPr id="149" name="物件費該当値テキスト"/>
        <xdr:cNvSpPr txBox="1"/>
      </xdr:nvSpPr>
      <xdr:spPr>
        <a:xfrm>
          <a:off x="16598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50" name="楕円 149"/>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51" name="テキスト ボックス 150"/>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38644</xdr:rowOff>
    </xdr:from>
    <xdr:to>
      <xdr:col>74</xdr:col>
      <xdr:colOff>31750</xdr:colOff>
      <xdr:row>17</xdr:row>
      <xdr:rowOff>140244</xdr:rowOff>
    </xdr:to>
    <xdr:sp macro="" textlink="">
      <xdr:nvSpPr>
        <xdr:cNvPr id="152" name="楕円 151"/>
        <xdr:cNvSpPr/>
      </xdr:nvSpPr>
      <xdr:spPr>
        <a:xfrm>
          <a:off x="14732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125021</xdr:rowOff>
    </xdr:from>
    <xdr:ext cx="762000" cy="259045"/>
    <xdr:sp macro="" textlink="">
      <xdr:nvSpPr>
        <xdr:cNvPr id="153" name="テキスト ボックス 152"/>
        <xdr:cNvSpPr txBox="1"/>
      </xdr:nvSpPr>
      <xdr:spPr>
        <a:xfrm>
          <a:off x="14401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5987</xdr:rowOff>
    </xdr:from>
    <xdr:to>
      <xdr:col>69</xdr:col>
      <xdr:colOff>142875</xdr:colOff>
      <xdr:row>17</xdr:row>
      <xdr:rowOff>107587</xdr:rowOff>
    </xdr:to>
    <xdr:sp macro="" textlink="">
      <xdr:nvSpPr>
        <xdr:cNvPr id="154" name="楕円 153"/>
        <xdr:cNvSpPr/>
      </xdr:nvSpPr>
      <xdr:spPr>
        <a:xfrm>
          <a:off x="13843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92364</xdr:rowOff>
    </xdr:from>
    <xdr:ext cx="762000" cy="259045"/>
    <xdr:sp macro="" textlink="">
      <xdr:nvSpPr>
        <xdr:cNvPr id="155" name="テキスト ボックス 154"/>
        <xdr:cNvSpPr txBox="1"/>
      </xdr:nvSpPr>
      <xdr:spPr>
        <a:xfrm>
          <a:off x="13512800" y="300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115388</xdr:rowOff>
    </xdr:from>
    <xdr:to>
      <xdr:col>65</xdr:col>
      <xdr:colOff>53975</xdr:colOff>
      <xdr:row>19</xdr:row>
      <xdr:rowOff>45538</xdr:rowOff>
    </xdr:to>
    <xdr:sp macro="" textlink="">
      <xdr:nvSpPr>
        <xdr:cNvPr id="156" name="楕円 155"/>
        <xdr:cNvSpPr/>
      </xdr:nvSpPr>
      <xdr:spPr>
        <a:xfrm>
          <a:off x="12954000" y="320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30316</xdr:rowOff>
    </xdr:from>
    <xdr:ext cx="762000" cy="259045"/>
    <xdr:sp macro="" textlink="">
      <xdr:nvSpPr>
        <xdr:cNvPr id="157" name="テキスト ボックス 156"/>
        <xdr:cNvSpPr txBox="1"/>
      </xdr:nvSpPr>
      <xdr:spPr>
        <a:xfrm>
          <a:off x="12623800" y="328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類似団体平均、全国平均および滋賀県平均いずれにおいても下回る結果となった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ものの、前年度と比較すると０．２ポイント増加した。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福祉医療助成事業は減少したものの、新型コロナウイルス感染症対応関係の子育て世帯への臨時特別給付金事業、ひとり親家庭等への支援給付金事業等の増加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自立支援給付費等は年々増加傾向であることから資格審査等の適正化に努める。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69850</xdr:rowOff>
    </xdr:to>
    <xdr:cxnSp macro="">
      <xdr:nvCxnSpPr>
        <xdr:cNvPr id="192" name="直線コネクタ 191"/>
        <xdr:cNvCxnSpPr/>
      </xdr:nvCxnSpPr>
      <xdr:spPr>
        <a:xfrm>
          <a:off x="3987800" y="9466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56</xdr:row>
      <xdr:rowOff>61685</xdr:rowOff>
    </xdr:to>
    <xdr:cxnSp macro="">
      <xdr:nvCxnSpPr>
        <xdr:cNvPr id="195" name="直線コネクタ 194"/>
        <xdr:cNvCxnSpPr/>
      </xdr:nvCxnSpPr>
      <xdr:spPr>
        <a:xfrm flipV="1">
          <a:off x="3098800" y="94669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61685</xdr:rowOff>
    </xdr:to>
    <xdr:cxnSp macro="">
      <xdr:nvCxnSpPr>
        <xdr:cNvPr id="198" name="直線コネクタ 197"/>
        <xdr:cNvCxnSpPr/>
      </xdr:nvCxnSpPr>
      <xdr:spPr>
        <a:xfrm>
          <a:off x="2209800" y="94832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56</xdr:row>
      <xdr:rowOff>45357</xdr:rowOff>
    </xdr:to>
    <xdr:cxnSp macro="">
      <xdr:nvCxnSpPr>
        <xdr:cNvPr id="201" name="直線コネクタ 200"/>
        <xdr:cNvCxnSpPr/>
      </xdr:nvCxnSpPr>
      <xdr:spPr>
        <a:xfrm flipV="1">
          <a:off x="1320800" y="94832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1" name="楕円 21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13" name="楕円 212"/>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4" name="テキスト ボックス 213"/>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6" name="テキスト ボックス 215"/>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7" name="楕円 216"/>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8" name="テキスト ボックス 217"/>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20" name="テキスト ボックス 219"/>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前年度と比較して、数値はほぼ横ばいで０．６ポイント増加しているものの、類似団体平均値を６．１ポイント、全国平均値を４．３ポイント、滋賀県平均値を３．７ポイントそれぞれ下回る結果となった。</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117475</xdr:rowOff>
    </xdr:from>
    <xdr:to>
      <xdr:col>82</xdr:col>
      <xdr:colOff>107950</xdr:colOff>
      <xdr:row>61</xdr:row>
      <xdr:rowOff>69850</xdr:rowOff>
    </xdr:to>
    <xdr:cxnSp macro="">
      <xdr:nvCxnSpPr>
        <xdr:cNvPr id="252" name="直線コネクタ 251"/>
        <xdr:cNvCxnSpPr/>
      </xdr:nvCxnSpPr>
      <xdr:spPr>
        <a:xfrm flipV="1">
          <a:off x="16510000" y="92043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5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54" name="直線コネクタ 25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32402</xdr:rowOff>
    </xdr:from>
    <xdr:ext cx="762000" cy="259045"/>
    <xdr:sp macro="" textlink="">
      <xdr:nvSpPr>
        <xdr:cNvPr id="255" name="その他最大値テキスト"/>
        <xdr:cNvSpPr txBox="1"/>
      </xdr:nvSpPr>
      <xdr:spPr>
        <a:xfrm>
          <a:off x="16598900" y="894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117475</xdr:rowOff>
    </xdr:from>
    <xdr:to>
      <xdr:col>82</xdr:col>
      <xdr:colOff>196850</xdr:colOff>
      <xdr:row>53</xdr:row>
      <xdr:rowOff>117475</xdr:rowOff>
    </xdr:to>
    <xdr:cxnSp macro="">
      <xdr:nvCxnSpPr>
        <xdr:cNvPr id="256" name="直線コネクタ 255"/>
        <xdr:cNvCxnSpPr/>
      </xdr:nvCxnSpPr>
      <xdr:spPr>
        <a:xfrm>
          <a:off x="16421100" y="920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50800</xdr:rowOff>
    </xdr:from>
    <xdr:to>
      <xdr:col>82</xdr:col>
      <xdr:colOff>107950</xdr:colOff>
      <xdr:row>53</xdr:row>
      <xdr:rowOff>117475</xdr:rowOff>
    </xdr:to>
    <xdr:cxnSp macro="">
      <xdr:nvCxnSpPr>
        <xdr:cNvPr id="257" name="直線コネクタ 256"/>
        <xdr:cNvCxnSpPr/>
      </xdr:nvCxnSpPr>
      <xdr:spPr>
        <a:xfrm>
          <a:off x="15671800" y="91376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105427</xdr:rowOff>
    </xdr:from>
    <xdr:ext cx="762000" cy="259045"/>
    <xdr:sp macro="" textlink="">
      <xdr:nvSpPr>
        <xdr:cNvPr id="258" name="その他平均値テキスト"/>
        <xdr:cNvSpPr txBox="1"/>
      </xdr:nvSpPr>
      <xdr:spPr>
        <a:xfrm>
          <a:off x="16598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59" name="フローチャート: 判断 258"/>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50800</xdr:rowOff>
    </xdr:from>
    <xdr:to>
      <xdr:col>78</xdr:col>
      <xdr:colOff>69850</xdr:colOff>
      <xdr:row>53</xdr:row>
      <xdr:rowOff>98425</xdr:rowOff>
    </xdr:to>
    <xdr:cxnSp macro="">
      <xdr:nvCxnSpPr>
        <xdr:cNvPr id="260" name="直線コネクタ 259"/>
        <xdr:cNvCxnSpPr/>
      </xdr:nvCxnSpPr>
      <xdr:spPr>
        <a:xfrm flipV="1">
          <a:off x="14782800" y="9137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61" name="フローチャート: 判断 260"/>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62" name="テキスト ボックス 261"/>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98425</xdr:rowOff>
    </xdr:from>
    <xdr:to>
      <xdr:col>73</xdr:col>
      <xdr:colOff>180975</xdr:colOff>
      <xdr:row>56</xdr:row>
      <xdr:rowOff>41275</xdr:rowOff>
    </xdr:to>
    <xdr:cxnSp macro="">
      <xdr:nvCxnSpPr>
        <xdr:cNvPr id="263" name="直線コネクタ 262"/>
        <xdr:cNvCxnSpPr/>
      </xdr:nvCxnSpPr>
      <xdr:spPr>
        <a:xfrm flipV="1">
          <a:off x="13893800" y="918527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4" name="フローチャート: 判断 263"/>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5" name="テキスト ボックス 26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41275</xdr:rowOff>
    </xdr:from>
    <xdr:to>
      <xdr:col>69</xdr:col>
      <xdr:colOff>92075</xdr:colOff>
      <xdr:row>57</xdr:row>
      <xdr:rowOff>107950</xdr:rowOff>
    </xdr:to>
    <xdr:cxnSp macro="">
      <xdr:nvCxnSpPr>
        <xdr:cNvPr id="266" name="直線コネクタ 265"/>
        <xdr:cNvCxnSpPr/>
      </xdr:nvCxnSpPr>
      <xdr:spPr>
        <a:xfrm flipV="1">
          <a:off x="13004800" y="964247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67" name="フローチャート: 判断 266"/>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8" name="テキスト ボックス 267"/>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9" name="フローチャート: 判断 26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0" name="テキスト ボックス 269"/>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66675</xdr:rowOff>
    </xdr:from>
    <xdr:to>
      <xdr:col>82</xdr:col>
      <xdr:colOff>158750</xdr:colOff>
      <xdr:row>53</xdr:row>
      <xdr:rowOff>168275</xdr:rowOff>
    </xdr:to>
    <xdr:sp macro="" textlink="">
      <xdr:nvSpPr>
        <xdr:cNvPr id="276" name="楕円 275"/>
        <xdr:cNvSpPr/>
      </xdr:nvSpPr>
      <xdr:spPr>
        <a:xfrm>
          <a:off x="16459200" y="91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146702</xdr:rowOff>
    </xdr:from>
    <xdr:ext cx="762000" cy="259045"/>
    <xdr:sp macro="" textlink="">
      <xdr:nvSpPr>
        <xdr:cNvPr id="277" name="その他該当値テキスト"/>
        <xdr:cNvSpPr txBox="1"/>
      </xdr:nvSpPr>
      <xdr:spPr>
        <a:xfrm>
          <a:off x="16598900" y="906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0</xdr:rowOff>
    </xdr:from>
    <xdr:to>
      <xdr:col>78</xdr:col>
      <xdr:colOff>120650</xdr:colOff>
      <xdr:row>53</xdr:row>
      <xdr:rowOff>101600</xdr:rowOff>
    </xdr:to>
    <xdr:sp macro="" textlink="">
      <xdr:nvSpPr>
        <xdr:cNvPr id="278" name="楕円 277"/>
        <xdr:cNvSpPr/>
      </xdr:nvSpPr>
      <xdr:spPr>
        <a:xfrm>
          <a:off x="15621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111777</xdr:rowOff>
    </xdr:from>
    <xdr:ext cx="736600" cy="259045"/>
    <xdr:sp macro="" textlink="">
      <xdr:nvSpPr>
        <xdr:cNvPr id="279" name="テキスト ボックス 278"/>
        <xdr:cNvSpPr txBox="1"/>
      </xdr:nvSpPr>
      <xdr:spPr>
        <a:xfrm>
          <a:off x="15290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47625</xdr:rowOff>
    </xdr:from>
    <xdr:to>
      <xdr:col>74</xdr:col>
      <xdr:colOff>31750</xdr:colOff>
      <xdr:row>53</xdr:row>
      <xdr:rowOff>149225</xdr:rowOff>
    </xdr:to>
    <xdr:sp macro="" textlink="">
      <xdr:nvSpPr>
        <xdr:cNvPr id="280" name="楕円 279"/>
        <xdr:cNvSpPr/>
      </xdr:nvSpPr>
      <xdr:spPr>
        <a:xfrm>
          <a:off x="14732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159402</xdr:rowOff>
    </xdr:from>
    <xdr:ext cx="762000" cy="259045"/>
    <xdr:sp macro="" textlink="">
      <xdr:nvSpPr>
        <xdr:cNvPr id="281" name="テキスト ボックス 280"/>
        <xdr:cNvSpPr txBox="1"/>
      </xdr:nvSpPr>
      <xdr:spPr>
        <a:xfrm>
          <a:off x="14401800" y="890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161925</xdr:rowOff>
    </xdr:from>
    <xdr:to>
      <xdr:col>69</xdr:col>
      <xdr:colOff>142875</xdr:colOff>
      <xdr:row>56</xdr:row>
      <xdr:rowOff>92075</xdr:rowOff>
    </xdr:to>
    <xdr:sp macro="" textlink="">
      <xdr:nvSpPr>
        <xdr:cNvPr id="282" name="楕円 281"/>
        <xdr:cNvSpPr/>
      </xdr:nvSpPr>
      <xdr:spPr>
        <a:xfrm>
          <a:off x="13843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102252</xdr:rowOff>
    </xdr:from>
    <xdr:ext cx="762000" cy="259045"/>
    <xdr:sp macro="" textlink="">
      <xdr:nvSpPr>
        <xdr:cNvPr id="283" name="テキスト ボックス 282"/>
        <xdr:cNvSpPr txBox="1"/>
      </xdr:nvSpPr>
      <xdr:spPr>
        <a:xfrm>
          <a:off x="13512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84" name="楕円 283"/>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85" name="テキスト ボックス 284"/>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前年度と比較し１．２ポイント増となったのは、新型コロナウイルス感染症対応に係る特別定額給付金事業によるものが主な要因である。</a:t>
          </a:r>
        </a:p>
        <a:p>
          <a:r>
            <a:rPr kumimoji="1" lang="ja-JP" altLang="en-US" sz="1100">
              <a:latin typeface="ＭＳ Ｐゴシック" panose="020B0600070205080204" pitchFamily="50" charset="-128"/>
              <a:ea typeface="ＭＳ Ｐゴシック" panose="020B0600070205080204" pitchFamily="50" charset="-128"/>
            </a:rPr>
            <a:t>　類似団体平均、全国平均および滋賀県平均よりも上回っていることから、今後、補助金を交付するのが適当な事業を行っているのかなどについて明確な基準を設けて、必要性の低い補助金は見直しや廃止を行うよう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0" name="直線コネクタ 299"/>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1" name="テキスト ボックス 300"/>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4" name="直線コネクタ 303"/>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5" name="テキスト ボックス 304"/>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9" name="直線コネクタ 308"/>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10"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11" name="直線コネクタ 310"/>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2"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3" name="直線コネクタ 312"/>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127000</xdr:rowOff>
    </xdr:to>
    <xdr:cxnSp macro="">
      <xdr:nvCxnSpPr>
        <xdr:cNvPr id="314" name="直線コネクタ 313"/>
        <xdr:cNvCxnSpPr/>
      </xdr:nvCxnSpPr>
      <xdr:spPr>
        <a:xfrm>
          <a:off x="15671800" y="6230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5" name="補助費等平均値テキスト"/>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6" name="フローチャート: 判断 315"/>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132715</xdr:rowOff>
    </xdr:to>
    <xdr:cxnSp macro="">
      <xdr:nvCxnSpPr>
        <xdr:cNvPr id="317" name="直線コネクタ 316"/>
        <xdr:cNvCxnSpPr/>
      </xdr:nvCxnSpPr>
      <xdr:spPr>
        <a:xfrm flipV="1">
          <a:off x="14782800" y="62306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8" name="フローチャート: 判断 317"/>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9" name="テキスト ボックス 318"/>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29845</xdr:rowOff>
    </xdr:from>
    <xdr:to>
      <xdr:col>73</xdr:col>
      <xdr:colOff>180975</xdr:colOff>
      <xdr:row>36</xdr:row>
      <xdr:rowOff>132715</xdr:rowOff>
    </xdr:to>
    <xdr:cxnSp macro="">
      <xdr:nvCxnSpPr>
        <xdr:cNvPr id="320" name="直線コネクタ 319"/>
        <xdr:cNvCxnSpPr/>
      </xdr:nvCxnSpPr>
      <xdr:spPr>
        <a:xfrm>
          <a:off x="13893800" y="5859145"/>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21" name="フローチャート: 判断 320"/>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2" name="テキスト ボックス 321"/>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29845</xdr:rowOff>
    </xdr:from>
    <xdr:to>
      <xdr:col>69</xdr:col>
      <xdr:colOff>92075</xdr:colOff>
      <xdr:row>34</xdr:row>
      <xdr:rowOff>149860</xdr:rowOff>
    </xdr:to>
    <xdr:cxnSp macro="">
      <xdr:nvCxnSpPr>
        <xdr:cNvPr id="323" name="直線コネクタ 322"/>
        <xdr:cNvCxnSpPr/>
      </xdr:nvCxnSpPr>
      <xdr:spPr>
        <a:xfrm flipV="1">
          <a:off x="13004800" y="585914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4" name="フローチャート: 判断 323"/>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5" name="テキスト ボックス 324"/>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6" name="フローチャート: 判断 325"/>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7" name="テキスト ボックス 326"/>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3" name="楕円 332"/>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4"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5" name="楕円 334"/>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93997</xdr:rowOff>
    </xdr:from>
    <xdr:ext cx="736600" cy="259045"/>
    <xdr:sp macro="" textlink="">
      <xdr:nvSpPr>
        <xdr:cNvPr id="336" name="テキスト ボックス 33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81915</xdr:rowOff>
    </xdr:from>
    <xdr:to>
      <xdr:col>74</xdr:col>
      <xdr:colOff>31750</xdr:colOff>
      <xdr:row>37</xdr:row>
      <xdr:rowOff>12065</xdr:rowOff>
    </xdr:to>
    <xdr:sp macro="" textlink="">
      <xdr:nvSpPr>
        <xdr:cNvPr id="337" name="楕円 336"/>
        <xdr:cNvSpPr/>
      </xdr:nvSpPr>
      <xdr:spPr>
        <a:xfrm>
          <a:off x="14732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168292</xdr:rowOff>
    </xdr:from>
    <xdr:ext cx="762000" cy="259045"/>
    <xdr:sp macro="" textlink="">
      <xdr:nvSpPr>
        <xdr:cNvPr id="338" name="テキスト ボックス 337"/>
        <xdr:cNvSpPr txBox="1"/>
      </xdr:nvSpPr>
      <xdr:spPr>
        <a:xfrm>
          <a:off x="14401800" y="634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150495</xdr:rowOff>
    </xdr:from>
    <xdr:to>
      <xdr:col>69</xdr:col>
      <xdr:colOff>142875</xdr:colOff>
      <xdr:row>34</xdr:row>
      <xdr:rowOff>80645</xdr:rowOff>
    </xdr:to>
    <xdr:sp macro="" textlink="">
      <xdr:nvSpPr>
        <xdr:cNvPr id="339" name="楕円 338"/>
        <xdr:cNvSpPr/>
      </xdr:nvSpPr>
      <xdr:spPr>
        <a:xfrm>
          <a:off x="13843000" y="580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90822</xdr:rowOff>
    </xdr:from>
    <xdr:ext cx="762000" cy="259045"/>
    <xdr:sp macro="" textlink="">
      <xdr:nvSpPr>
        <xdr:cNvPr id="340" name="テキスト ボックス 339"/>
        <xdr:cNvSpPr txBox="1"/>
      </xdr:nvSpPr>
      <xdr:spPr>
        <a:xfrm>
          <a:off x="13512800" y="557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41" name="楕円 340"/>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42" name="テキスト ボックス 341"/>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前年度と同様、繰上償還を実施したが前年度よりも小さい規模であったこともあり、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ポイントそれぞれ下回った。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０年度決算に基づく実質公債費比率が１８．０％を超えたことによる平成２１年度の公債費負担適正化計画策定以降、町債の繰上償還等公債費の圧縮および適切な町債残高の管理に努めており、今後の各施設の老朽化に伴う維持修繕費の増嵩も視野に、引き続き普通建設事業の計画的な実施等による町債残高の適切な管理等の取組を進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70" name="直線コネクタ 369"/>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71"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2" name="直線コネクタ 371"/>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3"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4" name="直線コネクタ 373"/>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54610</xdr:rowOff>
    </xdr:to>
    <xdr:cxnSp macro="">
      <xdr:nvCxnSpPr>
        <xdr:cNvPr id="375" name="直線コネクタ 374"/>
        <xdr:cNvCxnSpPr/>
      </xdr:nvCxnSpPr>
      <xdr:spPr>
        <a:xfrm>
          <a:off x="3987800" y="12890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6"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7" name="フローチャート: 判断 376"/>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85090</xdr:rowOff>
    </xdr:to>
    <xdr:cxnSp macro="">
      <xdr:nvCxnSpPr>
        <xdr:cNvPr id="378" name="直線コネクタ 377"/>
        <xdr:cNvCxnSpPr/>
      </xdr:nvCxnSpPr>
      <xdr:spPr>
        <a:xfrm flipV="1">
          <a:off x="3098800" y="12890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9" name="フローチャート: 判断 378"/>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80" name="テキスト ボックス 379"/>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85090</xdr:rowOff>
    </xdr:to>
    <xdr:cxnSp macro="">
      <xdr:nvCxnSpPr>
        <xdr:cNvPr id="381" name="直線コネクタ 380"/>
        <xdr:cNvCxnSpPr/>
      </xdr:nvCxnSpPr>
      <xdr:spPr>
        <a:xfrm>
          <a:off x="2209800" y="12882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2" name="フローチャート: 判断 381"/>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3" name="テキスト ボックス 382"/>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76</xdr:row>
      <xdr:rowOff>43180</xdr:rowOff>
    </xdr:to>
    <xdr:cxnSp macro="">
      <xdr:nvCxnSpPr>
        <xdr:cNvPr id="384" name="直線コネクタ 383"/>
        <xdr:cNvCxnSpPr/>
      </xdr:nvCxnSpPr>
      <xdr:spPr>
        <a:xfrm flipV="1">
          <a:off x="1320800" y="128828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5" name="フローチャート: 判断 384"/>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6" name="テキスト ボックス 385"/>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7" name="フローチャート: 判断 386"/>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8" name="テキスト ボックス 387"/>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4" name="楕円 393"/>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5"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6" name="楕円 395"/>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7" name="テキスト ボックス 396"/>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8" name="楕円 397"/>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99" name="テキスト ボックス 398"/>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400" name="楕円 399"/>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401" name="テキスト ボックス 400"/>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402" name="楕円 401"/>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403" name="テキスト ボックス 402"/>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５．１ポイント増加し、類似団体平均を５．４ポイント、全国平均値を１．１ポイント、滋賀県平均を０．９ポイント上回る結果となった。主な要因は、町税が減少したこと等を受けた経常一般財源の減少によるものであ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9" name="直線コネクタ 428"/>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0"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1" name="直線コネクタ 430"/>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2"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3" name="直線コネクタ 432"/>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78</xdr:row>
      <xdr:rowOff>30987</xdr:rowOff>
    </xdr:to>
    <xdr:cxnSp macro="">
      <xdr:nvCxnSpPr>
        <xdr:cNvPr id="434" name="直線コネクタ 433"/>
        <xdr:cNvCxnSpPr/>
      </xdr:nvCxnSpPr>
      <xdr:spPr>
        <a:xfrm>
          <a:off x="15671800" y="13170915"/>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5"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6" name="フローチャート: 判断 435"/>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83565</xdr:rowOff>
    </xdr:to>
    <xdr:cxnSp macro="">
      <xdr:nvCxnSpPr>
        <xdr:cNvPr id="437" name="直線コネクタ 436"/>
        <xdr:cNvCxnSpPr/>
      </xdr:nvCxnSpPr>
      <xdr:spPr>
        <a:xfrm flipV="1">
          <a:off x="14782800" y="13170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8" name="フローチャート: 判断 437"/>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9" name="テキスト ボックス 438"/>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77</xdr:row>
      <xdr:rowOff>83565</xdr:rowOff>
    </xdr:to>
    <xdr:cxnSp macro="">
      <xdr:nvCxnSpPr>
        <xdr:cNvPr id="440" name="直線コネクタ 439"/>
        <xdr:cNvCxnSpPr/>
      </xdr:nvCxnSpPr>
      <xdr:spPr>
        <a:xfrm>
          <a:off x="13893800" y="12919456"/>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41" name="フローチャート: 判断 440"/>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2" name="テキスト ボックス 441"/>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79</xdr:row>
      <xdr:rowOff>1270</xdr:rowOff>
    </xdr:to>
    <xdr:cxnSp macro="">
      <xdr:nvCxnSpPr>
        <xdr:cNvPr id="443" name="直線コネクタ 442"/>
        <xdr:cNvCxnSpPr/>
      </xdr:nvCxnSpPr>
      <xdr:spPr>
        <a:xfrm flipV="1">
          <a:off x="13004800" y="12919456"/>
          <a:ext cx="889000" cy="6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4" name="フローチャート: 判断 443"/>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5" name="テキスト ボックス 444"/>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6" name="フローチャート: 判断 445"/>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7" name="テキスト ボックス 446"/>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53" name="楕円 452"/>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4"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5" name="楕円 454"/>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56" name="テキスト ボックス 455"/>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7" name="楕円 456"/>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58" name="テキスト ボックス 457"/>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xdr:rowOff>
    </xdr:from>
    <xdr:to>
      <xdr:col>69</xdr:col>
      <xdr:colOff>142875</xdr:colOff>
      <xdr:row>75</xdr:row>
      <xdr:rowOff>111506</xdr:rowOff>
    </xdr:to>
    <xdr:sp macro="" textlink="">
      <xdr:nvSpPr>
        <xdr:cNvPr id="459" name="楕円 458"/>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60" name="テキスト ボックス 459"/>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61" name="楕円 460"/>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62" name="テキスト ボックス 461"/>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150919</xdr:rowOff>
    </xdr:from>
    <xdr:to>
      <xdr:col>29</xdr:col>
      <xdr:colOff>127000</xdr:colOff>
      <xdr:row>17</xdr:row>
      <xdr:rowOff>89304</xdr:rowOff>
    </xdr:to>
    <xdr:cxnSp macro="">
      <xdr:nvCxnSpPr>
        <xdr:cNvPr id="50" name="直線コネクタ 49"/>
        <xdr:cNvCxnSpPr/>
      </xdr:nvCxnSpPr>
      <xdr:spPr bwMode="auto">
        <a:xfrm flipV="1">
          <a:off x="5003800" y="2941744"/>
          <a:ext cx="647700" cy="10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89304</xdr:rowOff>
    </xdr:from>
    <xdr:to>
      <xdr:col>26</xdr:col>
      <xdr:colOff>50800</xdr:colOff>
      <xdr:row>17</xdr:row>
      <xdr:rowOff>129240</xdr:rowOff>
    </xdr:to>
    <xdr:cxnSp macro="">
      <xdr:nvCxnSpPr>
        <xdr:cNvPr id="53" name="直線コネクタ 52"/>
        <xdr:cNvCxnSpPr/>
      </xdr:nvCxnSpPr>
      <xdr:spPr bwMode="auto">
        <a:xfrm flipV="1">
          <a:off x="4305300" y="3051579"/>
          <a:ext cx="698500" cy="39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129240</xdr:rowOff>
    </xdr:from>
    <xdr:to>
      <xdr:col>22</xdr:col>
      <xdr:colOff>114300</xdr:colOff>
      <xdr:row>17</xdr:row>
      <xdr:rowOff>132524</xdr:rowOff>
    </xdr:to>
    <xdr:cxnSp macro="">
      <xdr:nvCxnSpPr>
        <xdr:cNvPr id="56" name="直線コネクタ 55"/>
        <xdr:cNvCxnSpPr/>
      </xdr:nvCxnSpPr>
      <xdr:spPr bwMode="auto">
        <a:xfrm flipV="1">
          <a:off x="3606800" y="3091515"/>
          <a:ext cx="698500" cy="3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132524</xdr:rowOff>
    </xdr:from>
    <xdr:to>
      <xdr:col>18</xdr:col>
      <xdr:colOff>177800</xdr:colOff>
      <xdr:row>18</xdr:row>
      <xdr:rowOff>9736</xdr:rowOff>
    </xdr:to>
    <xdr:cxnSp macro="">
      <xdr:nvCxnSpPr>
        <xdr:cNvPr id="59" name="直線コネクタ 58"/>
        <xdr:cNvCxnSpPr/>
      </xdr:nvCxnSpPr>
      <xdr:spPr bwMode="auto">
        <a:xfrm flipV="1">
          <a:off x="2908300" y="3094799"/>
          <a:ext cx="698500" cy="4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100119</xdr:rowOff>
    </xdr:from>
    <xdr:to>
      <xdr:col>29</xdr:col>
      <xdr:colOff>177800</xdr:colOff>
      <xdr:row>17</xdr:row>
      <xdr:rowOff>30269</xdr:rowOff>
    </xdr:to>
    <xdr:sp macro="" textlink="">
      <xdr:nvSpPr>
        <xdr:cNvPr id="69" name="楕円 68"/>
        <xdr:cNvSpPr/>
      </xdr:nvSpPr>
      <xdr:spPr bwMode="auto">
        <a:xfrm>
          <a:off x="5600700" y="289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116646</xdr:rowOff>
    </xdr:from>
    <xdr:ext cx="762000" cy="259045"/>
    <xdr:sp macro="" textlink="">
      <xdr:nvSpPr>
        <xdr:cNvPr id="70" name="人口1人当たり決算額の推移該当値テキスト130"/>
        <xdr:cNvSpPr txBox="1"/>
      </xdr:nvSpPr>
      <xdr:spPr>
        <a:xfrm>
          <a:off x="5740400" y="273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38504</xdr:rowOff>
    </xdr:from>
    <xdr:to>
      <xdr:col>26</xdr:col>
      <xdr:colOff>101600</xdr:colOff>
      <xdr:row>17</xdr:row>
      <xdr:rowOff>140104</xdr:rowOff>
    </xdr:to>
    <xdr:sp macro="" textlink="">
      <xdr:nvSpPr>
        <xdr:cNvPr id="71" name="楕円 70"/>
        <xdr:cNvSpPr/>
      </xdr:nvSpPr>
      <xdr:spPr bwMode="auto">
        <a:xfrm>
          <a:off x="4953000" y="3000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150281</xdr:rowOff>
    </xdr:from>
    <xdr:ext cx="736600" cy="259045"/>
    <xdr:sp macro="" textlink="">
      <xdr:nvSpPr>
        <xdr:cNvPr id="72" name="テキスト ボックス 71"/>
        <xdr:cNvSpPr txBox="1"/>
      </xdr:nvSpPr>
      <xdr:spPr>
        <a:xfrm>
          <a:off x="4622800" y="276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78440</xdr:rowOff>
    </xdr:from>
    <xdr:to>
      <xdr:col>22</xdr:col>
      <xdr:colOff>165100</xdr:colOff>
      <xdr:row>18</xdr:row>
      <xdr:rowOff>8590</xdr:rowOff>
    </xdr:to>
    <xdr:sp macro="" textlink="">
      <xdr:nvSpPr>
        <xdr:cNvPr id="73" name="楕円 72"/>
        <xdr:cNvSpPr/>
      </xdr:nvSpPr>
      <xdr:spPr bwMode="auto">
        <a:xfrm>
          <a:off x="4254500" y="304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18767</xdr:rowOff>
    </xdr:from>
    <xdr:ext cx="762000" cy="259045"/>
    <xdr:sp macro="" textlink="">
      <xdr:nvSpPr>
        <xdr:cNvPr id="74" name="テキスト ボックス 73"/>
        <xdr:cNvSpPr txBox="1"/>
      </xdr:nvSpPr>
      <xdr:spPr>
        <a:xfrm>
          <a:off x="3924300" y="280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81724</xdr:rowOff>
    </xdr:from>
    <xdr:to>
      <xdr:col>19</xdr:col>
      <xdr:colOff>38100</xdr:colOff>
      <xdr:row>18</xdr:row>
      <xdr:rowOff>11874</xdr:rowOff>
    </xdr:to>
    <xdr:sp macro="" textlink="">
      <xdr:nvSpPr>
        <xdr:cNvPr id="75" name="楕円 74"/>
        <xdr:cNvSpPr/>
      </xdr:nvSpPr>
      <xdr:spPr bwMode="auto">
        <a:xfrm>
          <a:off x="3556000" y="304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22051</xdr:rowOff>
    </xdr:from>
    <xdr:ext cx="762000" cy="259045"/>
    <xdr:sp macro="" textlink="">
      <xdr:nvSpPr>
        <xdr:cNvPr id="76" name="テキスト ボックス 75"/>
        <xdr:cNvSpPr txBox="1"/>
      </xdr:nvSpPr>
      <xdr:spPr>
        <a:xfrm>
          <a:off x="3225800" y="281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130386</xdr:rowOff>
    </xdr:from>
    <xdr:to>
      <xdr:col>15</xdr:col>
      <xdr:colOff>101600</xdr:colOff>
      <xdr:row>18</xdr:row>
      <xdr:rowOff>60536</xdr:rowOff>
    </xdr:to>
    <xdr:sp macro="" textlink="">
      <xdr:nvSpPr>
        <xdr:cNvPr id="77" name="楕円 76"/>
        <xdr:cNvSpPr/>
      </xdr:nvSpPr>
      <xdr:spPr bwMode="auto">
        <a:xfrm>
          <a:off x="2857500" y="309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45313</xdr:rowOff>
    </xdr:from>
    <xdr:ext cx="762000" cy="259045"/>
    <xdr:sp macro="" textlink="">
      <xdr:nvSpPr>
        <xdr:cNvPr id="78" name="テキスト ボックス 77"/>
        <xdr:cNvSpPr txBox="1"/>
      </xdr:nvSpPr>
      <xdr:spPr>
        <a:xfrm>
          <a:off x="2527300" y="317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321264</xdr:rowOff>
    </xdr:from>
    <xdr:to>
      <xdr:col>29</xdr:col>
      <xdr:colOff>127000</xdr:colOff>
      <xdr:row>36</xdr:row>
      <xdr:rowOff>30256</xdr:rowOff>
    </xdr:to>
    <xdr:cxnSp macro="">
      <xdr:nvCxnSpPr>
        <xdr:cNvPr id="110" name="直線コネクタ 109"/>
        <xdr:cNvCxnSpPr/>
      </xdr:nvCxnSpPr>
      <xdr:spPr bwMode="auto">
        <a:xfrm>
          <a:off x="5003800" y="6931614"/>
          <a:ext cx="6477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210051</xdr:rowOff>
    </xdr:from>
    <xdr:to>
      <xdr:col>26</xdr:col>
      <xdr:colOff>50800</xdr:colOff>
      <xdr:row>35</xdr:row>
      <xdr:rowOff>321264</xdr:rowOff>
    </xdr:to>
    <xdr:cxnSp macro="">
      <xdr:nvCxnSpPr>
        <xdr:cNvPr id="113" name="直線コネクタ 112"/>
        <xdr:cNvCxnSpPr/>
      </xdr:nvCxnSpPr>
      <xdr:spPr bwMode="auto">
        <a:xfrm>
          <a:off x="4305300" y="6820401"/>
          <a:ext cx="698500" cy="111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163005</xdr:rowOff>
    </xdr:from>
    <xdr:to>
      <xdr:col>22</xdr:col>
      <xdr:colOff>114300</xdr:colOff>
      <xdr:row>35</xdr:row>
      <xdr:rowOff>210051</xdr:rowOff>
    </xdr:to>
    <xdr:cxnSp macro="">
      <xdr:nvCxnSpPr>
        <xdr:cNvPr id="116" name="直線コネクタ 115"/>
        <xdr:cNvCxnSpPr/>
      </xdr:nvCxnSpPr>
      <xdr:spPr bwMode="auto">
        <a:xfrm>
          <a:off x="3606800" y="6773355"/>
          <a:ext cx="698500" cy="47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163005</xdr:rowOff>
    </xdr:from>
    <xdr:to>
      <xdr:col>18</xdr:col>
      <xdr:colOff>177800</xdr:colOff>
      <xdr:row>35</xdr:row>
      <xdr:rowOff>204473</xdr:rowOff>
    </xdr:to>
    <xdr:cxnSp macro="">
      <xdr:nvCxnSpPr>
        <xdr:cNvPr id="119" name="直線コネクタ 118"/>
        <xdr:cNvCxnSpPr/>
      </xdr:nvCxnSpPr>
      <xdr:spPr bwMode="auto">
        <a:xfrm flipV="1">
          <a:off x="2908300" y="6773355"/>
          <a:ext cx="698500" cy="4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322356</xdr:rowOff>
    </xdr:from>
    <xdr:to>
      <xdr:col>29</xdr:col>
      <xdr:colOff>177800</xdr:colOff>
      <xdr:row>36</xdr:row>
      <xdr:rowOff>81056</xdr:rowOff>
    </xdr:to>
    <xdr:sp macro="" textlink="">
      <xdr:nvSpPr>
        <xdr:cNvPr id="129" name="楕円 128"/>
        <xdr:cNvSpPr/>
      </xdr:nvSpPr>
      <xdr:spPr bwMode="auto">
        <a:xfrm>
          <a:off x="5600700" y="693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294433</xdr:rowOff>
    </xdr:from>
    <xdr:ext cx="762000" cy="259045"/>
    <xdr:sp macro="" textlink="">
      <xdr:nvSpPr>
        <xdr:cNvPr id="130" name="人口1人当たり決算額の推移該当値テキスト445"/>
        <xdr:cNvSpPr txBox="1"/>
      </xdr:nvSpPr>
      <xdr:spPr>
        <a:xfrm>
          <a:off x="5740400" y="690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270464</xdr:rowOff>
    </xdr:from>
    <xdr:to>
      <xdr:col>26</xdr:col>
      <xdr:colOff>101600</xdr:colOff>
      <xdr:row>36</xdr:row>
      <xdr:rowOff>29164</xdr:rowOff>
    </xdr:to>
    <xdr:sp macro="" textlink="">
      <xdr:nvSpPr>
        <xdr:cNvPr id="131" name="楕円 130"/>
        <xdr:cNvSpPr/>
      </xdr:nvSpPr>
      <xdr:spPr bwMode="auto">
        <a:xfrm>
          <a:off x="4953000" y="688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13941</xdr:rowOff>
    </xdr:from>
    <xdr:ext cx="736600" cy="259045"/>
    <xdr:sp macro="" textlink="">
      <xdr:nvSpPr>
        <xdr:cNvPr id="132" name="テキスト ボックス 131"/>
        <xdr:cNvSpPr txBox="1"/>
      </xdr:nvSpPr>
      <xdr:spPr>
        <a:xfrm>
          <a:off x="4622800" y="696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159251</xdr:rowOff>
    </xdr:from>
    <xdr:to>
      <xdr:col>22</xdr:col>
      <xdr:colOff>165100</xdr:colOff>
      <xdr:row>35</xdr:row>
      <xdr:rowOff>260851</xdr:rowOff>
    </xdr:to>
    <xdr:sp macro="" textlink="">
      <xdr:nvSpPr>
        <xdr:cNvPr id="133" name="楕円 132"/>
        <xdr:cNvSpPr/>
      </xdr:nvSpPr>
      <xdr:spPr bwMode="auto">
        <a:xfrm>
          <a:off x="4254500" y="676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271028</xdr:rowOff>
    </xdr:from>
    <xdr:ext cx="762000" cy="259045"/>
    <xdr:sp macro="" textlink="">
      <xdr:nvSpPr>
        <xdr:cNvPr id="134" name="テキスト ボックス 133"/>
        <xdr:cNvSpPr txBox="1"/>
      </xdr:nvSpPr>
      <xdr:spPr>
        <a:xfrm>
          <a:off x="3924300" y="653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112205</xdr:rowOff>
    </xdr:from>
    <xdr:to>
      <xdr:col>19</xdr:col>
      <xdr:colOff>38100</xdr:colOff>
      <xdr:row>35</xdr:row>
      <xdr:rowOff>213805</xdr:rowOff>
    </xdr:to>
    <xdr:sp macro="" textlink="">
      <xdr:nvSpPr>
        <xdr:cNvPr id="135" name="楕円 134"/>
        <xdr:cNvSpPr/>
      </xdr:nvSpPr>
      <xdr:spPr bwMode="auto">
        <a:xfrm>
          <a:off x="3556000" y="6722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223982</xdr:rowOff>
    </xdr:from>
    <xdr:ext cx="762000" cy="259045"/>
    <xdr:sp macro="" textlink="">
      <xdr:nvSpPr>
        <xdr:cNvPr id="136" name="テキスト ボックス 135"/>
        <xdr:cNvSpPr txBox="1"/>
      </xdr:nvSpPr>
      <xdr:spPr>
        <a:xfrm>
          <a:off x="3225800" y="64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153673</xdr:rowOff>
    </xdr:from>
    <xdr:to>
      <xdr:col>15</xdr:col>
      <xdr:colOff>101600</xdr:colOff>
      <xdr:row>35</xdr:row>
      <xdr:rowOff>255273</xdr:rowOff>
    </xdr:to>
    <xdr:sp macro="" textlink="">
      <xdr:nvSpPr>
        <xdr:cNvPr id="137" name="楕円 136"/>
        <xdr:cNvSpPr/>
      </xdr:nvSpPr>
      <xdr:spPr bwMode="auto">
        <a:xfrm>
          <a:off x="2857500" y="6764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265450</xdr:rowOff>
    </xdr:from>
    <xdr:ext cx="762000" cy="259045"/>
    <xdr:sp macro="" textlink="">
      <xdr:nvSpPr>
        <xdr:cNvPr id="138" name="テキスト ボックス 137"/>
        <xdr:cNvSpPr txBox="1"/>
      </xdr:nvSpPr>
      <xdr:spPr>
        <a:xfrm>
          <a:off x="2527300" y="653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
11,693
44.55
8,524,863
8,326,353
178,988
4,579,506
4,619,475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109322</xdr:rowOff>
    </xdr:from>
    <xdr:to>
      <xdr:col>24</xdr:col>
      <xdr:colOff>63500</xdr:colOff>
      <xdr:row>36</xdr:row>
      <xdr:rowOff>73787</xdr:rowOff>
    </xdr:to>
    <xdr:cxnSp macro="">
      <xdr:nvCxnSpPr>
        <xdr:cNvPr id="61" name="直線コネクタ 60"/>
        <xdr:cNvCxnSpPr/>
      </xdr:nvCxnSpPr>
      <xdr:spPr>
        <a:xfrm flipV="1">
          <a:off x="3797300" y="5938622"/>
          <a:ext cx="838200" cy="30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73787</xdr:rowOff>
    </xdr:from>
    <xdr:to>
      <xdr:col>19</xdr:col>
      <xdr:colOff>177800</xdr:colOff>
      <xdr:row>36</xdr:row>
      <xdr:rowOff>154331</xdr:rowOff>
    </xdr:to>
    <xdr:cxnSp macro="">
      <xdr:nvCxnSpPr>
        <xdr:cNvPr id="64" name="直線コネクタ 63"/>
        <xdr:cNvCxnSpPr/>
      </xdr:nvCxnSpPr>
      <xdr:spPr>
        <a:xfrm flipV="1">
          <a:off x="2908300" y="6245987"/>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154331</xdr:rowOff>
    </xdr:from>
    <xdr:to>
      <xdr:col>15</xdr:col>
      <xdr:colOff>50800</xdr:colOff>
      <xdr:row>36</xdr:row>
      <xdr:rowOff>168148</xdr:rowOff>
    </xdr:to>
    <xdr:cxnSp macro="">
      <xdr:nvCxnSpPr>
        <xdr:cNvPr id="67" name="直線コネクタ 66"/>
        <xdr:cNvCxnSpPr/>
      </xdr:nvCxnSpPr>
      <xdr:spPr>
        <a:xfrm flipV="1">
          <a:off x="2019300" y="6326531"/>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168148</xdr:rowOff>
    </xdr:from>
    <xdr:to>
      <xdr:col>10</xdr:col>
      <xdr:colOff>114300</xdr:colOff>
      <xdr:row>37</xdr:row>
      <xdr:rowOff>86703</xdr:rowOff>
    </xdr:to>
    <xdr:cxnSp macro="">
      <xdr:nvCxnSpPr>
        <xdr:cNvPr id="70" name="直線コネクタ 69"/>
        <xdr:cNvCxnSpPr/>
      </xdr:nvCxnSpPr>
      <xdr:spPr>
        <a:xfrm flipV="1">
          <a:off x="1130300" y="6340348"/>
          <a:ext cx="889000" cy="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58522</xdr:rowOff>
    </xdr:from>
    <xdr:to>
      <xdr:col>24</xdr:col>
      <xdr:colOff>114300</xdr:colOff>
      <xdr:row>34</xdr:row>
      <xdr:rowOff>160122</xdr:rowOff>
    </xdr:to>
    <xdr:sp macro="" textlink="">
      <xdr:nvSpPr>
        <xdr:cNvPr id="80" name="楕円 79"/>
        <xdr:cNvSpPr/>
      </xdr:nvSpPr>
      <xdr:spPr>
        <a:xfrm>
          <a:off x="4584700" y="58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81399</xdr:rowOff>
    </xdr:from>
    <xdr:ext cx="599010" cy="259045"/>
    <xdr:sp macro="" textlink="">
      <xdr:nvSpPr>
        <xdr:cNvPr id="81" name="人件費該当値テキスト"/>
        <xdr:cNvSpPr txBox="1"/>
      </xdr:nvSpPr>
      <xdr:spPr>
        <a:xfrm>
          <a:off x="4686300" y="573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22987</xdr:rowOff>
    </xdr:from>
    <xdr:to>
      <xdr:col>20</xdr:col>
      <xdr:colOff>38100</xdr:colOff>
      <xdr:row>36</xdr:row>
      <xdr:rowOff>124587</xdr:rowOff>
    </xdr:to>
    <xdr:sp macro="" textlink="">
      <xdr:nvSpPr>
        <xdr:cNvPr id="82" name="楕円 81"/>
        <xdr:cNvSpPr/>
      </xdr:nvSpPr>
      <xdr:spPr>
        <a:xfrm>
          <a:off x="3746500" y="61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141114</xdr:rowOff>
    </xdr:from>
    <xdr:ext cx="534377" cy="259045"/>
    <xdr:sp macro="" textlink="">
      <xdr:nvSpPr>
        <xdr:cNvPr id="83" name="テキスト ボックス 82"/>
        <xdr:cNvSpPr txBox="1"/>
      </xdr:nvSpPr>
      <xdr:spPr>
        <a:xfrm>
          <a:off x="3530111" y="59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103531</xdr:rowOff>
    </xdr:from>
    <xdr:to>
      <xdr:col>15</xdr:col>
      <xdr:colOff>101600</xdr:colOff>
      <xdr:row>37</xdr:row>
      <xdr:rowOff>33681</xdr:rowOff>
    </xdr:to>
    <xdr:sp macro="" textlink="">
      <xdr:nvSpPr>
        <xdr:cNvPr id="84" name="楕円 83"/>
        <xdr:cNvSpPr/>
      </xdr:nvSpPr>
      <xdr:spPr>
        <a:xfrm>
          <a:off x="2857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50208</xdr:rowOff>
    </xdr:from>
    <xdr:ext cx="534377" cy="259045"/>
    <xdr:sp macro="" textlink="">
      <xdr:nvSpPr>
        <xdr:cNvPr id="85" name="テキスト ボックス 84"/>
        <xdr:cNvSpPr txBox="1"/>
      </xdr:nvSpPr>
      <xdr:spPr>
        <a:xfrm>
          <a:off x="2641111" y="60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117348</xdr:rowOff>
    </xdr:from>
    <xdr:to>
      <xdr:col>10</xdr:col>
      <xdr:colOff>165100</xdr:colOff>
      <xdr:row>37</xdr:row>
      <xdr:rowOff>47498</xdr:rowOff>
    </xdr:to>
    <xdr:sp macro="" textlink="">
      <xdr:nvSpPr>
        <xdr:cNvPr id="86" name="楕円 85"/>
        <xdr:cNvSpPr/>
      </xdr:nvSpPr>
      <xdr:spPr>
        <a:xfrm>
          <a:off x="19685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64025</xdr:rowOff>
    </xdr:from>
    <xdr:ext cx="534377" cy="259045"/>
    <xdr:sp macro="" textlink="">
      <xdr:nvSpPr>
        <xdr:cNvPr id="87" name="テキスト ボックス 86"/>
        <xdr:cNvSpPr txBox="1"/>
      </xdr:nvSpPr>
      <xdr:spPr>
        <a:xfrm>
          <a:off x="1752111" y="606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35903</xdr:rowOff>
    </xdr:from>
    <xdr:to>
      <xdr:col>6</xdr:col>
      <xdr:colOff>38100</xdr:colOff>
      <xdr:row>37</xdr:row>
      <xdr:rowOff>137503</xdr:rowOff>
    </xdr:to>
    <xdr:sp macro="" textlink="">
      <xdr:nvSpPr>
        <xdr:cNvPr id="88" name="楕円 87"/>
        <xdr:cNvSpPr/>
      </xdr:nvSpPr>
      <xdr:spPr>
        <a:xfrm>
          <a:off x="1079500" y="637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128630</xdr:rowOff>
    </xdr:from>
    <xdr:ext cx="534377" cy="259045"/>
    <xdr:sp macro="" textlink="">
      <xdr:nvSpPr>
        <xdr:cNvPr id="89" name="テキスト ボックス 88"/>
        <xdr:cNvSpPr txBox="1"/>
      </xdr:nvSpPr>
      <xdr:spPr>
        <a:xfrm>
          <a:off x="863111" y="647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9366</xdr:rowOff>
    </xdr:from>
    <xdr:to>
      <xdr:col>24</xdr:col>
      <xdr:colOff>63500</xdr:colOff>
      <xdr:row>56</xdr:row>
      <xdr:rowOff>54180</xdr:rowOff>
    </xdr:to>
    <xdr:cxnSp macro="">
      <xdr:nvCxnSpPr>
        <xdr:cNvPr id="116" name="直線コネクタ 115"/>
        <xdr:cNvCxnSpPr/>
      </xdr:nvCxnSpPr>
      <xdr:spPr>
        <a:xfrm>
          <a:off x="3797300" y="9610566"/>
          <a:ext cx="8382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9366</xdr:rowOff>
    </xdr:from>
    <xdr:to>
      <xdr:col>19</xdr:col>
      <xdr:colOff>177800</xdr:colOff>
      <xdr:row>56</xdr:row>
      <xdr:rowOff>80081</xdr:rowOff>
    </xdr:to>
    <xdr:cxnSp macro="">
      <xdr:nvCxnSpPr>
        <xdr:cNvPr id="119" name="直線コネクタ 118"/>
        <xdr:cNvCxnSpPr/>
      </xdr:nvCxnSpPr>
      <xdr:spPr>
        <a:xfrm flipV="1">
          <a:off x="2908300" y="9610566"/>
          <a:ext cx="889000" cy="7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77326</xdr:rowOff>
    </xdr:from>
    <xdr:ext cx="534377" cy="259045"/>
    <xdr:sp macro="" textlink="">
      <xdr:nvSpPr>
        <xdr:cNvPr id="121" name="テキスト ボックス 120"/>
        <xdr:cNvSpPr txBox="1"/>
      </xdr:nvSpPr>
      <xdr:spPr>
        <a:xfrm>
          <a:off x="3530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78458</xdr:rowOff>
    </xdr:from>
    <xdr:to>
      <xdr:col>15</xdr:col>
      <xdr:colOff>50800</xdr:colOff>
      <xdr:row>56</xdr:row>
      <xdr:rowOff>80081</xdr:rowOff>
    </xdr:to>
    <xdr:cxnSp macro="">
      <xdr:nvCxnSpPr>
        <xdr:cNvPr id="122" name="直線コネクタ 121"/>
        <xdr:cNvCxnSpPr/>
      </xdr:nvCxnSpPr>
      <xdr:spPr>
        <a:xfrm>
          <a:off x="2019300" y="9679658"/>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78458</xdr:rowOff>
    </xdr:from>
    <xdr:to>
      <xdr:col>10</xdr:col>
      <xdr:colOff>114300</xdr:colOff>
      <xdr:row>56</xdr:row>
      <xdr:rowOff>79016</xdr:rowOff>
    </xdr:to>
    <xdr:cxnSp macro="">
      <xdr:nvCxnSpPr>
        <xdr:cNvPr id="125" name="直線コネクタ 124"/>
        <xdr:cNvCxnSpPr/>
      </xdr:nvCxnSpPr>
      <xdr:spPr>
        <a:xfrm flipV="1">
          <a:off x="1130300" y="9679658"/>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134398</xdr:rowOff>
    </xdr:from>
    <xdr:ext cx="534377" cy="259045"/>
    <xdr:sp macro="" textlink="">
      <xdr:nvSpPr>
        <xdr:cNvPr id="127" name="テキスト ボックス 126"/>
        <xdr:cNvSpPr txBox="1"/>
      </xdr:nvSpPr>
      <xdr:spPr>
        <a:xfrm>
          <a:off x="1752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29" name="テキスト ボックス 128"/>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3380</xdr:rowOff>
    </xdr:from>
    <xdr:to>
      <xdr:col>24</xdr:col>
      <xdr:colOff>114300</xdr:colOff>
      <xdr:row>56</xdr:row>
      <xdr:rowOff>104980</xdr:rowOff>
    </xdr:to>
    <xdr:sp macro="" textlink="">
      <xdr:nvSpPr>
        <xdr:cNvPr id="135" name="楕円 134"/>
        <xdr:cNvSpPr/>
      </xdr:nvSpPr>
      <xdr:spPr>
        <a:xfrm>
          <a:off x="4584700" y="96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26257</xdr:rowOff>
    </xdr:from>
    <xdr:ext cx="534377" cy="259045"/>
    <xdr:sp macro="" textlink="">
      <xdr:nvSpPr>
        <xdr:cNvPr id="136" name="物件費該当値テキスト"/>
        <xdr:cNvSpPr txBox="1"/>
      </xdr:nvSpPr>
      <xdr:spPr>
        <a:xfrm>
          <a:off x="4686300" y="94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130016</xdr:rowOff>
    </xdr:from>
    <xdr:to>
      <xdr:col>20</xdr:col>
      <xdr:colOff>38100</xdr:colOff>
      <xdr:row>56</xdr:row>
      <xdr:rowOff>60166</xdr:rowOff>
    </xdr:to>
    <xdr:sp macro="" textlink="">
      <xdr:nvSpPr>
        <xdr:cNvPr id="137" name="楕円 136"/>
        <xdr:cNvSpPr/>
      </xdr:nvSpPr>
      <xdr:spPr>
        <a:xfrm>
          <a:off x="3746500" y="95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76693</xdr:rowOff>
    </xdr:from>
    <xdr:ext cx="599010" cy="259045"/>
    <xdr:sp macro="" textlink="">
      <xdr:nvSpPr>
        <xdr:cNvPr id="138" name="テキスト ボックス 137"/>
        <xdr:cNvSpPr txBox="1"/>
      </xdr:nvSpPr>
      <xdr:spPr>
        <a:xfrm>
          <a:off x="3497795" y="933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29281</xdr:rowOff>
    </xdr:from>
    <xdr:to>
      <xdr:col>15</xdr:col>
      <xdr:colOff>101600</xdr:colOff>
      <xdr:row>56</xdr:row>
      <xdr:rowOff>130881</xdr:rowOff>
    </xdr:to>
    <xdr:sp macro="" textlink="">
      <xdr:nvSpPr>
        <xdr:cNvPr id="139" name="楕円 138"/>
        <xdr:cNvSpPr/>
      </xdr:nvSpPr>
      <xdr:spPr>
        <a:xfrm>
          <a:off x="2857500" y="96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147408</xdr:rowOff>
    </xdr:from>
    <xdr:ext cx="534377" cy="259045"/>
    <xdr:sp macro="" textlink="">
      <xdr:nvSpPr>
        <xdr:cNvPr id="140" name="テキスト ボックス 139"/>
        <xdr:cNvSpPr txBox="1"/>
      </xdr:nvSpPr>
      <xdr:spPr>
        <a:xfrm>
          <a:off x="2641111" y="94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27658</xdr:rowOff>
    </xdr:from>
    <xdr:to>
      <xdr:col>10</xdr:col>
      <xdr:colOff>165100</xdr:colOff>
      <xdr:row>56</xdr:row>
      <xdr:rowOff>129258</xdr:rowOff>
    </xdr:to>
    <xdr:sp macro="" textlink="">
      <xdr:nvSpPr>
        <xdr:cNvPr id="141" name="楕円 140"/>
        <xdr:cNvSpPr/>
      </xdr:nvSpPr>
      <xdr:spPr>
        <a:xfrm>
          <a:off x="1968500" y="96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145785</xdr:rowOff>
    </xdr:from>
    <xdr:ext cx="534377" cy="259045"/>
    <xdr:sp macro="" textlink="">
      <xdr:nvSpPr>
        <xdr:cNvPr id="142" name="テキスト ボックス 141"/>
        <xdr:cNvSpPr txBox="1"/>
      </xdr:nvSpPr>
      <xdr:spPr>
        <a:xfrm>
          <a:off x="1752111" y="94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28216</xdr:rowOff>
    </xdr:from>
    <xdr:to>
      <xdr:col>6</xdr:col>
      <xdr:colOff>38100</xdr:colOff>
      <xdr:row>56</xdr:row>
      <xdr:rowOff>129816</xdr:rowOff>
    </xdr:to>
    <xdr:sp macro="" textlink="">
      <xdr:nvSpPr>
        <xdr:cNvPr id="143" name="楕円 142"/>
        <xdr:cNvSpPr/>
      </xdr:nvSpPr>
      <xdr:spPr>
        <a:xfrm>
          <a:off x="1079500" y="96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146343</xdr:rowOff>
    </xdr:from>
    <xdr:ext cx="534377" cy="259045"/>
    <xdr:sp macro="" textlink="">
      <xdr:nvSpPr>
        <xdr:cNvPr id="144" name="テキスト ボックス 143"/>
        <xdr:cNvSpPr txBox="1"/>
      </xdr:nvSpPr>
      <xdr:spPr>
        <a:xfrm>
          <a:off x="863111" y="94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81269</xdr:rowOff>
    </xdr:from>
    <xdr:to>
      <xdr:col>24</xdr:col>
      <xdr:colOff>63500</xdr:colOff>
      <xdr:row>78</xdr:row>
      <xdr:rowOff>82778</xdr:rowOff>
    </xdr:to>
    <xdr:cxnSp macro="">
      <xdr:nvCxnSpPr>
        <xdr:cNvPr id="171" name="直線コネクタ 170"/>
        <xdr:cNvCxnSpPr/>
      </xdr:nvCxnSpPr>
      <xdr:spPr>
        <a:xfrm>
          <a:off x="3797300" y="13454369"/>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81269</xdr:rowOff>
    </xdr:from>
    <xdr:to>
      <xdr:col>19</xdr:col>
      <xdr:colOff>177800</xdr:colOff>
      <xdr:row>78</xdr:row>
      <xdr:rowOff>109091</xdr:rowOff>
    </xdr:to>
    <xdr:cxnSp macro="">
      <xdr:nvCxnSpPr>
        <xdr:cNvPr id="174" name="直線コネクタ 173"/>
        <xdr:cNvCxnSpPr/>
      </xdr:nvCxnSpPr>
      <xdr:spPr>
        <a:xfrm flipV="1">
          <a:off x="2908300" y="13454369"/>
          <a:ext cx="889000" cy="2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109091</xdr:rowOff>
    </xdr:from>
    <xdr:to>
      <xdr:col>15</xdr:col>
      <xdr:colOff>50800</xdr:colOff>
      <xdr:row>78</xdr:row>
      <xdr:rowOff>110417</xdr:rowOff>
    </xdr:to>
    <xdr:cxnSp macro="">
      <xdr:nvCxnSpPr>
        <xdr:cNvPr id="177" name="直線コネクタ 176"/>
        <xdr:cNvCxnSpPr/>
      </xdr:nvCxnSpPr>
      <xdr:spPr>
        <a:xfrm flipV="1">
          <a:off x="2019300" y="1348219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110417</xdr:rowOff>
    </xdr:from>
    <xdr:to>
      <xdr:col>10</xdr:col>
      <xdr:colOff>114300</xdr:colOff>
      <xdr:row>78</xdr:row>
      <xdr:rowOff>110623</xdr:rowOff>
    </xdr:to>
    <xdr:cxnSp macro="">
      <xdr:nvCxnSpPr>
        <xdr:cNvPr id="180" name="直線コネクタ 179"/>
        <xdr:cNvCxnSpPr/>
      </xdr:nvCxnSpPr>
      <xdr:spPr>
        <a:xfrm flipV="1">
          <a:off x="1130300" y="1348351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31978</xdr:rowOff>
    </xdr:from>
    <xdr:to>
      <xdr:col>24</xdr:col>
      <xdr:colOff>114300</xdr:colOff>
      <xdr:row>78</xdr:row>
      <xdr:rowOff>133578</xdr:rowOff>
    </xdr:to>
    <xdr:sp macro="" textlink="">
      <xdr:nvSpPr>
        <xdr:cNvPr id="190" name="楕円 189"/>
        <xdr:cNvSpPr/>
      </xdr:nvSpPr>
      <xdr:spPr>
        <a:xfrm>
          <a:off x="45847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118355</xdr:rowOff>
    </xdr:from>
    <xdr:ext cx="469744" cy="259045"/>
    <xdr:sp macro="" textlink="">
      <xdr:nvSpPr>
        <xdr:cNvPr id="191" name="維持補修費該当値テキスト"/>
        <xdr:cNvSpPr txBox="1"/>
      </xdr:nvSpPr>
      <xdr:spPr>
        <a:xfrm>
          <a:off x="4686300" y="1332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30469</xdr:rowOff>
    </xdr:from>
    <xdr:to>
      <xdr:col>20</xdr:col>
      <xdr:colOff>38100</xdr:colOff>
      <xdr:row>78</xdr:row>
      <xdr:rowOff>132069</xdr:rowOff>
    </xdr:to>
    <xdr:sp macro="" textlink="">
      <xdr:nvSpPr>
        <xdr:cNvPr id="192" name="楕円 191"/>
        <xdr:cNvSpPr/>
      </xdr:nvSpPr>
      <xdr:spPr>
        <a:xfrm>
          <a:off x="3746500" y="134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123196</xdr:rowOff>
    </xdr:from>
    <xdr:ext cx="469744" cy="259045"/>
    <xdr:sp macro="" textlink="">
      <xdr:nvSpPr>
        <xdr:cNvPr id="193" name="テキスト ボックス 192"/>
        <xdr:cNvSpPr txBox="1"/>
      </xdr:nvSpPr>
      <xdr:spPr>
        <a:xfrm>
          <a:off x="3562428" y="134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58291</xdr:rowOff>
    </xdr:from>
    <xdr:to>
      <xdr:col>15</xdr:col>
      <xdr:colOff>101600</xdr:colOff>
      <xdr:row>78</xdr:row>
      <xdr:rowOff>159891</xdr:rowOff>
    </xdr:to>
    <xdr:sp macro="" textlink="">
      <xdr:nvSpPr>
        <xdr:cNvPr id="194" name="楕円 193"/>
        <xdr:cNvSpPr/>
      </xdr:nvSpPr>
      <xdr:spPr>
        <a:xfrm>
          <a:off x="2857500" y="134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151018</xdr:rowOff>
    </xdr:from>
    <xdr:ext cx="469744" cy="259045"/>
    <xdr:sp macro="" textlink="">
      <xdr:nvSpPr>
        <xdr:cNvPr id="195" name="テキスト ボックス 194"/>
        <xdr:cNvSpPr txBox="1"/>
      </xdr:nvSpPr>
      <xdr:spPr>
        <a:xfrm>
          <a:off x="2673428" y="1352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59617</xdr:rowOff>
    </xdr:from>
    <xdr:to>
      <xdr:col>10</xdr:col>
      <xdr:colOff>165100</xdr:colOff>
      <xdr:row>78</xdr:row>
      <xdr:rowOff>161217</xdr:rowOff>
    </xdr:to>
    <xdr:sp macro="" textlink="">
      <xdr:nvSpPr>
        <xdr:cNvPr id="196" name="楕円 195"/>
        <xdr:cNvSpPr/>
      </xdr:nvSpPr>
      <xdr:spPr>
        <a:xfrm>
          <a:off x="1968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152344</xdr:rowOff>
    </xdr:from>
    <xdr:ext cx="469744" cy="259045"/>
    <xdr:sp macro="" textlink="">
      <xdr:nvSpPr>
        <xdr:cNvPr id="197" name="テキスト ボックス 196"/>
        <xdr:cNvSpPr txBox="1"/>
      </xdr:nvSpPr>
      <xdr:spPr>
        <a:xfrm>
          <a:off x="1784428" y="1352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59823</xdr:rowOff>
    </xdr:from>
    <xdr:to>
      <xdr:col>6</xdr:col>
      <xdr:colOff>38100</xdr:colOff>
      <xdr:row>78</xdr:row>
      <xdr:rowOff>161423</xdr:rowOff>
    </xdr:to>
    <xdr:sp macro="" textlink="">
      <xdr:nvSpPr>
        <xdr:cNvPr id="198" name="楕円 197"/>
        <xdr:cNvSpPr/>
      </xdr:nvSpPr>
      <xdr:spPr>
        <a:xfrm>
          <a:off x="1079500" y="13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152550</xdr:rowOff>
    </xdr:from>
    <xdr:ext cx="469744" cy="259045"/>
    <xdr:sp macro="" textlink="">
      <xdr:nvSpPr>
        <xdr:cNvPr id="199" name="テキスト ボックス 198"/>
        <xdr:cNvSpPr txBox="1"/>
      </xdr:nvSpPr>
      <xdr:spPr>
        <a:xfrm>
          <a:off x="895428" y="135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65329</xdr:rowOff>
    </xdr:from>
    <xdr:to>
      <xdr:col>24</xdr:col>
      <xdr:colOff>63500</xdr:colOff>
      <xdr:row>95</xdr:row>
      <xdr:rowOff>108305</xdr:rowOff>
    </xdr:to>
    <xdr:cxnSp macro="">
      <xdr:nvCxnSpPr>
        <xdr:cNvPr id="229" name="直線コネクタ 228"/>
        <xdr:cNvCxnSpPr/>
      </xdr:nvCxnSpPr>
      <xdr:spPr>
        <a:xfrm flipV="1">
          <a:off x="3797300" y="16353079"/>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macro="" textlink="">
      <xdr:nvSpPr>
        <xdr:cNvPr id="230" name="扶助費平均値テキスト"/>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108305</xdr:rowOff>
    </xdr:from>
    <xdr:to>
      <xdr:col>19</xdr:col>
      <xdr:colOff>177800</xdr:colOff>
      <xdr:row>95</xdr:row>
      <xdr:rowOff>120231</xdr:rowOff>
    </xdr:to>
    <xdr:cxnSp macro="">
      <xdr:nvCxnSpPr>
        <xdr:cNvPr id="232" name="直線コネクタ 231"/>
        <xdr:cNvCxnSpPr/>
      </xdr:nvCxnSpPr>
      <xdr:spPr>
        <a:xfrm flipV="1">
          <a:off x="2908300" y="16396055"/>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4" name="テキスト ボックス 233"/>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120231</xdr:rowOff>
    </xdr:from>
    <xdr:to>
      <xdr:col>15</xdr:col>
      <xdr:colOff>50800</xdr:colOff>
      <xdr:row>95</xdr:row>
      <xdr:rowOff>148273</xdr:rowOff>
    </xdr:to>
    <xdr:cxnSp macro="">
      <xdr:nvCxnSpPr>
        <xdr:cNvPr id="235" name="直線コネクタ 234"/>
        <xdr:cNvCxnSpPr/>
      </xdr:nvCxnSpPr>
      <xdr:spPr>
        <a:xfrm flipV="1">
          <a:off x="2019300" y="16407981"/>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macro="" textlink="">
      <xdr:nvSpPr>
        <xdr:cNvPr id="237" name="テキスト ボックス 236"/>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148273</xdr:rowOff>
    </xdr:from>
    <xdr:to>
      <xdr:col>10</xdr:col>
      <xdr:colOff>114300</xdr:colOff>
      <xdr:row>96</xdr:row>
      <xdr:rowOff>30257</xdr:rowOff>
    </xdr:to>
    <xdr:cxnSp macro="">
      <xdr:nvCxnSpPr>
        <xdr:cNvPr id="238" name="直線コネクタ 237"/>
        <xdr:cNvCxnSpPr/>
      </xdr:nvCxnSpPr>
      <xdr:spPr>
        <a:xfrm flipV="1">
          <a:off x="1130300" y="16436023"/>
          <a:ext cx="889000" cy="5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25379</xdr:rowOff>
    </xdr:from>
    <xdr:ext cx="534377" cy="259045"/>
    <xdr:sp macro="" textlink="">
      <xdr:nvSpPr>
        <xdr:cNvPr id="240" name="テキスト ボックス 239"/>
        <xdr:cNvSpPr txBox="1"/>
      </xdr:nvSpPr>
      <xdr:spPr>
        <a:xfrm>
          <a:off x="175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14529</xdr:rowOff>
    </xdr:from>
    <xdr:to>
      <xdr:col>24</xdr:col>
      <xdr:colOff>114300</xdr:colOff>
      <xdr:row>95</xdr:row>
      <xdr:rowOff>116129</xdr:rowOff>
    </xdr:to>
    <xdr:sp macro="" textlink="">
      <xdr:nvSpPr>
        <xdr:cNvPr id="248" name="楕円 247"/>
        <xdr:cNvSpPr/>
      </xdr:nvSpPr>
      <xdr:spPr>
        <a:xfrm>
          <a:off x="4584700" y="1630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37406</xdr:rowOff>
    </xdr:from>
    <xdr:ext cx="534377" cy="259045"/>
    <xdr:sp macro="" textlink="">
      <xdr:nvSpPr>
        <xdr:cNvPr id="249" name="扶助費該当値テキスト"/>
        <xdr:cNvSpPr txBox="1"/>
      </xdr:nvSpPr>
      <xdr:spPr>
        <a:xfrm>
          <a:off x="4686300" y="161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57505</xdr:rowOff>
    </xdr:from>
    <xdr:to>
      <xdr:col>20</xdr:col>
      <xdr:colOff>38100</xdr:colOff>
      <xdr:row>95</xdr:row>
      <xdr:rowOff>159105</xdr:rowOff>
    </xdr:to>
    <xdr:sp macro="" textlink="">
      <xdr:nvSpPr>
        <xdr:cNvPr id="250" name="楕円 249"/>
        <xdr:cNvSpPr/>
      </xdr:nvSpPr>
      <xdr:spPr>
        <a:xfrm>
          <a:off x="3746500" y="163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4182</xdr:rowOff>
    </xdr:from>
    <xdr:ext cx="534377" cy="259045"/>
    <xdr:sp macro="" textlink="">
      <xdr:nvSpPr>
        <xdr:cNvPr id="251" name="テキスト ボックス 250"/>
        <xdr:cNvSpPr txBox="1"/>
      </xdr:nvSpPr>
      <xdr:spPr>
        <a:xfrm>
          <a:off x="3530111" y="161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69431</xdr:rowOff>
    </xdr:from>
    <xdr:to>
      <xdr:col>15</xdr:col>
      <xdr:colOff>101600</xdr:colOff>
      <xdr:row>95</xdr:row>
      <xdr:rowOff>171031</xdr:rowOff>
    </xdr:to>
    <xdr:sp macro="" textlink="">
      <xdr:nvSpPr>
        <xdr:cNvPr id="252" name="楕円 251"/>
        <xdr:cNvSpPr/>
      </xdr:nvSpPr>
      <xdr:spPr>
        <a:xfrm>
          <a:off x="2857500" y="163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16108</xdr:rowOff>
    </xdr:from>
    <xdr:ext cx="534377" cy="259045"/>
    <xdr:sp macro="" textlink="">
      <xdr:nvSpPr>
        <xdr:cNvPr id="253" name="テキスト ボックス 252"/>
        <xdr:cNvSpPr txBox="1"/>
      </xdr:nvSpPr>
      <xdr:spPr>
        <a:xfrm>
          <a:off x="2641111" y="161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97473</xdr:rowOff>
    </xdr:from>
    <xdr:to>
      <xdr:col>10</xdr:col>
      <xdr:colOff>165100</xdr:colOff>
      <xdr:row>96</xdr:row>
      <xdr:rowOff>27623</xdr:rowOff>
    </xdr:to>
    <xdr:sp macro="" textlink="">
      <xdr:nvSpPr>
        <xdr:cNvPr id="254" name="楕円 253"/>
        <xdr:cNvSpPr/>
      </xdr:nvSpPr>
      <xdr:spPr>
        <a:xfrm>
          <a:off x="1968500" y="163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44150</xdr:rowOff>
    </xdr:from>
    <xdr:ext cx="534377" cy="259045"/>
    <xdr:sp macro="" textlink="">
      <xdr:nvSpPr>
        <xdr:cNvPr id="255" name="テキスト ボックス 254"/>
        <xdr:cNvSpPr txBox="1"/>
      </xdr:nvSpPr>
      <xdr:spPr>
        <a:xfrm>
          <a:off x="1752111" y="1616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150907</xdr:rowOff>
    </xdr:from>
    <xdr:to>
      <xdr:col>6</xdr:col>
      <xdr:colOff>38100</xdr:colOff>
      <xdr:row>96</xdr:row>
      <xdr:rowOff>81057</xdr:rowOff>
    </xdr:to>
    <xdr:sp macro="" textlink="">
      <xdr:nvSpPr>
        <xdr:cNvPr id="256" name="楕円 255"/>
        <xdr:cNvSpPr/>
      </xdr:nvSpPr>
      <xdr:spPr>
        <a:xfrm>
          <a:off x="1079500" y="164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97584</xdr:rowOff>
    </xdr:from>
    <xdr:ext cx="534377" cy="259045"/>
    <xdr:sp macro="" textlink="">
      <xdr:nvSpPr>
        <xdr:cNvPr id="257" name="テキスト ボックス 256"/>
        <xdr:cNvSpPr txBox="1"/>
      </xdr:nvSpPr>
      <xdr:spPr>
        <a:xfrm>
          <a:off x="863111" y="162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12418</xdr:rowOff>
    </xdr:from>
    <xdr:to>
      <xdr:col>55</xdr:col>
      <xdr:colOff>0</xdr:colOff>
      <xdr:row>37</xdr:row>
      <xdr:rowOff>83654</xdr:rowOff>
    </xdr:to>
    <xdr:cxnSp macro="">
      <xdr:nvCxnSpPr>
        <xdr:cNvPr id="284" name="直線コネクタ 283"/>
        <xdr:cNvCxnSpPr/>
      </xdr:nvCxnSpPr>
      <xdr:spPr>
        <a:xfrm flipV="1">
          <a:off x="9639300" y="6184618"/>
          <a:ext cx="838200" cy="24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82466</xdr:rowOff>
    </xdr:from>
    <xdr:to>
      <xdr:col>50</xdr:col>
      <xdr:colOff>114300</xdr:colOff>
      <xdr:row>37</xdr:row>
      <xdr:rowOff>83654</xdr:rowOff>
    </xdr:to>
    <xdr:cxnSp macro="">
      <xdr:nvCxnSpPr>
        <xdr:cNvPr id="287" name="直線コネクタ 286"/>
        <xdr:cNvCxnSpPr/>
      </xdr:nvCxnSpPr>
      <xdr:spPr>
        <a:xfrm>
          <a:off x="8750300" y="6426116"/>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89" name="テキスト ボックス 288"/>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82466</xdr:rowOff>
    </xdr:from>
    <xdr:to>
      <xdr:col>45</xdr:col>
      <xdr:colOff>177800</xdr:colOff>
      <xdr:row>37</xdr:row>
      <xdr:rowOff>143369</xdr:rowOff>
    </xdr:to>
    <xdr:cxnSp macro="">
      <xdr:nvCxnSpPr>
        <xdr:cNvPr id="290" name="直線コネクタ 289"/>
        <xdr:cNvCxnSpPr/>
      </xdr:nvCxnSpPr>
      <xdr:spPr>
        <a:xfrm flipV="1">
          <a:off x="7861300" y="6426116"/>
          <a:ext cx="889000" cy="6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140585</xdr:rowOff>
    </xdr:from>
    <xdr:to>
      <xdr:col>41</xdr:col>
      <xdr:colOff>50800</xdr:colOff>
      <xdr:row>37</xdr:row>
      <xdr:rowOff>143369</xdr:rowOff>
    </xdr:to>
    <xdr:cxnSp macro="">
      <xdr:nvCxnSpPr>
        <xdr:cNvPr id="293" name="直線コネクタ 292"/>
        <xdr:cNvCxnSpPr/>
      </xdr:nvCxnSpPr>
      <xdr:spPr>
        <a:xfrm>
          <a:off x="6972300" y="6484235"/>
          <a:ext cx="8890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133068</xdr:rowOff>
    </xdr:from>
    <xdr:to>
      <xdr:col>55</xdr:col>
      <xdr:colOff>50800</xdr:colOff>
      <xdr:row>36</xdr:row>
      <xdr:rowOff>63218</xdr:rowOff>
    </xdr:to>
    <xdr:sp macro="" textlink="">
      <xdr:nvSpPr>
        <xdr:cNvPr id="303" name="楕円 302"/>
        <xdr:cNvSpPr/>
      </xdr:nvSpPr>
      <xdr:spPr>
        <a:xfrm>
          <a:off x="10426700" y="613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111495</xdr:rowOff>
    </xdr:from>
    <xdr:ext cx="599010" cy="259045"/>
    <xdr:sp macro="" textlink="">
      <xdr:nvSpPr>
        <xdr:cNvPr id="304" name="補助費等該当値テキスト"/>
        <xdr:cNvSpPr txBox="1"/>
      </xdr:nvSpPr>
      <xdr:spPr>
        <a:xfrm>
          <a:off x="10528300" y="611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32854</xdr:rowOff>
    </xdr:from>
    <xdr:to>
      <xdr:col>50</xdr:col>
      <xdr:colOff>165100</xdr:colOff>
      <xdr:row>37</xdr:row>
      <xdr:rowOff>134454</xdr:rowOff>
    </xdr:to>
    <xdr:sp macro="" textlink="">
      <xdr:nvSpPr>
        <xdr:cNvPr id="305" name="楕円 304"/>
        <xdr:cNvSpPr/>
      </xdr:nvSpPr>
      <xdr:spPr>
        <a:xfrm>
          <a:off x="9588500" y="63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150981</xdr:rowOff>
    </xdr:from>
    <xdr:ext cx="534377" cy="259045"/>
    <xdr:sp macro="" textlink="">
      <xdr:nvSpPr>
        <xdr:cNvPr id="306" name="テキスト ボックス 305"/>
        <xdr:cNvSpPr txBox="1"/>
      </xdr:nvSpPr>
      <xdr:spPr>
        <a:xfrm>
          <a:off x="9372111" y="615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31666</xdr:rowOff>
    </xdr:from>
    <xdr:to>
      <xdr:col>46</xdr:col>
      <xdr:colOff>38100</xdr:colOff>
      <xdr:row>37</xdr:row>
      <xdr:rowOff>133266</xdr:rowOff>
    </xdr:to>
    <xdr:sp macro="" textlink="">
      <xdr:nvSpPr>
        <xdr:cNvPr id="307" name="楕円 306"/>
        <xdr:cNvSpPr/>
      </xdr:nvSpPr>
      <xdr:spPr>
        <a:xfrm>
          <a:off x="8699500" y="63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149793</xdr:rowOff>
    </xdr:from>
    <xdr:ext cx="599010" cy="259045"/>
    <xdr:sp macro="" textlink="">
      <xdr:nvSpPr>
        <xdr:cNvPr id="308" name="テキスト ボックス 307"/>
        <xdr:cNvSpPr txBox="1"/>
      </xdr:nvSpPr>
      <xdr:spPr>
        <a:xfrm>
          <a:off x="8450795" y="615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92569</xdr:rowOff>
    </xdr:from>
    <xdr:to>
      <xdr:col>41</xdr:col>
      <xdr:colOff>101600</xdr:colOff>
      <xdr:row>38</xdr:row>
      <xdr:rowOff>22720</xdr:rowOff>
    </xdr:to>
    <xdr:sp macro="" textlink="">
      <xdr:nvSpPr>
        <xdr:cNvPr id="309" name="楕円 308"/>
        <xdr:cNvSpPr/>
      </xdr:nvSpPr>
      <xdr:spPr>
        <a:xfrm>
          <a:off x="7810500" y="64362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13846</xdr:rowOff>
    </xdr:from>
    <xdr:ext cx="534377" cy="259045"/>
    <xdr:sp macro="" textlink="">
      <xdr:nvSpPr>
        <xdr:cNvPr id="310" name="テキスト ボックス 309"/>
        <xdr:cNvSpPr txBox="1"/>
      </xdr:nvSpPr>
      <xdr:spPr>
        <a:xfrm>
          <a:off x="7594111" y="652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89785</xdr:rowOff>
    </xdr:from>
    <xdr:to>
      <xdr:col>36</xdr:col>
      <xdr:colOff>165100</xdr:colOff>
      <xdr:row>38</xdr:row>
      <xdr:rowOff>19935</xdr:rowOff>
    </xdr:to>
    <xdr:sp macro="" textlink="">
      <xdr:nvSpPr>
        <xdr:cNvPr id="311" name="楕円 310"/>
        <xdr:cNvSpPr/>
      </xdr:nvSpPr>
      <xdr:spPr>
        <a:xfrm>
          <a:off x="6921500" y="643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11061</xdr:rowOff>
    </xdr:from>
    <xdr:ext cx="534377" cy="259045"/>
    <xdr:sp macro="" textlink="">
      <xdr:nvSpPr>
        <xdr:cNvPr id="312" name="テキスト ボックス 311"/>
        <xdr:cNvSpPr txBox="1"/>
      </xdr:nvSpPr>
      <xdr:spPr>
        <a:xfrm>
          <a:off x="6705111" y="652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106912</xdr:rowOff>
    </xdr:from>
    <xdr:to>
      <xdr:col>55</xdr:col>
      <xdr:colOff>0</xdr:colOff>
      <xdr:row>59</xdr:row>
      <xdr:rowOff>23542</xdr:rowOff>
    </xdr:to>
    <xdr:cxnSp macro="">
      <xdr:nvCxnSpPr>
        <xdr:cNvPr id="343" name="直線コネクタ 342"/>
        <xdr:cNvCxnSpPr/>
      </xdr:nvCxnSpPr>
      <xdr:spPr>
        <a:xfrm flipV="1">
          <a:off x="9639300" y="9879562"/>
          <a:ext cx="838200" cy="25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147786</xdr:rowOff>
    </xdr:from>
    <xdr:to>
      <xdr:col>50</xdr:col>
      <xdr:colOff>114300</xdr:colOff>
      <xdr:row>59</xdr:row>
      <xdr:rowOff>23542</xdr:rowOff>
    </xdr:to>
    <xdr:cxnSp macro="">
      <xdr:nvCxnSpPr>
        <xdr:cNvPr id="346" name="直線コネクタ 345"/>
        <xdr:cNvCxnSpPr/>
      </xdr:nvCxnSpPr>
      <xdr:spPr>
        <a:xfrm>
          <a:off x="8750300" y="10091886"/>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88137</xdr:rowOff>
    </xdr:from>
    <xdr:to>
      <xdr:col>45</xdr:col>
      <xdr:colOff>177800</xdr:colOff>
      <xdr:row>58</xdr:row>
      <xdr:rowOff>147786</xdr:rowOff>
    </xdr:to>
    <xdr:cxnSp macro="">
      <xdr:nvCxnSpPr>
        <xdr:cNvPr id="349" name="直線コネクタ 348"/>
        <xdr:cNvCxnSpPr/>
      </xdr:nvCxnSpPr>
      <xdr:spPr>
        <a:xfrm>
          <a:off x="7861300" y="10032237"/>
          <a:ext cx="889000" cy="5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154892</xdr:rowOff>
    </xdr:from>
    <xdr:to>
      <xdr:col>41</xdr:col>
      <xdr:colOff>50800</xdr:colOff>
      <xdr:row>58</xdr:row>
      <xdr:rowOff>88137</xdr:rowOff>
    </xdr:to>
    <xdr:cxnSp macro="">
      <xdr:nvCxnSpPr>
        <xdr:cNvPr id="352" name="直線コネクタ 351"/>
        <xdr:cNvCxnSpPr/>
      </xdr:nvCxnSpPr>
      <xdr:spPr>
        <a:xfrm>
          <a:off x="6972300" y="9927542"/>
          <a:ext cx="889000" cy="10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54581</xdr:rowOff>
    </xdr:from>
    <xdr:ext cx="534377" cy="259045"/>
    <xdr:sp macro="" textlink="">
      <xdr:nvSpPr>
        <xdr:cNvPr id="356" name="テキスト ボックス 355"/>
        <xdr:cNvSpPr txBox="1"/>
      </xdr:nvSpPr>
      <xdr:spPr>
        <a:xfrm>
          <a:off x="6705111" y="99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56112</xdr:rowOff>
    </xdr:from>
    <xdr:to>
      <xdr:col>55</xdr:col>
      <xdr:colOff>50800</xdr:colOff>
      <xdr:row>57</xdr:row>
      <xdr:rowOff>157712</xdr:rowOff>
    </xdr:to>
    <xdr:sp macro="" textlink="">
      <xdr:nvSpPr>
        <xdr:cNvPr id="362" name="楕円 361"/>
        <xdr:cNvSpPr/>
      </xdr:nvSpPr>
      <xdr:spPr>
        <a:xfrm>
          <a:off x="10426700" y="98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78989</xdr:rowOff>
    </xdr:from>
    <xdr:ext cx="599010" cy="259045"/>
    <xdr:sp macro="" textlink="">
      <xdr:nvSpPr>
        <xdr:cNvPr id="363" name="普通建設事業費該当値テキスト"/>
        <xdr:cNvSpPr txBox="1"/>
      </xdr:nvSpPr>
      <xdr:spPr>
        <a:xfrm>
          <a:off x="10528300" y="96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144192</xdr:rowOff>
    </xdr:from>
    <xdr:to>
      <xdr:col>50</xdr:col>
      <xdr:colOff>165100</xdr:colOff>
      <xdr:row>59</xdr:row>
      <xdr:rowOff>74342</xdr:rowOff>
    </xdr:to>
    <xdr:sp macro="" textlink="">
      <xdr:nvSpPr>
        <xdr:cNvPr id="364" name="楕円 363"/>
        <xdr:cNvSpPr/>
      </xdr:nvSpPr>
      <xdr:spPr>
        <a:xfrm>
          <a:off x="9588500" y="100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65469</xdr:rowOff>
    </xdr:from>
    <xdr:ext cx="534377" cy="259045"/>
    <xdr:sp macro="" textlink="">
      <xdr:nvSpPr>
        <xdr:cNvPr id="365" name="テキスト ボックス 364"/>
        <xdr:cNvSpPr txBox="1"/>
      </xdr:nvSpPr>
      <xdr:spPr>
        <a:xfrm>
          <a:off x="9372111" y="101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96986</xdr:rowOff>
    </xdr:from>
    <xdr:to>
      <xdr:col>46</xdr:col>
      <xdr:colOff>38100</xdr:colOff>
      <xdr:row>59</xdr:row>
      <xdr:rowOff>27136</xdr:rowOff>
    </xdr:to>
    <xdr:sp macro="" textlink="">
      <xdr:nvSpPr>
        <xdr:cNvPr id="366" name="楕円 365"/>
        <xdr:cNvSpPr/>
      </xdr:nvSpPr>
      <xdr:spPr>
        <a:xfrm>
          <a:off x="8699500" y="10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18263</xdr:rowOff>
    </xdr:from>
    <xdr:ext cx="534377" cy="259045"/>
    <xdr:sp macro="" textlink="">
      <xdr:nvSpPr>
        <xdr:cNvPr id="367" name="テキスト ボックス 366"/>
        <xdr:cNvSpPr txBox="1"/>
      </xdr:nvSpPr>
      <xdr:spPr>
        <a:xfrm>
          <a:off x="8483111" y="101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37337</xdr:rowOff>
    </xdr:from>
    <xdr:to>
      <xdr:col>41</xdr:col>
      <xdr:colOff>101600</xdr:colOff>
      <xdr:row>58</xdr:row>
      <xdr:rowOff>138937</xdr:rowOff>
    </xdr:to>
    <xdr:sp macro="" textlink="">
      <xdr:nvSpPr>
        <xdr:cNvPr id="368" name="楕円 367"/>
        <xdr:cNvSpPr/>
      </xdr:nvSpPr>
      <xdr:spPr>
        <a:xfrm>
          <a:off x="7810500" y="99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130064</xdr:rowOff>
    </xdr:from>
    <xdr:ext cx="534377" cy="259045"/>
    <xdr:sp macro="" textlink="">
      <xdr:nvSpPr>
        <xdr:cNvPr id="369" name="テキスト ボックス 368"/>
        <xdr:cNvSpPr txBox="1"/>
      </xdr:nvSpPr>
      <xdr:spPr>
        <a:xfrm>
          <a:off x="7594111" y="1007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104092</xdr:rowOff>
    </xdr:from>
    <xdr:to>
      <xdr:col>36</xdr:col>
      <xdr:colOff>165100</xdr:colOff>
      <xdr:row>58</xdr:row>
      <xdr:rowOff>34242</xdr:rowOff>
    </xdr:to>
    <xdr:sp macro="" textlink="">
      <xdr:nvSpPr>
        <xdr:cNvPr id="370" name="楕円 369"/>
        <xdr:cNvSpPr/>
      </xdr:nvSpPr>
      <xdr:spPr>
        <a:xfrm>
          <a:off x="6921500" y="987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50769</xdr:rowOff>
    </xdr:from>
    <xdr:ext cx="534377" cy="259045"/>
    <xdr:sp macro="" textlink="">
      <xdr:nvSpPr>
        <xdr:cNvPr id="371" name="テキスト ボックス 370"/>
        <xdr:cNvSpPr txBox="1"/>
      </xdr:nvSpPr>
      <xdr:spPr>
        <a:xfrm>
          <a:off x="6705111" y="965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116895</xdr:rowOff>
    </xdr:from>
    <xdr:to>
      <xdr:col>55</xdr:col>
      <xdr:colOff>0</xdr:colOff>
      <xdr:row>78</xdr:row>
      <xdr:rowOff>138037</xdr:rowOff>
    </xdr:to>
    <xdr:cxnSp macro="">
      <xdr:nvCxnSpPr>
        <xdr:cNvPr id="398" name="直線コネクタ 397"/>
        <xdr:cNvCxnSpPr/>
      </xdr:nvCxnSpPr>
      <xdr:spPr>
        <a:xfrm flipV="1">
          <a:off x="9639300" y="13318545"/>
          <a:ext cx="838200" cy="19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9" name="普通建設事業費 （ うち新規整備　）平均値テキスト"/>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67979</xdr:rowOff>
    </xdr:from>
    <xdr:to>
      <xdr:col>50</xdr:col>
      <xdr:colOff>114300</xdr:colOff>
      <xdr:row>78</xdr:row>
      <xdr:rowOff>138037</xdr:rowOff>
    </xdr:to>
    <xdr:cxnSp macro="">
      <xdr:nvCxnSpPr>
        <xdr:cNvPr id="401" name="直線コネクタ 400"/>
        <xdr:cNvCxnSpPr/>
      </xdr:nvCxnSpPr>
      <xdr:spPr>
        <a:xfrm>
          <a:off x="8750300" y="13441079"/>
          <a:ext cx="889000" cy="7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67979</xdr:rowOff>
    </xdr:from>
    <xdr:to>
      <xdr:col>45</xdr:col>
      <xdr:colOff>177800</xdr:colOff>
      <xdr:row>78</xdr:row>
      <xdr:rowOff>70114</xdr:rowOff>
    </xdr:to>
    <xdr:cxnSp macro="">
      <xdr:nvCxnSpPr>
        <xdr:cNvPr id="404" name="直線コネクタ 403"/>
        <xdr:cNvCxnSpPr/>
      </xdr:nvCxnSpPr>
      <xdr:spPr>
        <a:xfrm flipV="1">
          <a:off x="7861300" y="13441079"/>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49169</xdr:rowOff>
    </xdr:from>
    <xdr:to>
      <xdr:col>41</xdr:col>
      <xdr:colOff>50800</xdr:colOff>
      <xdr:row>78</xdr:row>
      <xdr:rowOff>70114</xdr:rowOff>
    </xdr:to>
    <xdr:cxnSp macro="">
      <xdr:nvCxnSpPr>
        <xdr:cNvPr id="407" name="直線コネクタ 406"/>
        <xdr:cNvCxnSpPr/>
      </xdr:nvCxnSpPr>
      <xdr:spPr>
        <a:xfrm>
          <a:off x="6972300" y="13250819"/>
          <a:ext cx="889000" cy="19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65650</xdr:rowOff>
    </xdr:from>
    <xdr:ext cx="534377" cy="259045"/>
    <xdr:sp macro="" textlink="">
      <xdr:nvSpPr>
        <xdr:cNvPr id="411" name="テキスト ボックス 410"/>
        <xdr:cNvSpPr txBox="1"/>
      </xdr:nvSpPr>
      <xdr:spPr>
        <a:xfrm>
          <a:off x="6705111" y="134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66095</xdr:rowOff>
    </xdr:from>
    <xdr:to>
      <xdr:col>55</xdr:col>
      <xdr:colOff>50800</xdr:colOff>
      <xdr:row>77</xdr:row>
      <xdr:rowOff>167695</xdr:rowOff>
    </xdr:to>
    <xdr:sp macro="" textlink="">
      <xdr:nvSpPr>
        <xdr:cNvPr id="417" name="楕円 416"/>
        <xdr:cNvSpPr/>
      </xdr:nvSpPr>
      <xdr:spPr>
        <a:xfrm>
          <a:off x="10426700" y="132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88972</xdr:rowOff>
    </xdr:from>
    <xdr:ext cx="534377" cy="259045"/>
    <xdr:sp macro="" textlink="">
      <xdr:nvSpPr>
        <xdr:cNvPr id="418" name="普通建設事業費 （ うち新規整備　）該当値テキスト"/>
        <xdr:cNvSpPr txBox="1"/>
      </xdr:nvSpPr>
      <xdr:spPr>
        <a:xfrm>
          <a:off x="10528300" y="1311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87237</xdr:rowOff>
    </xdr:from>
    <xdr:to>
      <xdr:col>50</xdr:col>
      <xdr:colOff>165100</xdr:colOff>
      <xdr:row>79</xdr:row>
      <xdr:rowOff>17387</xdr:rowOff>
    </xdr:to>
    <xdr:sp macro="" textlink="">
      <xdr:nvSpPr>
        <xdr:cNvPr id="419" name="楕円 418"/>
        <xdr:cNvSpPr/>
      </xdr:nvSpPr>
      <xdr:spPr>
        <a:xfrm>
          <a:off x="9588500" y="1346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8514</xdr:rowOff>
    </xdr:from>
    <xdr:ext cx="378565" cy="259045"/>
    <xdr:sp macro="" textlink="">
      <xdr:nvSpPr>
        <xdr:cNvPr id="420" name="テキスト ボックス 419"/>
        <xdr:cNvSpPr txBox="1"/>
      </xdr:nvSpPr>
      <xdr:spPr>
        <a:xfrm>
          <a:off x="9450017" y="13553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17179</xdr:rowOff>
    </xdr:from>
    <xdr:to>
      <xdr:col>46</xdr:col>
      <xdr:colOff>38100</xdr:colOff>
      <xdr:row>78</xdr:row>
      <xdr:rowOff>118779</xdr:rowOff>
    </xdr:to>
    <xdr:sp macro="" textlink="">
      <xdr:nvSpPr>
        <xdr:cNvPr id="421" name="楕円 420"/>
        <xdr:cNvSpPr/>
      </xdr:nvSpPr>
      <xdr:spPr>
        <a:xfrm>
          <a:off x="8699500" y="133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109906</xdr:rowOff>
    </xdr:from>
    <xdr:ext cx="534377" cy="259045"/>
    <xdr:sp macro="" textlink="">
      <xdr:nvSpPr>
        <xdr:cNvPr id="422" name="テキスト ボックス 421"/>
        <xdr:cNvSpPr txBox="1"/>
      </xdr:nvSpPr>
      <xdr:spPr>
        <a:xfrm>
          <a:off x="8483111" y="134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19314</xdr:rowOff>
    </xdr:from>
    <xdr:to>
      <xdr:col>41</xdr:col>
      <xdr:colOff>101600</xdr:colOff>
      <xdr:row>78</xdr:row>
      <xdr:rowOff>120914</xdr:rowOff>
    </xdr:to>
    <xdr:sp macro="" textlink="">
      <xdr:nvSpPr>
        <xdr:cNvPr id="423" name="楕円 422"/>
        <xdr:cNvSpPr/>
      </xdr:nvSpPr>
      <xdr:spPr>
        <a:xfrm>
          <a:off x="7810500" y="133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112041</xdr:rowOff>
    </xdr:from>
    <xdr:ext cx="534377" cy="259045"/>
    <xdr:sp macro="" textlink="">
      <xdr:nvSpPr>
        <xdr:cNvPr id="424" name="テキスト ボックス 423"/>
        <xdr:cNvSpPr txBox="1"/>
      </xdr:nvSpPr>
      <xdr:spPr>
        <a:xfrm>
          <a:off x="7594111" y="1348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169819</xdr:rowOff>
    </xdr:from>
    <xdr:to>
      <xdr:col>36</xdr:col>
      <xdr:colOff>165100</xdr:colOff>
      <xdr:row>77</xdr:row>
      <xdr:rowOff>99969</xdr:rowOff>
    </xdr:to>
    <xdr:sp macro="" textlink="">
      <xdr:nvSpPr>
        <xdr:cNvPr id="425" name="楕円 424"/>
        <xdr:cNvSpPr/>
      </xdr:nvSpPr>
      <xdr:spPr>
        <a:xfrm>
          <a:off x="6921500" y="132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116496</xdr:rowOff>
    </xdr:from>
    <xdr:ext cx="534377" cy="259045"/>
    <xdr:sp macro="" textlink="">
      <xdr:nvSpPr>
        <xdr:cNvPr id="426" name="テキスト ボックス 425"/>
        <xdr:cNvSpPr txBox="1"/>
      </xdr:nvSpPr>
      <xdr:spPr>
        <a:xfrm>
          <a:off x="6705111" y="1297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79533</xdr:rowOff>
    </xdr:from>
    <xdr:to>
      <xdr:col>55</xdr:col>
      <xdr:colOff>0</xdr:colOff>
      <xdr:row>97</xdr:row>
      <xdr:rowOff>80172</xdr:rowOff>
    </xdr:to>
    <xdr:cxnSp macro="">
      <xdr:nvCxnSpPr>
        <xdr:cNvPr id="451" name="直線コネクタ 450"/>
        <xdr:cNvCxnSpPr/>
      </xdr:nvCxnSpPr>
      <xdr:spPr>
        <a:xfrm flipV="1">
          <a:off x="9639300" y="16538733"/>
          <a:ext cx="838200" cy="17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80172</xdr:rowOff>
    </xdr:from>
    <xdr:to>
      <xdr:col>50</xdr:col>
      <xdr:colOff>114300</xdr:colOff>
      <xdr:row>97</xdr:row>
      <xdr:rowOff>122789</xdr:rowOff>
    </xdr:to>
    <xdr:cxnSp macro="">
      <xdr:nvCxnSpPr>
        <xdr:cNvPr id="454" name="直線コネクタ 453"/>
        <xdr:cNvCxnSpPr/>
      </xdr:nvCxnSpPr>
      <xdr:spPr>
        <a:xfrm flipV="1">
          <a:off x="8750300" y="16710822"/>
          <a:ext cx="8890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103845</xdr:rowOff>
    </xdr:from>
    <xdr:to>
      <xdr:col>45</xdr:col>
      <xdr:colOff>177800</xdr:colOff>
      <xdr:row>97</xdr:row>
      <xdr:rowOff>122789</xdr:rowOff>
    </xdr:to>
    <xdr:cxnSp macro="">
      <xdr:nvCxnSpPr>
        <xdr:cNvPr id="457" name="直線コネクタ 456"/>
        <xdr:cNvCxnSpPr/>
      </xdr:nvCxnSpPr>
      <xdr:spPr>
        <a:xfrm>
          <a:off x="7861300" y="16734495"/>
          <a:ext cx="889000" cy="1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103845</xdr:rowOff>
    </xdr:from>
    <xdr:to>
      <xdr:col>41</xdr:col>
      <xdr:colOff>50800</xdr:colOff>
      <xdr:row>97</xdr:row>
      <xdr:rowOff>145695</xdr:rowOff>
    </xdr:to>
    <xdr:cxnSp macro="">
      <xdr:nvCxnSpPr>
        <xdr:cNvPr id="460" name="直線コネクタ 459"/>
        <xdr:cNvCxnSpPr/>
      </xdr:nvCxnSpPr>
      <xdr:spPr>
        <a:xfrm flipV="1">
          <a:off x="6972300" y="16734495"/>
          <a:ext cx="8890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28733</xdr:rowOff>
    </xdr:from>
    <xdr:to>
      <xdr:col>55</xdr:col>
      <xdr:colOff>50800</xdr:colOff>
      <xdr:row>96</xdr:row>
      <xdr:rowOff>130333</xdr:rowOff>
    </xdr:to>
    <xdr:sp macro="" textlink="">
      <xdr:nvSpPr>
        <xdr:cNvPr id="470" name="楕円 469"/>
        <xdr:cNvSpPr/>
      </xdr:nvSpPr>
      <xdr:spPr>
        <a:xfrm>
          <a:off x="10426700" y="164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7160</xdr:rowOff>
    </xdr:from>
    <xdr:ext cx="534377" cy="259045"/>
    <xdr:sp macro="" textlink="">
      <xdr:nvSpPr>
        <xdr:cNvPr id="471" name="普通建設事業費 （ うち更新整備　）該当値テキスト"/>
        <xdr:cNvSpPr txBox="1"/>
      </xdr:nvSpPr>
      <xdr:spPr>
        <a:xfrm>
          <a:off x="10528300" y="1646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29372</xdr:rowOff>
    </xdr:from>
    <xdr:to>
      <xdr:col>50</xdr:col>
      <xdr:colOff>165100</xdr:colOff>
      <xdr:row>97</xdr:row>
      <xdr:rowOff>130972</xdr:rowOff>
    </xdr:to>
    <xdr:sp macro="" textlink="">
      <xdr:nvSpPr>
        <xdr:cNvPr id="472" name="楕円 471"/>
        <xdr:cNvSpPr/>
      </xdr:nvSpPr>
      <xdr:spPr>
        <a:xfrm>
          <a:off x="9588500" y="1666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122099</xdr:rowOff>
    </xdr:from>
    <xdr:ext cx="534377" cy="259045"/>
    <xdr:sp macro="" textlink="">
      <xdr:nvSpPr>
        <xdr:cNvPr id="473" name="テキスト ボックス 472"/>
        <xdr:cNvSpPr txBox="1"/>
      </xdr:nvSpPr>
      <xdr:spPr>
        <a:xfrm>
          <a:off x="9372111" y="167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71989</xdr:rowOff>
    </xdr:from>
    <xdr:to>
      <xdr:col>46</xdr:col>
      <xdr:colOff>38100</xdr:colOff>
      <xdr:row>98</xdr:row>
      <xdr:rowOff>2139</xdr:rowOff>
    </xdr:to>
    <xdr:sp macro="" textlink="">
      <xdr:nvSpPr>
        <xdr:cNvPr id="474" name="楕円 473"/>
        <xdr:cNvSpPr/>
      </xdr:nvSpPr>
      <xdr:spPr>
        <a:xfrm>
          <a:off x="8699500" y="167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164716</xdr:rowOff>
    </xdr:from>
    <xdr:ext cx="534377" cy="259045"/>
    <xdr:sp macro="" textlink="">
      <xdr:nvSpPr>
        <xdr:cNvPr id="475" name="テキスト ボックス 474"/>
        <xdr:cNvSpPr txBox="1"/>
      </xdr:nvSpPr>
      <xdr:spPr>
        <a:xfrm>
          <a:off x="8483111" y="1679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53045</xdr:rowOff>
    </xdr:from>
    <xdr:to>
      <xdr:col>41</xdr:col>
      <xdr:colOff>101600</xdr:colOff>
      <xdr:row>97</xdr:row>
      <xdr:rowOff>154645</xdr:rowOff>
    </xdr:to>
    <xdr:sp macro="" textlink="">
      <xdr:nvSpPr>
        <xdr:cNvPr id="476" name="楕円 475"/>
        <xdr:cNvSpPr/>
      </xdr:nvSpPr>
      <xdr:spPr>
        <a:xfrm>
          <a:off x="7810500" y="166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145772</xdr:rowOff>
    </xdr:from>
    <xdr:ext cx="534377" cy="259045"/>
    <xdr:sp macro="" textlink="">
      <xdr:nvSpPr>
        <xdr:cNvPr id="477" name="テキスト ボックス 476"/>
        <xdr:cNvSpPr txBox="1"/>
      </xdr:nvSpPr>
      <xdr:spPr>
        <a:xfrm>
          <a:off x="7594111" y="1677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94895</xdr:rowOff>
    </xdr:from>
    <xdr:to>
      <xdr:col>36</xdr:col>
      <xdr:colOff>165100</xdr:colOff>
      <xdr:row>98</xdr:row>
      <xdr:rowOff>25045</xdr:rowOff>
    </xdr:to>
    <xdr:sp macro="" textlink="">
      <xdr:nvSpPr>
        <xdr:cNvPr id="478" name="楕円 477"/>
        <xdr:cNvSpPr/>
      </xdr:nvSpPr>
      <xdr:spPr>
        <a:xfrm>
          <a:off x="6921500" y="167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16172</xdr:rowOff>
    </xdr:from>
    <xdr:ext cx="469744" cy="259045"/>
    <xdr:sp macro="" textlink="">
      <xdr:nvSpPr>
        <xdr:cNvPr id="479" name="テキスト ボックス 478"/>
        <xdr:cNvSpPr txBox="1"/>
      </xdr:nvSpPr>
      <xdr:spPr>
        <a:xfrm>
          <a:off x="6737428" y="1681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139498</xdr:rowOff>
    </xdr:from>
    <xdr:to>
      <xdr:col>85</xdr:col>
      <xdr:colOff>127000</xdr:colOff>
      <xdr:row>38</xdr:row>
      <xdr:rowOff>139567</xdr:rowOff>
    </xdr:to>
    <xdr:cxnSp macro="">
      <xdr:nvCxnSpPr>
        <xdr:cNvPr id="506" name="直線コネクタ 505"/>
        <xdr:cNvCxnSpPr/>
      </xdr:nvCxnSpPr>
      <xdr:spPr>
        <a:xfrm>
          <a:off x="15481300" y="6654598"/>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137250</xdr:rowOff>
    </xdr:from>
    <xdr:to>
      <xdr:col>81</xdr:col>
      <xdr:colOff>50800</xdr:colOff>
      <xdr:row>38</xdr:row>
      <xdr:rowOff>139498</xdr:rowOff>
    </xdr:to>
    <xdr:cxnSp macro="">
      <xdr:nvCxnSpPr>
        <xdr:cNvPr id="509" name="直線コネクタ 508"/>
        <xdr:cNvCxnSpPr/>
      </xdr:nvCxnSpPr>
      <xdr:spPr>
        <a:xfrm>
          <a:off x="14592300" y="665235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134630</xdr:rowOff>
    </xdr:from>
    <xdr:to>
      <xdr:col>76</xdr:col>
      <xdr:colOff>114300</xdr:colOff>
      <xdr:row>38</xdr:row>
      <xdr:rowOff>137250</xdr:rowOff>
    </xdr:to>
    <xdr:cxnSp macro="">
      <xdr:nvCxnSpPr>
        <xdr:cNvPr id="512" name="直線コネクタ 511"/>
        <xdr:cNvCxnSpPr/>
      </xdr:nvCxnSpPr>
      <xdr:spPr>
        <a:xfrm>
          <a:off x="13703300" y="6649730"/>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134630</xdr:rowOff>
    </xdr:from>
    <xdr:to>
      <xdr:col>71</xdr:col>
      <xdr:colOff>177800</xdr:colOff>
      <xdr:row>38</xdr:row>
      <xdr:rowOff>138507</xdr:rowOff>
    </xdr:to>
    <xdr:cxnSp macro="">
      <xdr:nvCxnSpPr>
        <xdr:cNvPr id="515" name="直線コネクタ 514"/>
        <xdr:cNvCxnSpPr/>
      </xdr:nvCxnSpPr>
      <xdr:spPr>
        <a:xfrm flipV="1">
          <a:off x="12814300" y="6649730"/>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88767</xdr:rowOff>
    </xdr:from>
    <xdr:to>
      <xdr:col>85</xdr:col>
      <xdr:colOff>177800</xdr:colOff>
      <xdr:row>39</xdr:row>
      <xdr:rowOff>18917</xdr:rowOff>
    </xdr:to>
    <xdr:sp macro="" textlink="">
      <xdr:nvSpPr>
        <xdr:cNvPr id="525" name="楕円 524"/>
        <xdr:cNvSpPr/>
      </xdr:nvSpPr>
      <xdr:spPr>
        <a:xfrm>
          <a:off x="16268700" y="66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3694</xdr:rowOff>
    </xdr:from>
    <xdr:ext cx="313932" cy="259045"/>
    <xdr:sp macro="" textlink="">
      <xdr:nvSpPr>
        <xdr:cNvPr id="526" name="災害復旧事業費該当値テキスト"/>
        <xdr:cNvSpPr txBox="1"/>
      </xdr:nvSpPr>
      <xdr:spPr>
        <a:xfrm>
          <a:off x="16370300" y="6518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88698</xdr:rowOff>
    </xdr:from>
    <xdr:to>
      <xdr:col>81</xdr:col>
      <xdr:colOff>101600</xdr:colOff>
      <xdr:row>39</xdr:row>
      <xdr:rowOff>18848</xdr:rowOff>
    </xdr:to>
    <xdr:sp macro="" textlink="">
      <xdr:nvSpPr>
        <xdr:cNvPr id="527" name="楕円 526"/>
        <xdr:cNvSpPr/>
      </xdr:nvSpPr>
      <xdr:spPr>
        <a:xfrm>
          <a:off x="15430500" y="66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9975</xdr:rowOff>
    </xdr:from>
    <xdr:ext cx="313932" cy="259045"/>
    <xdr:sp macro="" textlink="">
      <xdr:nvSpPr>
        <xdr:cNvPr id="528" name="テキスト ボックス 527"/>
        <xdr:cNvSpPr txBox="1"/>
      </xdr:nvSpPr>
      <xdr:spPr>
        <a:xfrm>
          <a:off x="15324333" y="6696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86450</xdr:rowOff>
    </xdr:from>
    <xdr:to>
      <xdr:col>76</xdr:col>
      <xdr:colOff>165100</xdr:colOff>
      <xdr:row>39</xdr:row>
      <xdr:rowOff>16600</xdr:rowOff>
    </xdr:to>
    <xdr:sp macro="" textlink="">
      <xdr:nvSpPr>
        <xdr:cNvPr id="529" name="楕円 528"/>
        <xdr:cNvSpPr/>
      </xdr:nvSpPr>
      <xdr:spPr>
        <a:xfrm>
          <a:off x="14541500" y="66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7727</xdr:rowOff>
    </xdr:from>
    <xdr:ext cx="378565" cy="259045"/>
    <xdr:sp macro="" textlink="">
      <xdr:nvSpPr>
        <xdr:cNvPr id="530" name="テキスト ボックス 529"/>
        <xdr:cNvSpPr txBox="1"/>
      </xdr:nvSpPr>
      <xdr:spPr>
        <a:xfrm>
          <a:off x="14403017" y="669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83830</xdr:rowOff>
    </xdr:from>
    <xdr:to>
      <xdr:col>72</xdr:col>
      <xdr:colOff>38100</xdr:colOff>
      <xdr:row>39</xdr:row>
      <xdr:rowOff>13980</xdr:rowOff>
    </xdr:to>
    <xdr:sp macro="" textlink="">
      <xdr:nvSpPr>
        <xdr:cNvPr id="531" name="楕円 530"/>
        <xdr:cNvSpPr/>
      </xdr:nvSpPr>
      <xdr:spPr>
        <a:xfrm>
          <a:off x="13652500" y="65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5107</xdr:rowOff>
    </xdr:from>
    <xdr:ext cx="469744" cy="259045"/>
    <xdr:sp macro="" textlink="">
      <xdr:nvSpPr>
        <xdr:cNvPr id="532" name="テキスト ボックス 531"/>
        <xdr:cNvSpPr txBox="1"/>
      </xdr:nvSpPr>
      <xdr:spPr>
        <a:xfrm>
          <a:off x="13468428" y="669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87707</xdr:rowOff>
    </xdr:from>
    <xdr:to>
      <xdr:col>67</xdr:col>
      <xdr:colOff>101600</xdr:colOff>
      <xdr:row>39</xdr:row>
      <xdr:rowOff>17857</xdr:rowOff>
    </xdr:to>
    <xdr:sp macro="" textlink="">
      <xdr:nvSpPr>
        <xdr:cNvPr id="533" name="楕円 532"/>
        <xdr:cNvSpPr/>
      </xdr:nvSpPr>
      <xdr:spPr>
        <a:xfrm>
          <a:off x="12763500" y="66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8984</xdr:rowOff>
    </xdr:from>
    <xdr:ext cx="378565" cy="259045"/>
    <xdr:sp macro="" textlink="">
      <xdr:nvSpPr>
        <xdr:cNvPr id="534" name="テキスト ボックス 533"/>
        <xdr:cNvSpPr txBox="1"/>
      </xdr:nvSpPr>
      <xdr:spPr>
        <a:xfrm>
          <a:off x="12625017" y="66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151358</xdr:rowOff>
    </xdr:from>
    <xdr:to>
      <xdr:col>85</xdr:col>
      <xdr:colOff>127000</xdr:colOff>
      <xdr:row>78</xdr:row>
      <xdr:rowOff>1105</xdr:rowOff>
    </xdr:to>
    <xdr:cxnSp macro="">
      <xdr:nvCxnSpPr>
        <xdr:cNvPr id="619" name="直線コネクタ 618"/>
        <xdr:cNvCxnSpPr/>
      </xdr:nvCxnSpPr>
      <xdr:spPr>
        <a:xfrm>
          <a:off x="15481300" y="13353008"/>
          <a:ext cx="838200" cy="2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151358</xdr:rowOff>
    </xdr:from>
    <xdr:to>
      <xdr:col>81</xdr:col>
      <xdr:colOff>50800</xdr:colOff>
      <xdr:row>78</xdr:row>
      <xdr:rowOff>131674</xdr:rowOff>
    </xdr:to>
    <xdr:cxnSp macro="">
      <xdr:nvCxnSpPr>
        <xdr:cNvPr id="622" name="直線コネクタ 621"/>
        <xdr:cNvCxnSpPr/>
      </xdr:nvCxnSpPr>
      <xdr:spPr>
        <a:xfrm flipV="1">
          <a:off x="14592300" y="13353008"/>
          <a:ext cx="889000" cy="15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111289</xdr:rowOff>
    </xdr:from>
    <xdr:to>
      <xdr:col>76</xdr:col>
      <xdr:colOff>114300</xdr:colOff>
      <xdr:row>78</xdr:row>
      <xdr:rowOff>131674</xdr:rowOff>
    </xdr:to>
    <xdr:cxnSp macro="">
      <xdr:nvCxnSpPr>
        <xdr:cNvPr id="625" name="直線コネクタ 624"/>
        <xdr:cNvCxnSpPr/>
      </xdr:nvCxnSpPr>
      <xdr:spPr>
        <a:xfrm>
          <a:off x="13703300" y="13484389"/>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111289</xdr:rowOff>
    </xdr:from>
    <xdr:to>
      <xdr:col>71</xdr:col>
      <xdr:colOff>177800</xdr:colOff>
      <xdr:row>78</xdr:row>
      <xdr:rowOff>116827</xdr:rowOff>
    </xdr:to>
    <xdr:cxnSp macro="">
      <xdr:nvCxnSpPr>
        <xdr:cNvPr id="628" name="直線コネクタ 627"/>
        <xdr:cNvCxnSpPr/>
      </xdr:nvCxnSpPr>
      <xdr:spPr>
        <a:xfrm flipV="1">
          <a:off x="12814300" y="13484389"/>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121755</xdr:rowOff>
    </xdr:from>
    <xdr:to>
      <xdr:col>85</xdr:col>
      <xdr:colOff>177800</xdr:colOff>
      <xdr:row>78</xdr:row>
      <xdr:rowOff>51905</xdr:rowOff>
    </xdr:to>
    <xdr:sp macro="" textlink="">
      <xdr:nvSpPr>
        <xdr:cNvPr id="638" name="楕円 637"/>
        <xdr:cNvSpPr/>
      </xdr:nvSpPr>
      <xdr:spPr>
        <a:xfrm>
          <a:off x="16268700" y="133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100182</xdr:rowOff>
    </xdr:from>
    <xdr:ext cx="534377" cy="259045"/>
    <xdr:sp macro="" textlink="">
      <xdr:nvSpPr>
        <xdr:cNvPr id="639" name="公債費該当値テキスト"/>
        <xdr:cNvSpPr txBox="1"/>
      </xdr:nvSpPr>
      <xdr:spPr>
        <a:xfrm>
          <a:off x="16370300" y="1330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100558</xdr:rowOff>
    </xdr:from>
    <xdr:to>
      <xdr:col>81</xdr:col>
      <xdr:colOff>101600</xdr:colOff>
      <xdr:row>78</xdr:row>
      <xdr:rowOff>30708</xdr:rowOff>
    </xdr:to>
    <xdr:sp macro="" textlink="">
      <xdr:nvSpPr>
        <xdr:cNvPr id="640" name="楕円 639"/>
        <xdr:cNvSpPr/>
      </xdr:nvSpPr>
      <xdr:spPr>
        <a:xfrm>
          <a:off x="15430500" y="133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21835</xdr:rowOff>
    </xdr:from>
    <xdr:ext cx="534377" cy="259045"/>
    <xdr:sp macro="" textlink="">
      <xdr:nvSpPr>
        <xdr:cNvPr id="641" name="テキスト ボックス 640"/>
        <xdr:cNvSpPr txBox="1"/>
      </xdr:nvSpPr>
      <xdr:spPr>
        <a:xfrm>
          <a:off x="15214111" y="1339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80874</xdr:rowOff>
    </xdr:from>
    <xdr:to>
      <xdr:col>76</xdr:col>
      <xdr:colOff>165100</xdr:colOff>
      <xdr:row>79</xdr:row>
      <xdr:rowOff>11024</xdr:rowOff>
    </xdr:to>
    <xdr:sp macro="" textlink="">
      <xdr:nvSpPr>
        <xdr:cNvPr id="642" name="楕円 641"/>
        <xdr:cNvSpPr/>
      </xdr:nvSpPr>
      <xdr:spPr>
        <a:xfrm>
          <a:off x="14541500" y="134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2151</xdr:rowOff>
    </xdr:from>
    <xdr:ext cx="534377" cy="259045"/>
    <xdr:sp macro="" textlink="">
      <xdr:nvSpPr>
        <xdr:cNvPr id="643" name="テキスト ボックス 642"/>
        <xdr:cNvSpPr txBox="1"/>
      </xdr:nvSpPr>
      <xdr:spPr>
        <a:xfrm>
          <a:off x="14325111" y="1354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60489</xdr:rowOff>
    </xdr:from>
    <xdr:to>
      <xdr:col>72</xdr:col>
      <xdr:colOff>38100</xdr:colOff>
      <xdr:row>78</xdr:row>
      <xdr:rowOff>162089</xdr:rowOff>
    </xdr:to>
    <xdr:sp macro="" textlink="">
      <xdr:nvSpPr>
        <xdr:cNvPr id="644" name="楕円 643"/>
        <xdr:cNvSpPr/>
      </xdr:nvSpPr>
      <xdr:spPr>
        <a:xfrm>
          <a:off x="13652500" y="134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153216</xdr:rowOff>
    </xdr:from>
    <xdr:ext cx="534377" cy="259045"/>
    <xdr:sp macro="" textlink="">
      <xdr:nvSpPr>
        <xdr:cNvPr id="645" name="テキスト ボックス 644"/>
        <xdr:cNvSpPr txBox="1"/>
      </xdr:nvSpPr>
      <xdr:spPr>
        <a:xfrm>
          <a:off x="13436111" y="135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66027</xdr:rowOff>
    </xdr:from>
    <xdr:to>
      <xdr:col>67</xdr:col>
      <xdr:colOff>101600</xdr:colOff>
      <xdr:row>78</xdr:row>
      <xdr:rowOff>167627</xdr:rowOff>
    </xdr:to>
    <xdr:sp macro="" textlink="">
      <xdr:nvSpPr>
        <xdr:cNvPr id="646" name="楕円 645"/>
        <xdr:cNvSpPr/>
      </xdr:nvSpPr>
      <xdr:spPr>
        <a:xfrm>
          <a:off x="12763500" y="134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158754</xdr:rowOff>
    </xdr:from>
    <xdr:ext cx="534377" cy="259045"/>
    <xdr:sp macro="" textlink="">
      <xdr:nvSpPr>
        <xdr:cNvPr id="647" name="テキスト ボックス 646"/>
        <xdr:cNvSpPr txBox="1"/>
      </xdr:nvSpPr>
      <xdr:spPr>
        <a:xfrm>
          <a:off x="12547111" y="1353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11542</xdr:rowOff>
    </xdr:from>
    <xdr:to>
      <xdr:col>85</xdr:col>
      <xdr:colOff>127000</xdr:colOff>
      <xdr:row>98</xdr:row>
      <xdr:rowOff>47923</xdr:rowOff>
    </xdr:to>
    <xdr:cxnSp macro="">
      <xdr:nvCxnSpPr>
        <xdr:cNvPr id="678" name="直線コネクタ 677"/>
        <xdr:cNvCxnSpPr/>
      </xdr:nvCxnSpPr>
      <xdr:spPr>
        <a:xfrm>
          <a:off x="15481300" y="16642192"/>
          <a:ext cx="838200" cy="20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11542</xdr:rowOff>
    </xdr:from>
    <xdr:to>
      <xdr:col>81</xdr:col>
      <xdr:colOff>50800</xdr:colOff>
      <xdr:row>98</xdr:row>
      <xdr:rowOff>28263</xdr:rowOff>
    </xdr:to>
    <xdr:cxnSp macro="">
      <xdr:nvCxnSpPr>
        <xdr:cNvPr id="681" name="直線コネクタ 680"/>
        <xdr:cNvCxnSpPr/>
      </xdr:nvCxnSpPr>
      <xdr:spPr>
        <a:xfrm flipV="1">
          <a:off x="14592300" y="16642192"/>
          <a:ext cx="889000" cy="18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74625</xdr:rowOff>
    </xdr:from>
    <xdr:to>
      <xdr:col>76</xdr:col>
      <xdr:colOff>114300</xdr:colOff>
      <xdr:row>98</xdr:row>
      <xdr:rowOff>28263</xdr:rowOff>
    </xdr:to>
    <xdr:cxnSp macro="">
      <xdr:nvCxnSpPr>
        <xdr:cNvPr id="684" name="直線コネクタ 683"/>
        <xdr:cNvCxnSpPr/>
      </xdr:nvCxnSpPr>
      <xdr:spPr>
        <a:xfrm>
          <a:off x="13703300" y="15848025"/>
          <a:ext cx="889000" cy="98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74625</xdr:rowOff>
    </xdr:from>
    <xdr:to>
      <xdr:col>71</xdr:col>
      <xdr:colOff>177800</xdr:colOff>
      <xdr:row>98</xdr:row>
      <xdr:rowOff>122761</xdr:rowOff>
    </xdr:to>
    <xdr:cxnSp macro="">
      <xdr:nvCxnSpPr>
        <xdr:cNvPr id="687" name="直線コネクタ 686"/>
        <xdr:cNvCxnSpPr/>
      </xdr:nvCxnSpPr>
      <xdr:spPr>
        <a:xfrm flipV="1">
          <a:off x="12814300" y="15848025"/>
          <a:ext cx="889000" cy="107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168573</xdr:rowOff>
    </xdr:from>
    <xdr:to>
      <xdr:col>85</xdr:col>
      <xdr:colOff>177800</xdr:colOff>
      <xdr:row>98</xdr:row>
      <xdr:rowOff>98723</xdr:rowOff>
    </xdr:to>
    <xdr:sp macro="" textlink="">
      <xdr:nvSpPr>
        <xdr:cNvPr id="697" name="楕円 696"/>
        <xdr:cNvSpPr/>
      </xdr:nvSpPr>
      <xdr:spPr>
        <a:xfrm>
          <a:off x="16268700" y="167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147000</xdr:rowOff>
    </xdr:from>
    <xdr:ext cx="534377" cy="259045"/>
    <xdr:sp macro="" textlink="">
      <xdr:nvSpPr>
        <xdr:cNvPr id="698" name="積立金該当値テキスト"/>
        <xdr:cNvSpPr txBox="1"/>
      </xdr:nvSpPr>
      <xdr:spPr>
        <a:xfrm>
          <a:off x="16370300" y="1677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132192</xdr:rowOff>
    </xdr:from>
    <xdr:to>
      <xdr:col>81</xdr:col>
      <xdr:colOff>101600</xdr:colOff>
      <xdr:row>97</xdr:row>
      <xdr:rowOff>62342</xdr:rowOff>
    </xdr:to>
    <xdr:sp macro="" textlink="">
      <xdr:nvSpPr>
        <xdr:cNvPr id="699" name="楕円 698"/>
        <xdr:cNvSpPr/>
      </xdr:nvSpPr>
      <xdr:spPr>
        <a:xfrm>
          <a:off x="15430500" y="165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78869</xdr:rowOff>
    </xdr:from>
    <xdr:ext cx="534377" cy="259045"/>
    <xdr:sp macro="" textlink="">
      <xdr:nvSpPr>
        <xdr:cNvPr id="700" name="テキスト ボックス 699"/>
        <xdr:cNvSpPr txBox="1"/>
      </xdr:nvSpPr>
      <xdr:spPr>
        <a:xfrm>
          <a:off x="15214111" y="1636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148913</xdr:rowOff>
    </xdr:from>
    <xdr:to>
      <xdr:col>76</xdr:col>
      <xdr:colOff>165100</xdr:colOff>
      <xdr:row>98</xdr:row>
      <xdr:rowOff>79063</xdr:rowOff>
    </xdr:to>
    <xdr:sp macro="" textlink="">
      <xdr:nvSpPr>
        <xdr:cNvPr id="701" name="楕円 700"/>
        <xdr:cNvSpPr/>
      </xdr:nvSpPr>
      <xdr:spPr>
        <a:xfrm>
          <a:off x="14541500" y="167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70190</xdr:rowOff>
    </xdr:from>
    <xdr:ext cx="534377" cy="259045"/>
    <xdr:sp macro="" textlink="">
      <xdr:nvSpPr>
        <xdr:cNvPr id="702" name="テキスト ボックス 701"/>
        <xdr:cNvSpPr txBox="1"/>
      </xdr:nvSpPr>
      <xdr:spPr>
        <a:xfrm>
          <a:off x="14325111" y="168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23825</xdr:rowOff>
    </xdr:from>
    <xdr:to>
      <xdr:col>72</xdr:col>
      <xdr:colOff>38100</xdr:colOff>
      <xdr:row>92</xdr:row>
      <xdr:rowOff>125425</xdr:rowOff>
    </xdr:to>
    <xdr:sp macro="" textlink="">
      <xdr:nvSpPr>
        <xdr:cNvPr id="703" name="楕円 702"/>
        <xdr:cNvSpPr/>
      </xdr:nvSpPr>
      <xdr:spPr>
        <a:xfrm>
          <a:off x="13652500" y="1579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141952</xdr:rowOff>
    </xdr:from>
    <xdr:ext cx="599010" cy="259045"/>
    <xdr:sp macro="" textlink="">
      <xdr:nvSpPr>
        <xdr:cNvPr id="704" name="テキスト ボックス 703"/>
        <xdr:cNvSpPr txBox="1"/>
      </xdr:nvSpPr>
      <xdr:spPr>
        <a:xfrm>
          <a:off x="13403795" y="1557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71961</xdr:rowOff>
    </xdr:from>
    <xdr:to>
      <xdr:col>67</xdr:col>
      <xdr:colOff>101600</xdr:colOff>
      <xdr:row>99</xdr:row>
      <xdr:rowOff>2111</xdr:rowOff>
    </xdr:to>
    <xdr:sp macro="" textlink="">
      <xdr:nvSpPr>
        <xdr:cNvPr id="705" name="楕円 704"/>
        <xdr:cNvSpPr/>
      </xdr:nvSpPr>
      <xdr:spPr>
        <a:xfrm>
          <a:off x="12763500" y="1687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164688</xdr:rowOff>
    </xdr:from>
    <xdr:ext cx="534377" cy="259045"/>
    <xdr:sp macro="" textlink="">
      <xdr:nvSpPr>
        <xdr:cNvPr id="706" name="テキスト ボックス 705"/>
        <xdr:cNvSpPr txBox="1"/>
      </xdr:nvSpPr>
      <xdr:spPr>
        <a:xfrm>
          <a:off x="12547111" y="1696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96135</xdr:rowOff>
    </xdr:from>
    <xdr:to>
      <xdr:col>116</xdr:col>
      <xdr:colOff>63500</xdr:colOff>
      <xdr:row>59</xdr:row>
      <xdr:rowOff>96135</xdr:rowOff>
    </xdr:to>
    <xdr:cxnSp macro="">
      <xdr:nvCxnSpPr>
        <xdr:cNvPr id="792" name="直線コネクタ 791"/>
        <xdr:cNvCxnSpPr/>
      </xdr:nvCxnSpPr>
      <xdr:spPr>
        <a:xfrm>
          <a:off x="21323300" y="10211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96135</xdr:rowOff>
    </xdr:from>
    <xdr:to>
      <xdr:col>111</xdr:col>
      <xdr:colOff>177800</xdr:colOff>
      <xdr:row>59</xdr:row>
      <xdr:rowOff>96200</xdr:rowOff>
    </xdr:to>
    <xdr:cxnSp macro="">
      <xdr:nvCxnSpPr>
        <xdr:cNvPr id="795" name="直線コネクタ 794"/>
        <xdr:cNvCxnSpPr/>
      </xdr:nvCxnSpPr>
      <xdr:spPr>
        <a:xfrm flipV="1">
          <a:off x="20434300" y="1021168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96168</xdr:rowOff>
    </xdr:from>
    <xdr:to>
      <xdr:col>107</xdr:col>
      <xdr:colOff>50800</xdr:colOff>
      <xdr:row>59</xdr:row>
      <xdr:rowOff>96200</xdr:rowOff>
    </xdr:to>
    <xdr:cxnSp macro="">
      <xdr:nvCxnSpPr>
        <xdr:cNvPr id="798" name="直線コネクタ 797"/>
        <xdr:cNvCxnSpPr/>
      </xdr:nvCxnSpPr>
      <xdr:spPr>
        <a:xfrm>
          <a:off x="19545300" y="10211718"/>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96168</xdr:rowOff>
    </xdr:from>
    <xdr:to>
      <xdr:col>102</xdr:col>
      <xdr:colOff>114300</xdr:colOff>
      <xdr:row>59</xdr:row>
      <xdr:rowOff>96234</xdr:rowOff>
    </xdr:to>
    <xdr:cxnSp macro="">
      <xdr:nvCxnSpPr>
        <xdr:cNvPr id="801" name="直線コネクタ 800"/>
        <xdr:cNvCxnSpPr/>
      </xdr:nvCxnSpPr>
      <xdr:spPr>
        <a:xfrm flipV="1">
          <a:off x="18656300" y="10211718"/>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45335</xdr:rowOff>
    </xdr:from>
    <xdr:to>
      <xdr:col>116</xdr:col>
      <xdr:colOff>114300</xdr:colOff>
      <xdr:row>59</xdr:row>
      <xdr:rowOff>146935</xdr:rowOff>
    </xdr:to>
    <xdr:sp macro="" textlink="">
      <xdr:nvSpPr>
        <xdr:cNvPr id="811" name="楕円 810"/>
        <xdr:cNvSpPr/>
      </xdr:nvSpPr>
      <xdr:spPr>
        <a:xfrm>
          <a:off x="22110700" y="101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131712</xdr:rowOff>
    </xdr:from>
    <xdr:ext cx="313932" cy="259045"/>
    <xdr:sp macro="" textlink="">
      <xdr:nvSpPr>
        <xdr:cNvPr id="812" name="貸付金該当値テキスト"/>
        <xdr:cNvSpPr txBox="1"/>
      </xdr:nvSpPr>
      <xdr:spPr>
        <a:xfrm>
          <a:off x="22212300" y="1007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45335</xdr:rowOff>
    </xdr:from>
    <xdr:to>
      <xdr:col>112</xdr:col>
      <xdr:colOff>38100</xdr:colOff>
      <xdr:row>59</xdr:row>
      <xdr:rowOff>146935</xdr:rowOff>
    </xdr:to>
    <xdr:sp macro="" textlink="">
      <xdr:nvSpPr>
        <xdr:cNvPr id="813" name="楕円 812"/>
        <xdr:cNvSpPr/>
      </xdr:nvSpPr>
      <xdr:spPr>
        <a:xfrm>
          <a:off x="21272500" y="101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138062</xdr:rowOff>
    </xdr:from>
    <xdr:ext cx="313932" cy="259045"/>
    <xdr:sp macro="" textlink="">
      <xdr:nvSpPr>
        <xdr:cNvPr id="814" name="テキスト ボックス 813"/>
        <xdr:cNvSpPr txBox="1"/>
      </xdr:nvSpPr>
      <xdr:spPr>
        <a:xfrm>
          <a:off x="21166333" y="10253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45400</xdr:rowOff>
    </xdr:from>
    <xdr:to>
      <xdr:col>107</xdr:col>
      <xdr:colOff>101600</xdr:colOff>
      <xdr:row>59</xdr:row>
      <xdr:rowOff>147000</xdr:rowOff>
    </xdr:to>
    <xdr:sp macro="" textlink="">
      <xdr:nvSpPr>
        <xdr:cNvPr id="815" name="楕円 814"/>
        <xdr:cNvSpPr/>
      </xdr:nvSpPr>
      <xdr:spPr>
        <a:xfrm>
          <a:off x="20383500" y="101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138127</xdr:rowOff>
    </xdr:from>
    <xdr:ext cx="313932" cy="259045"/>
    <xdr:sp macro="" textlink="">
      <xdr:nvSpPr>
        <xdr:cNvPr id="816" name="テキスト ボックス 815"/>
        <xdr:cNvSpPr txBox="1"/>
      </xdr:nvSpPr>
      <xdr:spPr>
        <a:xfrm>
          <a:off x="20277333" y="10253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45368</xdr:rowOff>
    </xdr:from>
    <xdr:to>
      <xdr:col>102</xdr:col>
      <xdr:colOff>165100</xdr:colOff>
      <xdr:row>59</xdr:row>
      <xdr:rowOff>146968</xdr:rowOff>
    </xdr:to>
    <xdr:sp macro="" textlink="">
      <xdr:nvSpPr>
        <xdr:cNvPr id="817" name="楕円 816"/>
        <xdr:cNvSpPr/>
      </xdr:nvSpPr>
      <xdr:spPr>
        <a:xfrm>
          <a:off x="19494500" y="1016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138095</xdr:rowOff>
    </xdr:from>
    <xdr:ext cx="313932" cy="259045"/>
    <xdr:sp macro="" textlink="">
      <xdr:nvSpPr>
        <xdr:cNvPr id="818" name="テキスト ボックス 817"/>
        <xdr:cNvSpPr txBox="1"/>
      </xdr:nvSpPr>
      <xdr:spPr>
        <a:xfrm>
          <a:off x="19388333" y="10253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45434</xdr:rowOff>
    </xdr:from>
    <xdr:to>
      <xdr:col>98</xdr:col>
      <xdr:colOff>38100</xdr:colOff>
      <xdr:row>59</xdr:row>
      <xdr:rowOff>147034</xdr:rowOff>
    </xdr:to>
    <xdr:sp macro="" textlink="">
      <xdr:nvSpPr>
        <xdr:cNvPr id="819" name="楕円 818"/>
        <xdr:cNvSpPr/>
      </xdr:nvSpPr>
      <xdr:spPr>
        <a:xfrm>
          <a:off x="18605500" y="101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138161</xdr:rowOff>
    </xdr:from>
    <xdr:ext cx="313932" cy="259045"/>
    <xdr:sp macro="" textlink="">
      <xdr:nvSpPr>
        <xdr:cNvPr id="820" name="テキスト ボックス 819"/>
        <xdr:cNvSpPr txBox="1"/>
      </xdr:nvSpPr>
      <xdr:spPr>
        <a:xfrm>
          <a:off x="18499333" y="10253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48309</xdr:rowOff>
    </xdr:from>
    <xdr:to>
      <xdr:col>116</xdr:col>
      <xdr:colOff>63500</xdr:colOff>
      <xdr:row>78</xdr:row>
      <xdr:rowOff>58531</xdr:rowOff>
    </xdr:to>
    <xdr:cxnSp macro="">
      <xdr:nvCxnSpPr>
        <xdr:cNvPr id="852" name="直線コネクタ 851"/>
        <xdr:cNvCxnSpPr/>
      </xdr:nvCxnSpPr>
      <xdr:spPr>
        <a:xfrm flipV="1">
          <a:off x="21323300" y="13421409"/>
          <a:ext cx="8382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39035</xdr:rowOff>
    </xdr:from>
    <xdr:to>
      <xdr:col>111</xdr:col>
      <xdr:colOff>177800</xdr:colOff>
      <xdr:row>78</xdr:row>
      <xdr:rowOff>58531</xdr:rowOff>
    </xdr:to>
    <xdr:cxnSp macro="">
      <xdr:nvCxnSpPr>
        <xdr:cNvPr id="855" name="直線コネクタ 854"/>
        <xdr:cNvCxnSpPr/>
      </xdr:nvCxnSpPr>
      <xdr:spPr>
        <a:xfrm>
          <a:off x="20434300" y="13240685"/>
          <a:ext cx="889000" cy="19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47149</xdr:rowOff>
    </xdr:from>
    <xdr:to>
      <xdr:col>107</xdr:col>
      <xdr:colOff>50800</xdr:colOff>
      <xdr:row>77</xdr:row>
      <xdr:rowOff>39035</xdr:rowOff>
    </xdr:to>
    <xdr:cxnSp macro="">
      <xdr:nvCxnSpPr>
        <xdr:cNvPr id="858" name="直線コネクタ 857"/>
        <xdr:cNvCxnSpPr/>
      </xdr:nvCxnSpPr>
      <xdr:spPr>
        <a:xfrm>
          <a:off x="19545300" y="13077349"/>
          <a:ext cx="889000" cy="1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47149</xdr:rowOff>
    </xdr:from>
    <xdr:to>
      <xdr:col>102</xdr:col>
      <xdr:colOff>114300</xdr:colOff>
      <xdr:row>76</xdr:row>
      <xdr:rowOff>93850</xdr:rowOff>
    </xdr:to>
    <xdr:cxnSp macro="">
      <xdr:nvCxnSpPr>
        <xdr:cNvPr id="861" name="直線コネクタ 860"/>
        <xdr:cNvCxnSpPr/>
      </xdr:nvCxnSpPr>
      <xdr:spPr>
        <a:xfrm flipV="1">
          <a:off x="18656300" y="13077349"/>
          <a:ext cx="889000" cy="4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168959</xdr:rowOff>
    </xdr:from>
    <xdr:to>
      <xdr:col>116</xdr:col>
      <xdr:colOff>114300</xdr:colOff>
      <xdr:row>78</xdr:row>
      <xdr:rowOff>99109</xdr:rowOff>
    </xdr:to>
    <xdr:sp macro="" textlink="">
      <xdr:nvSpPr>
        <xdr:cNvPr id="871" name="楕円 870"/>
        <xdr:cNvSpPr/>
      </xdr:nvSpPr>
      <xdr:spPr>
        <a:xfrm>
          <a:off x="22110700" y="133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83886</xdr:rowOff>
    </xdr:from>
    <xdr:ext cx="534377" cy="259045"/>
    <xdr:sp macro="" textlink="">
      <xdr:nvSpPr>
        <xdr:cNvPr id="872" name="繰出金該当値テキスト"/>
        <xdr:cNvSpPr txBox="1"/>
      </xdr:nvSpPr>
      <xdr:spPr>
        <a:xfrm>
          <a:off x="22212300" y="132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7731</xdr:rowOff>
    </xdr:from>
    <xdr:to>
      <xdr:col>112</xdr:col>
      <xdr:colOff>38100</xdr:colOff>
      <xdr:row>78</xdr:row>
      <xdr:rowOff>109331</xdr:rowOff>
    </xdr:to>
    <xdr:sp macro="" textlink="">
      <xdr:nvSpPr>
        <xdr:cNvPr id="873" name="楕円 872"/>
        <xdr:cNvSpPr/>
      </xdr:nvSpPr>
      <xdr:spPr>
        <a:xfrm>
          <a:off x="21272500" y="1338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100458</xdr:rowOff>
    </xdr:from>
    <xdr:ext cx="534377" cy="259045"/>
    <xdr:sp macro="" textlink="">
      <xdr:nvSpPr>
        <xdr:cNvPr id="874" name="テキスト ボックス 873"/>
        <xdr:cNvSpPr txBox="1"/>
      </xdr:nvSpPr>
      <xdr:spPr>
        <a:xfrm>
          <a:off x="21056111" y="1347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159685</xdr:rowOff>
    </xdr:from>
    <xdr:to>
      <xdr:col>107</xdr:col>
      <xdr:colOff>101600</xdr:colOff>
      <xdr:row>77</xdr:row>
      <xdr:rowOff>89835</xdr:rowOff>
    </xdr:to>
    <xdr:sp macro="" textlink="">
      <xdr:nvSpPr>
        <xdr:cNvPr id="875" name="楕円 874"/>
        <xdr:cNvSpPr/>
      </xdr:nvSpPr>
      <xdr:spPr>
        <a:xfrm>
          <a:off x="20383500" y="131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80962</xdr:rowOff>
    </xdr:from>
    <xdr:ext cx="534377" cy="259045"/>
    <xdr:sp macro="" textlink="">
      <xdr:nvSpPr>
        <xdr:cNvPr id="876" name="テキスト ボックス 875"/>
        <xdr:cNvSpPr txBox="1"/>
      </xdr:nvSpPr>
      <xdr:spPr>
        <a:xfrm>
          <a:off x="20167111" y="1328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167799</xdr:rowOff>
    </xdr:from>
    <xdr:to>
      <xdr:col>102</xdr:col>
      <xdr:colOff>165100</xdr:colOff>
      <xdr:row>76</xdr:row>
      <xdr:rowOff>97949</xdr:rowOff>
    </xdr:to>
    <xdr:sp macro="" textlink="">
      <xdr:nvSpPr>
        <xdr:cNvPr id="877" name="楕円 876"/>
        <xdr:cNvSpPr/>
      </xdr:nvSpPr>
      <xdr:spPr>
        <a:xfrm>
          <a:off x="19494500" y="1302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89076</xdr:rowOff>
    </xdr:from>
    <xdr:ext cx="534377" cy="259045"/>
    <xdr:sp macro="" textlink="">
      <xdr:nvSpPr>
        <xdr:cNvPr id="878" name="テキスト ボックス 877"/>
        <xdr:cNvSpPr txBox="1"/>
      </xdr:nvSpPr>
      <xdr:spPr>
        <a:xfrm>
          <a:off x="19278111" y="131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43050</xdr:rowOff>
    </xdr:from>
    <xdr:to>
      <xdr:col>98</xdr:col>
      <xdr:colOff>38100</xdr:colOff>
      <xdr:row>76</xdr:row>
      <xdr:rowOff>144650</xdr:rowOff>
    </xdr:to>
    <xdr:sp macro="" textlink="">
      <xdr:nvSpPr>
        <xdr:cNvPr id="879" name="楕円 878"/>
        <xdr:cNvSpPr/>
      </xdr:nvSpPr>
      <xdr:spPr>
        <a:xfrm>
          <a:off x="18605500" y="130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135777</xdr:rowOff>
    </xdr:from>
    <xdr:ext cx="534377" cy="259045"/>
    <xdr:sp macro="" textlink="">
      <xdr:nvSpPr>
        <xdr:cNvPr id="880" name="テキスト ボックス 879"/>
        <xdr:cNvSpPr txBox="1"/>
      </xdr:nvSpPr>
      <xdr:spPr>
        <a:xfrm>
          <a:off x="18389111" y="1316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性質別歳出総額は、住民一人当たりコストが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７６４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円となっており、この総額を各費目ごとに分類し、類似団体と比較すると、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上回っている項目も多く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８年</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度からの状況と比較すると増加傾向にあるものが多い。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特に自立支援給付をはじめとした社会保障関連経費を含む扶助費の増加、普通建設事業費のうち更新整備等の増加が著しい。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また、人件費において住民一人当たりコストが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１２２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３９２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円となり平成２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特に今年度については会計年度任用職員制度の導入等により全体として増加しており、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および滋賀県平均を上回っていることから、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11,848
11,693
44.55
8,524,863
8,326,353
178,988
4,579,506
4,619,475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131699</xdr:rowOff>
    </xdr:from>
    <xdr:to>
      <xdr:col>24</xdr:col>
      <xdr:colOff>63500</xdr:colOff>
      <xdr:row>36</xdr:row>
      <xdr:rowOff>145034</xdr:rowOff>
    </xdr:to>
    <xdr:cxnSp macro="">
      <xdr:nvCxnSpPr>
        <xdr:cNvPr id="61" name="直線コネクタ 60"/>
        <xdr:cNvCxnSpPr/>
      </xdr:nvCxnSpPr>
      <xdr:spPr>
        <a:xfrm flipV="1">
          <a:off x="3797300" y="6303899"/>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145034</xdr:rowOff>
    </xdr:from>
    <xdr:to>
      <xdr:col>19</xdr:col>
      <xdr:colOff>177800</xdr:colOff>
      <xdr:row>36</xdr:row>
      <xdr:rowOff>153988</xdr:rowOff>
    </xdr:to>
    <xdr:cxnSp macro="">
      <xdr:nvCxnSpPr>
        <xdr:cNvPr id="64" name="直線コネクタ 63"/>
        <xdr:cNvCxnSpPr/>
      </xdr:nvCxnSpPr>
      <xdr:spPr>
        <a:xfrm flipV="1">
          <a:off x="2908300" y="6317234"/>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153988</xdr:rowOff>
    </xdr:from>
    <xdr:to>
      <xdr:col>15</xdr:col>
      <xdr:colOff>50800</xdr:colOff>
      <xdr:row>36</xdr:row>
      <xdr:rowOff>153988</xdr:rowOff>
    </xdr:to>
    <xdr:cxnSp macro="">
      <xdr:nvCxnSpPr>
        <xdr:cNvPr id="67" name="直線コネクタ 66"/>
        <xdr:cNvCxnSpPr/>
      </xdr:nvCxnSpPr>
      <xdr:spPr>
        <a:xfrm>
          <a:off x="2019300" y="6326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135699</xdr:rowOff>
    </xdr:from>
    <xdr:to>
      <xdr:col>10</xdr:col>
      <xdr:colOff>114300</xdr:colOff>
      <xdr:row>36</xdr:row>
      <xdr:rowOff>153988</xdr:rowOff>
    </xdr:to>
    <xdr:cxnSp macro="">
      <xdr:nvCxnSpPr>
        <xdr:cNvPr id="70" name="直線コネクタ 69"/>
        <xdr:cNvCxnSpPr/>
      </xdr:nvCxnSpPr>
      <xdr:spPr>
        <a:xfrm>
          <a:off x="1130300" y="630789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80899</xdr:rowOff>
    </xdr:from>
    <xdr:to>
      <xdr:col>24</xdr:col>
      <xdr:colOff>114300</xdr:colOff>
      <xdr:row>37</xdr:row>
      <xdr:rowOff>11049</xdr:rowOff>
    </xdr:to>
    <xdr:sp macro="" textlink="">
      <xdr:nvSpPr>
        <xdr:cNvPr id="80" name="楕円 79"/>
        <xdr:cNvSpPr/>
      </xdr:nvSpPr>
      <xdr:spPr>
        <a:xfrm>
          <a:off x="45847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59326</xdr:rowOff>
    </xdr:from>
    <xdr:ext cx="469744" cy="259045"/>
    <xdr:sp macro="" textlink="">
      <xdr:nvSpPr>
        <xdr:cNvPr id="81" name="議会費該当値テキスト"/>
        <xdr:cNvSpPr txBox="1"/>
      </xdr:nvSpPr>
      <xdr:spPr>
        <a:xfrm>
          <a:off x="4686300" y="623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94234</xdr:rowOff>
    </xdr:from>
    <xdr:to>
      <xdr:col>20</xdr:col>
      <xdr:colOff>38100</xdr:colOff>
      <xdr:row>37</xdr:row>
      <xdr:rowOff>24384</xdr:rowOff>
    </xdr:to>
    <xdr:sp macro="" textlink="">
      <xdr:nvSpPr>
        <xdr:cNvPr id="82" name="楕円 81"/>
        <xdr:cNvSpPr/>
      </xdr:nvSpPr>
      <xdr:spPr>
        <a:xfrm>
          <a:off x="3746500" y="62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15511</xdr:rowOff>
    </xdr:from>
    <xdr:ext cx="469744" cy="259045"/>
    <xdr:sp macro="" textlink="">
      <xdr:nvSpPr>
        <xdr:cNvPr id="83" name="テキスト ボックス 82"/>
        <xdr:cNvSpPr txBox="1"/>
      </xdr:nvSpPr>
      <xdr:spPr>
        <a:xfrm>
          <a:off x="3562428" y="635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103188</xdr:rowOff>
    </xdr:from>
    <xdr:to>
      <xdr:col>15</xdr:col>
      <xdr:colOff>101600</xdr:colOff>
      <xdr:row>37</xdr:row>
      <xdr:rowOff>33338</xdr:rowOff>
    </xdr:to>
    <xdr:sp macro="" textlink="">
      <xdr:nvSpPr>
        <xdr:cNvPr id="84" name="楕円 83"/>
        <xdr:cNvSpPr/>
      </xdr:nvSpPr>
      <xdr:spPr>
        <a:xfrm>
          <a:off x="2857500" y="6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24465</xdr:rowOff>
    </xdr:from>
    <xdr:ext cx="469744" cy="259045"/>
    <xdr:sp macro="" textlink="">
      <xdr:nvSpPr>
        <xdr:cNvPr id="85" name="テキスト ボックス 84"/>
        <xdr:cNvSpPr txBox="1"/>
      </xdr:nvSpPr>
      <xdr:spPr>
        <a:xfrm>
          <a:off x="2673428" y="636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103188</xdr:rowOff>
    </xdr:from>
    <xdr:to>
      <xdr:col>10</xdr:col>
      <xdr:colOff>165100</xdr:colOff>
      <xdr:row>37</xdr:row>
      <xdr:rowOff>33338</xdr:rowOff>
    </xdr:to>
    <xdr:sp macro="" textlink="">
      <xdr:nvSpPr>
        <xdr:cNvPr id="86" name="楕円 85"/>
        <xdr:cNvSpPr/>
      </xdr:nvSpPr>
      <xdr:spPr>
        <a:xfrm>
          <a:off x="1968500" y="6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24465</xdr:rowOff>
    </xdr:from>
    <xdr:ext cx="469744" cy="259045"/>
    <xdr:sp macro="" textlink="">
      <xdr:nvSpPr>
        <xdr:cNvPr id="87" name="テキスト ボックス 86"/>
        <xdr:cNvSpPr txBox="1"/>
      </xdr:nvSpPr>
      <xdr:spPr>
        <a:xfrm>
          <a:off x="1784428" y="636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84899</xdr:rowOff>
    </xdr:from>
    <xdr:to>
      <xdr:col>6</xdr:col>
      <xdr:colOff>38100</xdr:colOff>
      <xdr:row>37</xdr:row>
      <xdr:rowOff>15049</xdr:rowOff>
    </xdr:to>
    <xdr:sp macro="" textlink="">
      <xdr:nvSpPr>
        <xdr:cNvPr id="88" name="楕円 87"/>
        <xdr:cNvSpPr/>
      </xdr:nvSpPr>
      <xdr:spPr>
        <a:xfrm>
          <a:off x="1079500" y="625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6176</xdr:rowOff>
    </xdr:from>
    <xdr:ext cx="469744" cy="259045"/>
    <xdr:sp macro="" textlink="">
      <xdr:nvSpPr>
        <xdr:cNvPr id="89" name="テキスト ボックス 88"/>
        <xdr:cNvSpPr txBox="1"/>
      </xdr:nvSpPr>
      <xdr:spPr>
        <a:xfrm>
          <a:off x="895428" y="634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11280</xdr:rowOff>
    </xdr:from>
    <xdr:to>
      <xdr:col>24</xdr:col>
      <xdr:colOff>63500</xdr:colOff>
      <xdr:row>58</xdr:row>
      <xdr:rowOff>9135</xdr:rowOff>
    </xdr:to>
    <xdr:cxnSp macro="">
      <xdr:nvCxnSpPr>
        <xdr:cNvPr id="118" name="直線コネクタ 117"/>
        <xdr:cNvCxnSpPr/>
      </xdr:nvCxnSpPr>
      <xdr:spPr>
        <a:xfrm flipV="1">
          <a:off x="3797300" y="9783930"/>
          <a:ext cx="838200" cy="16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9135</xdr:rowOff>
    </xdr:from>
    <xdr:to>
      <xdr:col>19</xdr:col>
      <xdr:colOff>177800</xdr:colOff>
      <xdr:row>58</xdr:row>
      <xdr:rowOff>62073</xdr:rowOff>
    </xdr:to>
    <xdr:cxnSp macro="">
      <xdr:nvCxnSpPr>
        <xdr:cNvPr id="121" name="直線コネクタ 120"/>
        <xdr:cNvCxnSpPr/>
      </xdr:nvCxnSpPr>
      <xdr:spPr>
        <a:xfrm flipV="1">
          <a:off x="2908300" y="9953235"/>
          <a:ext cx="8890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106052</xdr:rowOff>
    </xdr:from>
    <xdr:to>
      <xdr:col>15</xdr:col>
      <xdr:colOff>50800</xdr:colOff>
      <xdr:row>58</xdr:row>
      <xdr:rowOff>62073</xdr:rowOff>
    </xdr:to>
    <xdr:cxnSp macro="">
      <xdr:nvCxnSpPr>
        <xdr:cNvPr id="124" name="直線コネクタ 123"/>
        <xdr:cNvCxnSpPr/>
      </xdr:nvCxnSpPr>
      <xdr:spPr>
        <a:xfrm>
          <a:off x="2019300" y="9878702"/>
          <a:ext cx="889000" cy="1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106052</xdr:rowOff>
    </xdr:from>
    <xdr:to>
      <xdr:col>10</xdr:col>
      <xdr:colOff>114300</xdr:colOff>
      <xdr:row>58</xdr:row>
      <xdr:rowOff>82584</xdr:rowOff>
    </xdr:to>
    <xdr:cxnSp macro="">
      <xdr:nvCxnSpPr>
        <xdr:cNvPr id="127" name="直線コネクタ 126"/>
        <xdr:cNvCxnSpPr/>
      </xdr:nvCxnSpPr>
      <xdr:spPr>
        <a:xfrm flipV="1">
          <a:off x="1130300" y="9878702"/>
          <a:ext cx="889000" cy="14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131930</xdr:rowOff>
    </xdr:from>
    <xdr:to>
      <xdr:col>24</xdr:col>
      <xdr:colOff>114300</xdr:colOff>
      <xdr:row>57</xdr:row>
      <xdr:rowOff>62080</xdr:rowOff>
    </xdr:to>
    <xdr:sp macro="" textlink="">
      <xdr:nvSpPr>
        <xdr:cNvPr id="137" name="楕円 136"/>
        <xdr:cNvSpPr/>
      </xdr:nvSpPr>
      <xdr:spPr>
        <a:xfrm>
          <a:off x="4584700" y="973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110357</xdr:rowOff>
    </xdr:from>
    <xdr:ext cx="599010" cy="259045"/>
    <xdr:sp macro="" textlink="">
      <xdr:nvSpPr>
        <xdr:cNvPr id="138" name="総務費該当値テキスト"/>
        <xdr:cNvSpPr txBox="1"/>
      </xdr:nvSpPr>
      <xdr:spPr>
        <a:xfrm>
          <a:off x="4686300" y="97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129785</xdr:rowOff>
    </xdr:from>
    <xdr:to>
      <xdr:col>20</xdr:col>
      <xdr:colOff>38100</xdr:colOff>
      <xdr:row>58</xdr:row>
      <xdr:rowOff>59935</xdr:rowOff>
    </xdr:to>
    <xdr:sp macro="" textlink="">
      <xdr:nvSpPr>
        <xdr:cNvPr id="139" name="楕円 138"/>
        <xdr:cNvSpPr/>
      </xdr:nvSpPr>
      <xdr:spPr>
        <a:xfrm>
          <a:off x="3746500" y="99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51062</xdr:rowOff>
    </xdr:from>
    <xdr:ext cx="599010" cy="259045"/>
    <xdr:sp macro="" textlink="">
      <xdr:nvSpPr>
        <xdr:cNvPr id="140" name="テキスト ボックス 139"/>
        <xdr:cNvSpPr txBox="1"/>
      </xdr:nvSpPr>
      <xdr:spPr>
        <a:xfrm>
          <a:off x="3497795" y="999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11273</xdr:rowOff>
    </xdr:from>
    <xdr:to>
      <xdr:col>15</xdr:col>
      <xdr:colOff>101600</xdr:colOff>
      <xdr:row>58</xdr:row>
      <xdr:rowOff>112873</xdr:rowOff>
    </xdr:to>
    <xdr:sp macro="" textlink="">
      <xdr:nvSpPr>
        <xdr:cNvPr id="141" name="楕円 140"/>
        <xdr:cNvSpPr/>
      </xdr:nvSpPr>
      <xdr:spPr>
        <a:xfrm>
          <a:off x="2857500" y="995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104000</xdr:rowOff>
    </xdr:from>
    <xdr:ext cx="534377" cy="259045"/>
    <xdr:sp macro="" textlink="">
      <xdr:nvSpPr>
        <xdr:cNvPr id="142" name="テキスト ボックス 141"/>
        <xdr:cNvSpPr txBox="1"/>
      </xdr:nvSpPr>
      <xdr:spPr>
        <a:xfrm>
          <a:off x="2641111" y="1004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55252</xdr:rowOff>
    </xdr:from>
    <xdr:to>
      <xdr:col>10</xdr:col>
      <xdr:colOff>165100</xdr:colOff>
      <xdr:row>57</xdr:row>
      <xdr:rowOff>156852</xdr:rowOff>
    </xdr:to>
    <xdr:sp macro="" textlink="">
      <xdr:nvSpPr>
        <xdr:cNvPr id="143" name="楕円 142"/>
        <xdr:cNvSpPr/>
      </xdr:nvSpPr>
      <xdr:spPr>
        <a:xfrm>
          <a:off x="1968500" y="98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1929</xdr:rowOff>
    </xdr:from>
    <xdr:ext cx="599010" cy="259045"/>
    <xdr:sp macro="" textlink="">
      <xdr:nvSpPr>
        <xdr:cNvPr id="144" name="テキスト ボックス 143"/>
        <xdr:cNvSpPr txBox="1"/>
      </xdr:nvSpPr>
      <xdr:spPr>
        <a:xfrm>
          <a:off x="1719795" y="960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31784</xdr:rowOff>
    </xdr:from>
    <xdr:to>
      <xdr:col>6</xdr:col>
      <xdr:colOff>38100</xdr:colOff>
      <xdr:row>58</xdr:row>
      <xdr:rowOff>133384</xdr:rowOff>
    </xdr:to>
    <xdr:sp macro="" textlink="">
      <xdr:nvSpPr>
        <xdr:cNvPr id="145" name="楕円 144"/>
        <xdr:cNvSpPr/>
      </xdr:nvSpPr>
      <xdr:spPr>
        <a:xfrm>
          <a:off x="1079500" y="9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124511</xdr:rowOff>
    </xdr:from>
    <xdr:ext cx="534377" cy="259045"/>
    <xdr:sp macro="" textlink="">
      <xdr:nvSpPr>
        <xdr:cNvPr id="146" name="テキスト ボックス 145"/>
        <xdr:cNvSpPr txBox="1"/>
      </xdr:nvSpPr>
      <xdr:spPr>
        <a:xfrm>
          <a:off x="863111" y="1006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57259</xdr:rowOff>
    </xdr:from>
    <xdr:to>
      <xdr:col>24</xdr:col>
      <xdr:colOff>63500</xdr:colOff>
      <xdr:row>77</xdr:row>
      <xdr:rowOff>113953</xdr:rowOff>
    </xdr:to>
    <xdr:cxnSp macro="">
      <xdr:nvCxnSpPr>
        <xdr:cNvPr id="176" name="直線コネクタ 175"/>
        <xdr:cNvCxnSpPr/>
      </xdr:nvCxnSpPr>
      <xdr:spPr>
        <a:xfrm flipV="1">
          <a:off x="3797300" y="13258909"/>
          <a:ext cx="838200" cy="5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113953</xdr:rowOff>
    </xdr:from>
    <xdr:to>
      <xdr:col>19</xdr:col>
      <xdr:colOff>177800</xdr:colOff>
      <xdr:row>77</xdr:row>
      <xdr:rowOff>130115</xdr:rowOff>
    </xdr:to>
    <xdr:cxnSp macro="">
      <xdr:nvCxnSpPr>
        <xdr:cNvPr id="179" name="直線コネクタ 178"/>
        <xdr:cNvCxnSpPr/>
      </xdr:nvCxnSpPr>
      <xdr:spPr>
        <a:xfrm flipV="1">
          <a:off x="2908300" y="13315603"/>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130115</xdr:rowOff>
    </xdr:from>
    <xdr:to>
      <xdr:col>15</xdr:col>
      <xdr:colOff>50800</xdr:colOff>
      <xdr:row>77</xdr:row>
      <xdr:rowOff>150346</xdr:rowOff>
    </xdr:to>
    <xdr:cxnSp macro="">
      <xdr:nvCxnSpPr>
        <xdr:cNvPr id="182" name="直線コネクタ 181"/>
        <xdr:cNvCxnSpPr/>
      </xdr:nvCxnSpPr>
      <xdr:spPr>
        <a:xfrm flipV="1">
          <a:off x="2019300" y="13331765"/>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150346</xdr:rowOff>
    </xdr:from>
    <xdr:to>
      <xdr:col>10</xdr:col>
      <xdr:colOff>114300</xdr:colOff>
      <xdr:row>78</xdr:row>
      <xdr:rowOff>8689</xdr:rowOff>
    </xdr:to>
    <xdr:cxnSp macro="">
      <xdr:nvCxnSpPr>
        <xdr:cNvPr id="185" name="直線コネクタ 184"/>
        <xdr:cNvCxnSpPr/>
      </xdr:nvCxnSpPr>
      <xdr:spPr>
        <a:xfrm flipV="1">
          <a:off x="1130300" y="13351996"/>
          <a:ext cx="889000" cy="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6459</xdr:rowOff>
    </xdr:from>
    <xdr:to>
      <xdr:col>24</xdr:col>
      <xdr:colOff>114300</xdr:colOff>
      <xdr:row>77</xdr:row>
      <xdr:rowOff>108059</xdr:rowOff>
    </xdr:to>
    <xdr:sp macro="" textlink="">
      <xdr:nvSpPr>
        <xdr:cNvPr id="195" name="楕円 194"/>
        <xdr:cNvSpPr/>
      </xdr:nvSpPr>
      <xdr:spPr>
        <a:xfrm>
          <a:off x="4584700" y="132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156336</xdr:rowOff>
    </xdr:from>
    <xdr:ext cx="599010" cy="259045"/>
    <xdr:sp macro="" textlink="">
      <xdr:nvSpPr>
        <xdr:cNvPr id="196" name="民生費該当値テキスト"/>
        <xdr:cNvSpPr txBox="1"/>
      </xdr:nvSpPr>
      <xdr:spPr>
        <a:xfrm>
          <a:off x="4686300" y="1318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63153</xdr:rowOff>
    </xdr:from>
    <xdr:to>
      <xdr:col>20</xdr:col>
      <xdr:colOff>38100</xdr:colOff>
      <xdr:row>77</xdr:row>
      <xdr:rowOff>164753</xdr:rowOff>
    </xdr:to>
    <xdr:sp macro="" textlink="">
      <xdr:nvSpPr>
        <xdr:cNvPr id="197" name="楕円 196"/>
        <xdr:cNvSpPr/>
      </xdr:nvSpPr>
      <xdr:spPr>
        <a:xfrm>
          <a:off x="3746500" y="132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155880</xdr:rowOff>
    </xdr:from>
    <xdr:ext cx="599010" cy="259045"/>
    <xdr:sp macro="" textlink="">
      <xdr:nvSpPr>
        <xdr:cNvPr id="198" name="テキスト ボックス 197"/>
        <xdr:cNvSpPr txBox="1"/>
      </xdr:nvSpPr>
      <xdr:spPr>
        <a:xfrm>
          <a:off x="3497795" y="1335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79315</xdr:rowOff>
    </xdr:from>
    <xdr:to>
      <xdr:col>15</xdr:col>
      <xdr:colOff>101600</xdr:colOff>
      <xdr:row>78</xdr:row>
      <xdr:rowOff>9465</xdr:rowOff>
    </xdr:to>
    <xdr:sp macro="" textlink="">
      <xdr:nvSpPr>
        <xdr:cNvPr id="199" name="楕円 198"/>
        <xdr:cNvSpPr/>
      </xdr:nvSpPr>
      <xdr:spPr>
        <a:xfrm>
          <a:off x="2857500" y="132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592</xdr:rowOff>
    </xdr:from>
    <xdr:ext cx="599010" cy="259045"/>
    <xdr:sp macro="" textlink="">
      <xdr:nvSpPr>
        <xdr:cNvPr id="200" name="テキスト ボックス 199"/>
        <xdr:cNvSpPr txBox="1"/>
      </xdr:nvSpPr>
      <xdr:spPr>
        <a:xfrm>
          <a:off x="2608795" y="1337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99546</xdr:rowOff>
    </xdr:from>
    <xdr:to>
      <xdr:col>10</xdr:col>
      <xdr:colOff>165100</xdr:colOff>
      <xdr:row>78</xdr:row>
      <xdr:rowOff>29696</xdr:rowOff>
    </xdr:to>
    <xdr:sp macro="" textlink="">
      <xdr:nvSpPr>
        <xdr:cNvPr id="201" name="楕円 200"/>
        <xdr:cNvSpPr/>
      </xdr:nvSpPr>
      <xdr:spPr>
        <a:xfrm>
          <a:off x="1968500" y="133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20823</xdr:rowOff>
    </xdr:from>
    <xdr:ext cx="599010" cy="259045"/>
    <xdr:sp macro="" textlink="">
      <xdr:nvSpPr>
        <xdr:cNvPr id="202" name="テキスト ボックス 201"/>
        <xdr:cNvSpPr txBox="1"/>
      </xdr:nvSpPr>
      <xdr:spPr>
        <a:xfrm>
          <a:off x="1719795" y="1339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129339</xdr:rowOff>
    </xdr:from>
    <xdr:to>
      <xdr:col>6</xdr:col>
      <xdr:colOff>38100</xdr:colOff>
      <xdr:row>78</xdr:row>
      <xdr:rowOff>59489</xdr:rowOff>
    </xdr:to>
    <xdr:sp macro="" textlink="">
      <xdr:nvSpPr>
        <xdr:cNvPr id="203" name="楕円 202"/>
        <xdr:cNvSpPr/>
      </xdr:nvSpPr>
      <xdr:spPr>
        <a:xfrm>
          <a:off x="1079500" y="133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50616</xdr:rowOff>
    </xdr:from>
    <xdr:ext cx="599010" cy="259045"/>
    <xdr:sp macro="" textlink="">
      <xdr:nvSpPr>
        <xdr:cNvPr id="204" name="テキスト ボックス 203"/>
        <xdr:cNvSpPr txBox="1"/>
      </xdr:nvSpPr>
      <xdr:spPr>
        <a:xfrm>
          <a:off x="830795" y="1342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133876</xdr:rowOff>
    </xdr:from>
    <xdr:to>
      <xdr:col>24</xdr:col>
      <xdr:colOff>63500</xdr:colOff>
      <xdr:row>97</xdr:row>
      <xdr:rowOff>140582</xdr:rowOff>
    </xdr:to>
    <xdr:cxnSp macro="">
      <xdr:nvCxnSpPr>
        <xdr:cNvPr id="231" name="直線コネクタ 230"/>
        <xdr:cNvCxnSpPr/>
      </xdr:nvCxnSpPr>
      <xdr:spPr>
        <a:xfrm>
          <a:off x="3797300" y="16764526"/>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130158</xdr:rowOff>
    </xdr:from>
    <xdr:to>
      <xdr:col>19</xdr:col>
      <xdr:colOff>177800</xdr:colOff>
      <xdr:row>97</xdr:row>
      <xdr:rowOff>133876</xdr:rowOff>
    </xdr:to>
    <xdr:cxnSp macro="">
      <xdr:nvCxnSpPr>
        <xdr:cNvPr id="234" name="直線コネクタ 233"/>
        <xdr:cNvCxnSpPr/>
      </xdr:nvCxnSpPr>
      <xdr:spPr>
        <a:xfrm>
          <a:off x="2908300" y="16760808"/>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130158</xdr:rowOff>
    </xdr:from>
    <xdr:to>
      <xdr:col>15</xdr:col>
      <xdr:colOff>50800</xdr:colOff>
      <xdr:row>97</xdr:row>
      <xdr:rowOff>140912</xdr:rowOff>
    </xdr:to>
    <xdr:cxnSp macro="">
      <xdr:nvCxnSpPr>
        <xdr:cNvPr id="237" name="直線コネクタ 236"/>
        <xdr:cNvCxnSpPr/>
      </xdr:nvCxnSpPr>
      <xdr:spPr>
        <a:xfrm flipV="1">
          <a:off x="2019300" y="16760808"/>
          <a:ext cx="889000" cy="1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140912</xdr:rowOff>
    </xdr:from>
    <xdr:to>
      <xdr:col>10</xdr:col>
      <xdr:colOff>114300</xdr:colOff>
      <xdr:row>97</xdr:row>
      <xdr:rowOff>155099</xdr:rowOff>
    </xdr:to>
    <xdr:cxnSp macro="">
      <xdr:nvCxnSpPr>
        <xdr:cNvPr id="240" name="直線コネクタ 239"/>
        <xdr:cNvCxnSpPr/>
      </xdr:nvCxnSpPr>
      <xdr:spPr>
        <a:xfrm flipV="1">
          <a:off x="1130300" y="16771562"/>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89782</xdr:rowOff>
    </xdr:from>
    <xdr:to>
      <xdr:col>24</xdr:col>
      <xdr:colOff>114300</xdr:colOff>
      <xdr:row>98</xdr:row>
      <xdr:rowOff>19932</xdr:rowOff>
    </xdr:to>
    <xdr:sp macro="" textlink="">
      <xdr:nvSpPr>
        <xdr:cNvPr id="250" name="楕円 249"/>
        <xdr:cNvSpPr/>
      </xdr:nvSpPr>
      <xdr:spPr>
        <a:xfrm>
          <a:off x="4584700" y="167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4709</xdr:rowOff>
    </xdr:from>
    <xdr:ext cx="534377" cy="259045"/>
    <xdr:sp macro="" textlink="">
      <xdr:nvSpPr>
        <xdr:cNvPr id="251" name="衛生費該当値テキスト"/>
        <xdr:cNvSpPr txBox="1"/>
      </xdr:nvSpPr>
      <xdr:spPr>
        <a:xfrm>
          <a:off x="4686300" y="166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83076</xdr:rowOff>
    </xdr:from>
    <xdr:to>
      <xdr:col>20</xdr:col>
      <xdr:colOff>38100</xdr:colOff>
      <xdr:row>98</xdr:row>
      <xdr:rowOff>13226</xdr:rowOff>
    </xdr:to>
    <xdr:sp macro="" textlink="">
      <xdr:nvSpPr>
        <xdr:cNvPr id="252" name="楕円 251"/>
        <xdr:cNvSpPr/>
      </xdr:nvSpPr>
      <xdr:spPr>
        <a:xfrm>
          <a:off x="3746500" y="167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4353</xdr:rowOff>
    </xdr:from>
    <xdr:ext cx="534377" cy="259045"/>
    <xdr:sp macro="" textlink="">
      <xdr:nvSpPr>
        <xdr:cNvPr id="253" name="テキスト ボックス 252"/>
        <xdr:cNvSpPr txBox="1"/>
      </xdr:nvSpPr>
      <xdr:spPr>
        <a:xfrm>
          <a:off x="3530111" y="1680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79358</xdr:rowOff>
    </xdr:from>
    <xdr:to>
      <xdr:col>15</xdr:col>
      <xdr:colOff>101600</xdr:colOff>
      <xdr:row>98</xdr:row>
      <xdr:rowOff>9508</xdr:rowOff>
    </xdr:to>
    <xdr:sp macro="" textlink="">
      <xdr:nvSpPr>
        <xdr:cNvPr id="254" name="楕円 253"/>
        <xdr:cNvSpPr/>
      </xdr:nvSpPr>
      <xdr:spPr>
        <a:xfrm>
          <a:off x="2857500" y="167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635</xdr:rowOff>
    </xdr:from>
    <xdr:ext cx="534377" cy="259045"/>
    <xdr:sp macro="" textlink="">
      <xdr:nvSpPr>
        <xdr:cNvPr id="255" name="テキスト ボックス 254"/>
        <xdr:cNvSpPr txBox="1"/>
      </xdr:nvSpPr>
      <xdr:spPr>
        <a:xfrm>
          <a:off x="2641111" y="1680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90112</xdr:rowOff>
    </xdr:from>
    <xdr:to>
      <xdr:col>10</xdr:col>
      <xdr:colOff>165100</xdr:colOff>
      <xdr:row>98</xdr:row>
      <xdr:rowOff>20262</xdr:rowOff>
    </xdr:to>
    <xdr:sp macro="" textlink="">
      <xdr:nvSpPr>
        <xdr:cNvPr id="256" name="楕円 255"/>
        <xdr:cNvSpPr/>
      </xdr:nvSpPr>
      <xdr:spPr>
        <a:xfrm>
          <a:off x="1968500" y="167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11389</xdr:rowOff>
    </xdr:from>
    <xdr:ext cx="534377" cy="259045"/>
    <xdr:sp macro="" textlink="">
      <xdr:nvSpPr>
        <xdr:cNvPr id="257" name="テキスト ボックス 256"/>
        <xdr:cNvSpPr txBox="1"/>
      </xdr:nvSpPr>
      <xdr:spPr>
        <a:xfrm>
          <a:off x="1752111" y="1681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104299</xdr:rowOff>
    </xdr:from>
    <xdr:to>
      <xdr:col>6</xdr:col>
      <xdr:colOff>38100</xdr:colOff>
      <xdr:row>98</xdr:row>
      <xdr:rowOff>34449</xdr:rowOff>
    </xdr:to>
    <xdr:sp macro="" textlink="">
      <xdr:nvSpPr>
        <xdr:cNvPr id="258" name="楕円 257"/>
        <xdr:cNvSpPr/>
      </xdr:nvSpPr>
      <xdr:spPr>
        <a:xfrm>
          <a:off x="1079500" y="167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25576</xdr:rowOff>
    </xdr:from>
    <xdr:ext cx="534377" cy="259045"/>
    <xdr:sp macro="" textlink="">
      <xdr:nvSpPr>
        <xdr:cNvPr id="259" name="テキスト ボックス 258"/>
        <xdr:cNvSpPr txBox="1"/>
      </xdr:nvSpPr>
      <xdr:spPr>
        <a:xfrm>
          <a:off x="863111" y="168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64033</xdr:rowOff>
    </xdr:from>
    <xdr:to>
      <xdr:col>55</xdr:col>
      <xdr:colOff>0</xdr:colOff>
      <xdr:row>37</xdr:row>
      <xdr:rowOff>77064</xdr:rowOff>
    </xdr:to>
    <xdr:cxnSp macro="">
      <xdr:nvCxnSpPr>
        <xdr:cNvPr id="286" name="直線コネクタ 285"/>
        <xdr:cNvCxnSpPr/>
      </xdr:nvCxnSpPr>
      <xdr:spPr>
        <a:xfrm flipV="1">
          <a:off x="9639300" y="6407683"/>
          <a:ext cx="8382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77064</xdr:rowOff>
    </xdr:from>
    <xdr:to>
      <xdr:col>50</xdr:col>
      <xdr:colOff>114300</xdr:colOff>
      <xdr:row>37</xdr:row>
      <xdr:rowOff>88722</xdr:rowOff>
    </xdr:to>
    <xdr:cxnSp macro="">
      <xdr:nvCxnSpPr>
        <xdr:cNvPr id="289" name="直線コネクタ 288"/>
        <xdr:cNvCxnSpPr/>
      </xdr:nvCxnSpPr>
      <xdr:spPr>
        <a:xfrm flipV="1">
          <a:off x="8750300" y="6420714"/>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88722</xdr:rowOff>
    </xdr:from>
    <xdr:to>
      <xdr:col>45</xdr:col>
      <xdr:colOff>177800</xdr:colOff>
      <xdr:row>37</xdr:row>
      <xdr:rowOff>97866</xdr:rowOff>
    </xdr:to>
    <xdr:cxnSp macro="">
      <xdr:nvCxnSpPr>
        <xdr:cNvPr id="292" name="直線コネクタ 291"/>
        <xdr:cNvCxnSpPr/>
      </xdr:nvCxnSpPr>
      <xdr:spPr>
        <a:xfrm flipV="1">
          <a:off x="7861300" y="64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97866</xdr:rowOff>
    </xdr:from>
    <xdr:to>
      <xdr:col>41</xdr:col>
      <xdr:colOff>50800</xdr:colOff>
      <xdr:row>37</xdr:row>
      <xdr:rowOff>101981</xdr:rowOff>
    </xdr:to>
    <xdr:cxnSp macro="">
      <xdr:nvCxnSpPr>
        <xdr:cNvPr id="295" name="直線コネクタ 294"/>
        <xdr:cNvCxnSpPr/>
      </xdr:nvCxnSpPr>
      <xdr:spPr>
        <a:xfrm flipV="1">
          <a:off x="6972300" y="644151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299" name="テキスト ボックス 298"/>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13233</xdr:rowOff>
    </xdr:from>
    <xdr:to>
      <xdr:col>55</xdr:col>
      <xdr:colOff>50800</xdr:colOff>
      <xdr:row>37</xdr:row>
      <xdr:rowOff>114833</xdr:rowOff>
    </xdr:to>
    <xdr:sp macro="" textlink="">
      <xdr:nvSpPr>
        <xdr:cNvPr id="305" name="楕円 304"/>
        <xdr:cNvSpPr/>
      </xdr:nvSpPr>
      <xdr:spPr>
        <a:xfrm>
          <a:off x="10426700" y="63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36110</xdr:rowOff>
    </xdr:from>
    <xdr:ext cx="469744" cy="259045"/>
    <xdr:sp macro="" textlink="">
      <xdr:nvSpPr>
        <xdr:cNvPr id="306" name="労働費該当値テキスト"/>
        <xdr:cNvSpPr txBox="1"/>
      </xdr:nvSpPr>
      <xdr:spPr>
        <a:xfrm>
          <a:off x="10528300" y="620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26264</xdr:rowOff>
    </xdr:from>
    <xdr:to>
      <xdr:col>50</xdr:col>
      <xdr:colOff>165100</xdr:colOff>
      <xdr:row>37</xdr:row>
      <xdr:rowOff>127864</xdr:rowOff>
    </xdr:to>
    <xdr:sp macro="" textlink="">
      <xdr:nvSpPr>
        <xdr:cNvPr id="307" name="楕円 306"/>
        <xdr:cNvSpPr/>
      </xdr:nvSpPr>
      <xdr:spPr>
        <a:xfrm>
          <a:off x="9588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144391</xdr:rowOff>
    </xdr:from>
    <xdr:ext cx="469744" cy="259045"/>
    <xdr:sp macro="" textlink="">
      <xdr:nvSpPr>
        <xdr:cNvPr id="308" name="テキスト ボックス 307"/>
        <xdr:cNvSpPr txBox="1"/>
      </xdr:nvSpPr>
      <xdr:spPr>
        <a:xfrm>
          <a:off x="9404428" y="614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37922</xdr:rowOff>
    </xdr:from>
    <xdr:to>
      <xdr:col>46</xdr:col>
      <xdr:colOff>38100</xdr:colOff>
      <xdr:row>37</xdr:row>
      <xdr:rowOff>139522</xdr:rowOff>
    </xdr:to>
    <xdr:sp macro="" textlink="">
      <xdr:nvSpPr>
        <xdr:cNvPr id="309" name="楕円 308"/>
        <xdr:cNvSpPr/>
      </xdr:nvSpPr>
      <xdr:spPr>
        <a:xfrm>
          <a:off x="8699500" y="63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156049</xdr:rowOff>
    </xdr:from>
    <xdr:ext cx="378565" cy="259045"/>
    <xdr:sp macro="" textlink="">
      <xdr:nvSpPr>
        <xdr:cNvPr id="310" name="テキスト ボックス 309"/>
        <xdr:cNvSpPr txBox="1"/>
      </xdr:nvSpPr>
      <xdr:spPr>
        <a:xfrm>
          <a:off x="8561017" y="6156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47066</xdr:rowOff>
    </xdr:from>
    <xdr:to>
      <xdr:col>41</xdr:col>
      <xdr:colOff>101600</xdr:colOff>
      <xdr:row>37</xdr:row>
      <xdr:rowOff>148666</xdr:rowOff>
    </xdr:to>
    <xdr:sp macro="" textlink="">
      <xdr:nvSpPr>
        <xdr:cNvPr id="311" name="楕円 310"/>
        <xdr:cNvSpPr/>
      </xdr:nvSpPr>
      <xdr:spPr>
        <a:xfrm>
          <a:off x="7810500" y="63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165193</xdr:rowOff>
    </xdr:from>
    <xdr:ext cx="378565" cy="259045"/>
    <xdr:sp macro="" textlink="">
      <xdr:nvSpPr>
        <xdr:cNvPr id="312" name="テキスト ボックス 311"/>
        <xdr:cNvSpPr txBox="1"/>
      </xdr:nvSpPr>
      <xdr:spPr>
        <a:xfrm>
          <a:off x="7672017" y="6165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51181</xdr:rowOff>
    </xdr:from>
    <xdr:to>
      <xdr:col>36</xdr:col>
      <xdr:colOff>165100</xdr:colOff>
      <xdr:row>37</xdr:row>
      <xdr:rowOff>152781</xdr:rowOff>
    </xdr:to>
    <xdr:sp macro="" textlink="">
      <xdr:nvSpPr>
        <xdr:cNvPr id="313" name="楕円 312"/>
        <xdr:cNvSpPr/>
      </xdr:nvSpPr>
      <xdr:spPr>
        <a:xfrm>
          <a:off x="6921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169308</xdr:rowOff>
    </xdr:from>
    <xdr:ext cx="378565" cy="259045"/>
    <xdr:sp macro="" textlink="">
      <xdr:nvSpPr>
        <xdr:cNvPr id="314" name="テキスト ボックス 313"/>
        <xdr:cNvSpPr txBox="1"/>
      </xdr:nvSpPr>
      <xdr:spPr>
        <a:xfrm>
          <a:off x="6783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117820</xdr:rowOff>
    </xdr:from>
    <xdr:to>
      <xdr:col>55</xdr:col>
      <xdr:colOff>0</xdr:colOff>
      <xdr:row>57</xdr:row>
      <xdr:rowOff>157008</xdr:rowOff>
    </xdr:to>
    <xdr:cxnSp macro="">
      <xdr:nvCxnSpPr>
        <xdr:cNvPr id="345" name="直線コネクタ 344"/>
        <xdr:cNvCxnSpPr/>
      </xdr:nvCxnSpPr>
      <xdr:spPr>
        <a:xfrm>
          <a:off x="9639300" y="989047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117820</xdr:rowOff>
    </xdr:from>
    <xdr:to>
      <xdr:col>50</xdr:col>
      <xdr:colOff>114300</xdr:colOff>
      <xdr:row>57</xdr:row>
      <xdr:rowOff>125200</xdr:rowOff>
    </xdr:to>
    <xdr:cxnSp macro="">
      <xdr:nvCxnSpPr>
        <xdr:cNvPr id="348" name="直線コネクタ 347"/>
        <xdr:cNvCxnSpPr/>
      </xdr:nvCxnSpPr>
      <xdr:spPr>
        <a:xfrm flipV="1">
          <a:off x="8750300" y="9890470"/>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138252</xdr:rowOff>
    </xdr:from>
    <xdr:to>
      <xdr:col>45</xdr:col>
      <xdr:colOff>177800</xdr:colOff>
      <xdr:row>57</xdr:row>
      <xdr:rowOff>125200</xdr:rowOff>
    </xdr:to>
    <xdr:cxnSp macro="">
      <xdr:nvCxnSpPr>
        <xdr:cNvPr id="351" name="直線コネクタ 350"/>
        <xdr:cNvCxnSpPr/>
      </xdr:nvCxnSpPr>
      <xdr:spPr>
        <a:xfrm>
          <a:off x="7861300" y="9739452"/>
          <a:ext cx="889000" cy="15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138252</xdr:rowOff>
    </xdr:from>
    <xdr:to>
      <xdr:col>41</xdr:col>
      <xdr:colOff>50800</xdr:colOff>
      <xdr:row>57</xdr:row>
      <xdr:rowOff>92837</xdr:rowOff>
    </xdr:to>
    <xdr:cxnSp macro="">
      <xdr:nvCxnSpPr>
        <xdr:cNvPr id="354" name="直線コネクタ 353"/>
        <xdr:cNvCxnSpPr/>
      </xdr:nvCxnSpPr>
      <xdr:spPr>
        <a:xfrm flipV="1">
          <a:off x="6972300" y="9739452"/>
          <a:ext cx="889000" cy="1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106208</xdr:rowOff>
    </xdr:from>
    <xdr:to>
      <xdr:col>55</xdr:col>
      <xdr:colOff>50800</xdr:colOff>
      <xdr:row>58</xdr:row>
      <xdr:rowOff>36358</xdr:rowOff>
    </xdr:to>
    <xdr:sp macro="" textlink="">
      <xdr:nvSpPr>
        <xdr:cNvPr id="364" name="楕円 363"/>
        <xdr:cNvSpPr/>
      </xdr:nvSpPr>
      <xdr:spPr>
        <a:xfrm>
          <a:off x="10426700" y="98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84635</xdr:rowOff>
    </xdr:from>
    <xdr:ext cx="534377" cy="259045"/>
    <xdr:sp macro="" textlink="">
      <xdr:nvSpPr>
        <xdr:cNvPr id="365" name="農林水産業費該当値テキスト"/>
        <xdr:cNvSpPr txBox="1"/>
      </xdr:nvSpPr>
      <xdr:spPr>
        <a:xfrm>
          <a:off x="10528300" y="985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67020</xdr:rowOff>
    </xdr:from>
    <xdr:to>
      <xdr:col>50</xdr:col>
      <xdr:colOff>165100</xdr:colOff>
      <xdr:row>57</xdr:row>
      <xdr:rowOff>168620</xdr:rowOff>
    </xdr:to>
    <xdr:sp macro="" textlink="">
      <xdr:nvSpPr>
        <xdr:cNvPr id="366" name="楕円 365"/>
        <xdr:cNvSpPr/>
      </xdr:nvSpPr>
      <xdr:spPr>
        <a:xfrm>
          <a:off x="9588500" y="98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159747</xdr:rowOff>
    </xdr:from>
    <xdr:ext cx="534377" cy="259045"/>
    <xdr:sp macro="" textlink="">
      <xdr:nvSpPr>
        <xdr:cNvPr id="367" name="テキスト ボックス 366"/>
        <xdr:cNvSpPr txBox="1"/>
      </xdr:nvSpPr>
      <xdr:spPr>
        <a:xfrm>
          <a:off x="9372111" y="99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74400</xdr:rowOff>
    </xdr:from>
    <xdr:to>
      <xdr:col>46</xdr:col>
      <xdr:colOff>38100</xdr:colOff>
      <xdr:row>58</xdr:row>
      <xdr:rowOff>4550</xdr:rowOff>
    </xdr:to>
    <xdr:sp macro="" textlink="">
      <xdr:nvSpPr>
        <xdr:cNvPr id="368" name="楕円 367"/>
        <xdr:cNvSpPr/>
      </xdr:nvSpPr>
      <xdr:spPr>
        <a:xfrm>
          <a:off x="8699500" y="98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167127</xdr:rowOff>
    </xdr:from>
    <xdr:ext cx="534377" cy="259045"/>
    <xdr:sp macro="" textlink="">
      <xdr:nvSpPr>
        <xdr:cNvPr id="369" name="テキスト ボックス 368"/>
        <xdr:cNvSpPr txBox="1"/>
      </xdr:nvSpPr>
      <xdr:spPr>
        <a:xfrm>
          <a:off x="8483111" y="993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87452</xdr:rowOff>
    </xdr:from>
    <xdr:to>
      <xdr:col>41</xdr:col>
      <xdr:colOff>101600</xdr:colOff>
      <xdr:row>57</xdr:row>
      <xdr:rowOff>17602</xdr:rowOff>
    </xdr:to>
    <xdr:sp macro="" textlink="">
      <xdr:nvSpPr>
        <xdr:cNvPr id="370" name="楕円 369"/>
        <xdr:cNvSpPr/>
      </xdr:nvSpPr>
      <xdr:spPr>
        <a:xfrm>
          <a:off x="7810500" y="96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34129</xdr:rowOff>
    </xdr:from>
    <xdr:ext cx="534377" cy="259045"/>
    <xdr:sp macro="" textlink="">
      <xdr:nvSpPr>
        <xdr:cNvPr id="371" name="テキスト ボックス 370"/>
        <xdr:cNvSpPr txBox="1"/>
      </xdr:nvSpPr>
      <xdr:spPr>
        <a:xfrm>
          <a:off x="7594111" y="946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42037</xdr:rowOff>
    </xdr:from>
    <xdr:to>
      <xdr:col>36</xdr:col>
      <xdr:colOff>165100</xdr:colOff>
      <xdr:row>57</xdr:row>
      <xdr:rowOff>143637</xdr:rowOff>
    </xdr:to>
    <xdr:sp macro="" textlink="">
      <xdr:nvSpPr>
        <xdr:cNvPr id="372" name="楕円 371"/>
        <xdr:cNvSpPr/>
      </xdr:nvSpPr>
      <xdr:spPr>
        <a:xfrm>
          <a:off x="6921500" y="98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134764</xdr:rowOff>
    </xdr:from>
    <xdr:ext cx="534377" cy="259045"/>
    <xdr:sp macro="" textlink="">
      <xdr:nvSpPr>
        <xdr:cNvPr id="373" name="テキスト ボックス 372"/>
        <xdr:cNvSpPr txBox="1"/>
      </xdr:nvSpPr>
      <xdr:spPr>
        <a:xfrm>
          <a:off x="6705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115740</xdr:rowOff>
    </xdr:from>
    <xdr:to>
      <xdr:col>55</xdr:col>
      <xdr:colOff>0</xdr:colOff>
      <xdr:row>79</xdr:row>
      <xdr:rowOff>14754</xdr:rowOff>
    </xdr:to>
    <xdr:cxnSp macro="">
      <xdr:nvCxnSpPr>
        <xdr:cNvPr id="404" name="直線コネクタ 403"/>
        <xdr:cNvCxnSpPr/>
      </xdr:nvCxnSpPr>
      <xdr:spPr>
        <a:xfrm flipV="1">
          <a:off x="9639300" y="13488840"/>
          <a:ext cx="838200" cy="7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14754</xdr:rowOff>
    </xdr:from>
    <xdr:to>
      <xdr:col>50</xdr:col>
      <xdr:colOff>114300</xdr:colOff>
      <xdr:row>79</xdr:row>
      <xdr:rowOff>16191</xdr:rowOff>
    </xdr:to>
    <xdr:cxnSp macro="">
      <xdr:nvCxnSpPr>
        <xdr:cNvPr id="407" name="直線コネクタ 406"/>
        <xdr:cNvCxnSpPr/>
      </xdr:nvCxnSpPr>
      <xdr:spPr>
        <a:xfrm flipV="1">
          <a:off x="8750300" y="13559304"/>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12914</xdr:rowOff>
    </xdr:from>
    <xdr:to>
      <xdr:col>45</xdr:col>
      <xdr:colOff>177800</xdr:colOff>
      <xdr:row>79</xdr:row>
      <xdr:rowOff>16191</xdr:rowOff>
    </xdr:to>
    <xdr:cxnSp macro="">
      <xdr:nvCxnSpPr>
        <xdr:cNvPr id="410" name="直線コネクタ 409"/>
        <xdr:cNvCxnSpPr/>
      </xdr:nvCxnSpPr>
      <xdr:spPr>
        <a:xfrm>
          <a:off x="7861300" y="13557464"/>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12914</xdr:rowOff>
    </xdr:from>
    <xdr:to>
      <xdr:col>41</xdr:col>
      <xdr:colOff>50800</xdr:colOff>
      <xdr:row>79</xdr:row>
      <xdr:rowOff>16354</xdr:rowOff>
    </xdr:to>
    <xdr:cxnSp macro="">
      <xdr:nvCxnSpPr>
        <xdr:cNvPr id="413" name="直線コネクタ 412"/>
        <xdr:cNvCxnSpPr/>
      </xdr:nvCxnSpPr>
      <xdr:spPr>
        <a:xfrm flipV="1">
          <a:off x="6972300" y="13557464"/>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64940</xdr:rowOff>
    </xdr:from>
    <xdr:to>
      <xdr:col>55</xdr:col>
      <xdr:colOff>50800</xdr:colOff>
      <xdr:row>78</xdr:row>
      <xdr:rowOff>166540</xdr:rowOff>
    </xdr:to>
    <xdr:sp macro="" textlink="">
      <xdr:nvSpPr>
        <xdr:cNvPr id="423" name="楕円 422"/>
        <xdr:cNvSpPr/>
      </xdr:nvSpPr>
      <xdr:spPr>
        <a:xfrm>
          <a:off x="10426700" y="134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151317</xdr:rowOff>
    </xdr:from>
    <xdr:ext cx="534377" cy="259045"/>
    <xdr:sp macro="" textlink="">
      <xdr:nvSpPr>
        <xdr:cNvPr id="424" name="商工費該当値テキスト"/>
        <xdr:cNvSpPr txBox="1"/>
      </xdr:nvSpPr>
      <xdr:spPr>
        <a:xfrm>
          <a:off x="10528300" y="1335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135404</xdr:rowOff>
    </xdr:from>
    <xdr:to>
      <xdr:col>50</xdr:col>
      <xdr:colOff>165100</xdr:colOff>
      <xdr:row>79</xdr:row>
      <xdr:rowOff>65554</xdr:rowOff>
    </xdr:to>
    <xdr:sp macro="" textlink="">
      <xdr:nvSpPr>
        <xdr:cNvPr id="425" name="楕円 424"/>
        <xdr:cNvSpPr/>
      </xdr:nvSpPr>
      <xdr:spPr>
        <a:xfrm>
          <a:off x="9588500" y="13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56681</xdr:rowOff>
    </xdr:from>
    <xdr:ext cx="469744" cy="259045"/>
    <xdr:sp macro="" textlink="">
      <xdr:nvSpPr>
        <xdr:cNvPr id="426" name="テキスト ボックス 425"/>
        <xdr:cNvSpPr txBox="1"/>
      </xdr:nvSpPr>
      <xdr:spPr>
        <a:xfrm>
          <a:off x="9404428" y="1360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136841</xdr:rowOff>
    </xdr:from>
    <xdr:to>
      <xdr:col>46</xdr:col>
      <xdr:colOff>38100</xdr:colOff>
      <xdr:row>79</xdr:row>
      <xdr:rowOff>66991</xdr:rowOff>
    </xdr:to>
    <xdr:sp macro="" textlink="">
      <xdr:nvSpPr>
        <xdr:cNvPr id="427" name="楕円 426"/>
        <xdr:cNvSpPr/>
      </xdr:nvSpPr>
      <xdr:spPr>
        <a:xfrm>
          <a:off x="8699500" y="1350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58118</xdr:rowOff>
    </xdr:from>
    <xdr:ext cx="469744" cy="259045"/>
    <xdr:sp macro="" textlink="">
      <xdr:nvSpPr>
        <xdr:cNvPr id="428" name="テキスト ボックス 427"/>
        <xdr:cNvSpPr txBox="1"/>
      </xdr:nvSpPr>
      <xdr:spPr>
        <a:xfrm>
          <a:off x="8515428" y="1360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133564</xdr:rowOff>
    </xdr:from>
    <xdr:to>
      <xdr:col>41</xdr:col>
      <xdr:colOff>101600</xdr:colOff>
      <xdr:row>79</xdr:row>
      <xdr:rowOff>63714</xdr:rowOff>
    </xdr:to>
    <xdr:sp macro="" textlink="">
      <xdr:nvSpPr>
        <xdr:cNvPr id="429" name="楕円 428"/>
        <xdr:cNvSpPr/>
      </xdr:nvSpPr>
      <xdr:spPr>
        <a:xfrm>
          <a:off x="7810500" y="135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54841</xdr:rowOff>
    </xdr:from>
    <xdr:ext cx="469744" cy="259045"/>
    <xdr:sp macro="" textlink="">
      <xdr:nvSpPr>
        <xdr:cNvPr id="430" name="テキスト ボックス 429"/>
        <xdr:cNvSpPr txBox="1"/>
      </xdr:nvSpPr>
      <xdr:spPr>
        <a:xfrm>
          <a:off x="7626428" y="1359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137004</xdr:rowOff>
    </xdr:from>
    <xdr:to>
      <xdr:col>36</xdr:col>
      <xdr:colOff>165100</xdr:colOff>
      <xdr:row>79</xdr:row>
      <xdr:rowOff>67154</xdr:rowOff>
    </xdr:to>
    <xdr:sp macro="" textlink="">
      <xdr:nvSpPr>
        <xdr:cNvPr id="431" name="楕円 430"/>
        <xdr:cNvSpPr/>
      </xdr:nvSpPr>
      <xdr:spPr>
        <a:xfrm>
          <a:off x="6921500" y="135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58281</xdr:rowOff>
    </xdr:from>
    <xdr:ext cx="469744" cy="259045"/>
    <xdr:sp macro="" textlink="">
      <xdr:nvSpPr>
        <xdr:cNvPr id="432" name="テキスト ボックス 431"/>
        <xdr:cNvSpPr txBox="1"/>
      </xdr:nvSpPr>
      <xdr:spPr>
        <a:xfrm>
          <a:off x="6737428" y="1360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53857</xdr:rowOff>
    </xdr:from>
    <xdr:to>
      <xdr:col>55</xdr:col>
      <xdr:colOff>0</xdr:colOff>
      <xdr:row>98</xdr:row>
      <xdr:rowOff>3741</xdr:rowOff>
    </xdr:to>
    <xdr:cxnSp macro="">
      <xdr:nvCxnSpPr>
        <xdr:cNvPr id="461" name="直線コネクタ 460"/>
        <xdr:cNvCxnSpPr/>
      </xdr:nvCxnSpPr>
      <xdr:spPr>
        <a:xfrm flipV="1">
          <a:off x="9639300" y="16684507"/>
          <a:ext cx="838200" cy="12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91508</xdr:rowOff>
    </xdr:from>
    <xdr:to>
      <xdr:col>50</xdr:col>
      <xdr:colOff>114300</xdr:colOff>
      <xdr:row>98</xdr:row>
      <xdr:rowOff>3741</xdr:rowOff>
    </xdr:to>
    <xdr:cxnSp macro="">
      <xdr:nvCxnSpPr>
        <xdr:cNvPr id="464" name="直線コネクタ 463"/>
        <xdr:cNvCxnSpPr/>
      </xdr:nvCxnSpPr>
      <xdr:spPr>
        <a:xfrm>
          <a:off x="8750300" y="16722158"/>
          <a:ext cx="889000" cy="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74209</xdr:rowOff>
    </xdr:from>
    <xdr:to>
      <xdr:col>45</xdr:col>
      <xdr:colOff>177800</xdr:colOff>
      <xdr:row>97</xdr:row>
      <xdr:rowOff>91508</xdr:rowOff>
    </xdr:to>
    <xdr:cxnSp macro="">
      <xdr:nvCxnSpPr>
        <xdr:cNvPr id="467" name="直線コネクタ 466"/>
        <xdr:cNvCxnSpPr/>
      </xdr:nvCxnSpPr>
      <xdr:spPr>
        <a:xfrm>
          <a:off x="7861300" y="16704859"/>
          <a:ext cx="889000" cy="1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131688</xdr:rowOff>
    </xdr:from>
    <xdr:to>
      <xdr:col>41</xdr:col>
      <xdr:colOff>50800</xdr:colOff>
      <xdr:row>97</xdr:row>
      <xdr:rowOff>74209</xdr:rowOff>
    </xdr:to>
    <xdr:cxnSp macro="">
      <xdr:nvCxnSpPr>
        <xdr:cNvPr id="470" name="直線コネクタ 469"/>
        <xdr:cNvCxnSpPr/>
      </xdr:nvCxnSpPr>
      <xdr:spPr>
        <a:xfrm>
          <a:off x="6972300" y="16590888"/>
          <a:ext cx="889000" cy="1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3057</xdr:rowOff>
    </xdr:from>
    <xdr:to>
      <xdr:col>55</xdr:col>
      <xdr:colOff>50800</xdr:colOff>
      <xdr:row>97</xdr:row>
      <xdr:rowOff>104657</xdr:rowOff>
    </xdr:to>
    <xdr:sp macro="" textlink="">
      <xdr:nvSpPr>
        <xdr:cNvPr id="480" name="楕円 479"/>
        <xdr:cNvSpPr/>
      </xdr:nvSpPr>
      <xdr:spPr>
        <a:xfrm>
          <a:off x="10426700" y="166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25934</xdr:rowOff>
    </xdr:from>
    <xdr:ext cx="534377" cy="259045"/>
    <xdr:sp macro="" textlink="">
      <xdr:nvSpPr>
        <xdr:cNvPr id="481" name="土木費該当値テキスト"/>
        <xdr:cNvSpPr txBox="1"/>
      </xdr:nvSpPr>
      <xdr:spPr>
        <a:xfrm>
          <a:off x="10528300" y="164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124391</xdr:rowOff>
    </xdr:from>
    <xdr:to>
      <xdr:col>50</xdr:col>
      <xdr:colOff>165100</xdr:colOff>
      <xdr:row>98</xdr:row>
      <xdr:rowOff>54541</xdr:rowOff>
    </xdr:to>
    <xdr:sp macro="" textlink="">
      <xdr:nvSpPr>
        <xdr:cNvPr id="482" name="楕円 481"/>
        <xdr:cNvSpPr/>
      </xdr:nvSpPr>
      <xdr:spPr>
        <a:xfrm>
          <a:off x="9588500" y="167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45668</xdr:rowOff>
    </xdr:from>
    <xdr:ext cx="534377" cy="259045"/>
    <xdr:sp macro="" textlink="">
      <xdr:nvSpPr>
        <xdr:cNvPr id="483" name="テキスト ボックス 482"/>
        <xdr:cNvSpPr txBox="1"/>
      </xdr:nvSpPr>
      <xdr:spPr>
        <a:xfrm>
          <a:off x="9372111" y="1684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40708</xdr:rowOff>
    </xdr:from>
    <xdr:to>
      <xdr:col>46</xdr:col>
      <xdr:colOff>38100</xdr:colOff>
      <xdr:row>97</xdr:row>
      <xdr:rowOff>142308</xdr:rowOff>
    </xdr:to>
    <xdr:sp macro="" textlink="">
      <xdr:nvSpPr>
        <xdr:cNvPr id="484" name="楕円 483"/>
        <xdr:cNvSpPr/>
      </xdr:nvSpPr>
      <xdr:spPr>
        <a:xfrm>
          <a:off x="8699500" y="1667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133435</xdr:rowOff>
    </xdr:from>
    <xdr:ext cx="534377" cy="259045"/>
    <xdr:sp macro="" textlink="">
      <xdr:nvSpPr>
        <xdr:cNvPr id="485" name="テキスト ボックス 484"/>
        <xdr:cNvSpPr txBox="1"/>
      </xdr:nvSpPr>
      <xdr:spPr>
        <a:xfrm>
          <a:off x="8483111" y="1676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23409</xdr:rowOff>
    </xdr:from>
    <xdr:to>
      <xdr:col>41</xdr:col>
      <xdr:colOff>101600</xdr:colOff>
      <xdr:row>97</xdr:row>
      <xdr:rowOff>125009</xdr:rowOff>
    </xdr:to>
    <xdr:sp macro="" textlink="">
      <xdr:nvSpPr>
        <xdr:cNvPr id="486" name="楕円 485"/>
        <xdr:cNvSpPr/>
      </xdr:nvSpPr>
      <xdr:spPr>
        <a:xfrm>
          <a:off x="7810500" y="1665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141536</xdr:rowOff>
    </xdr:from>
    <xdr:ext cx="534377" cy="259045"/>
    <xdr:sp macro="" textlink="">
      <xdr:nvSpPr>
        <xdr:cNvPr id="487" name="テキスト ボックス 486"/>
        <xdr:cNvSpPr txBox="1"/>
      </xdr:nvSpPr>
      <xdr:spPr>
        <a:xfrm>
          <a:off x="7594111" y="1642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80888</xdr:rowOff>
    </xdr:from>
    <xdr:to>
      <xdr:col>36</xdr:col>
      <xdr:colOff>165100</xdr:colOff>
      <xdr:row>97</xdr:row>
      <xdr:rowOff>11038</xdr:rowOff>
    </xdr:to>
    <xdr:sp macro="" textlink="">
      <xdr:nvSpPr>
        <xdr:cNvPr id="488" name="楕円 487"/>
        <xdr:cNvSpPr/>
      </xdr:nvSpPr>
      <xdr:spPr>
        <a:xfrm>
          <a:off x="6921500" y="1654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27565</xdr:rowOff>
    </xdr:from>
    <xdr:ext cx="599010" cy="259045"/>
    <xdr:sp macro="" textlink="">
      <xdr:nvSpPr>
        <xdr:cNvPr id="489" name="テキスト ボックス 488"/>
        <xdr:cNvSpPr txBox="1"/>
      </xdr:nvSpPr>
      <xdr:spPr>
        <a:xfrm>
          <a:off x="6672795" y="1631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106325</xdr:rowOff>
    </xdr:from>
    <xdr:to>
      <xdr:col>85</xdr:col>
      <xdr:colOff>127000</xdr:colOff>
      <xdr:row>39</xdr:row>
      <xdr:rowOff>10198</xdr:rowOff>
    </xdr:to>
    <xdr:cxnSp macro="">
      <xdr:nvCxnSpPr>
        <xdr:cNvPr id="519" name="直線コネクタ 518"/>
        <xdr:cNvCxnSpPr/>
      </xdr:nvCxnSpPr>
      <xdr:spPr>
        <a:xfrm flipV="1">
          <a:off x="15481300" y="5935625"/>
          <a:ext cx="838200" cy="76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111313</xdr:rowOff>
    </xdr:from>
    <xdr:ext cx="534377" cy="259045"/>
    <xdr:sp macro="" textlink="">
      <xdr:nvSpPr>
        <xdr:cNvPr id="520" name="消防費平均値テキスト"/>
        <xdr:cNvSpPr txBox="1"/>
      </xdr:nvSpPr>
      <xdr:spPr>
        <a:xfrm>
          <a:off x="16370300" y="645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10198</xdr:rowOff>
    </xdr:from>
    <xdr:to>
      <xdr:col>81</xdr:col>
      <xdr:colOff>50800</xdr:colOff>
      <xdr:row>39</xdr:row>
      <xdr:rowOff>29210</xdr:rowOff>
    </xdr:to>
    <xdr:cxnSp macro="">
      <xdr:nvCxnSpPr>
        <xdr:cNvPr id="522" name="直線コネクタ 521"/>
        <xdr:cNvCxnSpPr/>
      </xdr:nvCxnSpPr>
      <xdr:spPr>
        <a:xfrm flipV="1">
          <a:off x="14592300" y="6696748"/>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115774</xdr:rowOff>
    </xdr:from>
    <xdr:to>
      <xdr:col>76</xdr:col>
      <xdr:colOff>114300</xdr:colOff>
      <xdr:row>39</xdr:row>
      <xdr:rowOff>29210</xdr:rowOff>
    </xdr:to>
    <xdr:cxnSp macro="">
      <xdr:nvCxnSpPr>
        <xdr:cNvPr id="525" name="直線コネクタ 524"/>
        <xdr:cNvCxnSpPr/>
      </xdr:nvCxnSpPr>
      <xdr:spPr>
        <a:xfrm>
          <a:off x="13703300" y="6630874"/>
          <a:ext cx="889000" cy="8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115774</xdr:rowOff>
    </xdr:from>
    <xdr:to>
      <xdr:col>71</xdr:col>
      <xdr:colOff>177800</xdr:colOff>
      <xdr:row>39</xdr:row>
      <xdr:rowOff>61099</xdr:rowOff>
    </xdr:to>
    <xdr:cxnSp macro="">
      <xdr:nvCxnSpPr>
        <xdr:cNvPr id="528" name="直線コネクタ 527"/>
        <xdr:cNvCxnSpPr/>
      </xdr:nvCxnSpPr>
      <xdr:spPr>
        <a:xfrm flipV="1">
          <a:off x="12814300" y="6630874"/>
          <a:ext cx="889000" cy="1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55525</xdr:rowOff>
    </xdr:from>
    <xdr:to>
      <xdr:col>85</xdr:col>
      <xdr:colOff>177800</xdr:colOff>
      <xdr:row>34</xdr:row>
      <xdr:rowOff>157125</xdr:rowOff>
    </xdr:to>
    <xdr:sp macro="" textlink="">
      <xdr:nvSpPr>
        <xdr:cNvPr id="538" name="楕円 537"/>
        <xdr:cNvSpPr/>
      </xdr:nvSpPr>
      <xdr:spPr>
        <a:xfrm>
          <a:off x="16268700" y="58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78402</xdr:rowOff>
    </xdr:from>
    <xdr:ext cx="534377" cy="259045"/>
    <xdr:sp macro="" textlink="">
      <xdr:nvSpPr>
        <xdr:cNvPr id="539" name="消防費該当値テキスト"/>
        <xdr:cNvSpPr txBox="1"/>
      </xdr:nvSpPr>
      <xdr:spPr>
        <a:xfrm>
          <a:off x="16370300" y="57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130848</xdr:rowOff>
    </xdr:from>
    <xdr:to>
      <xdr:col>81</xdr:col>
      <xdr:colOff>101600</xdr:colOff>
      <xdr:row>39</xdr:row>
      <xdr:rowOff>60998</xdr:rowOff>
    </xdr:to>
    <xdr:sp macro="" textlink="">
      <xdr:nvSpPr>
        <xdr:cNvPr id="540" name="楕円 539"/>
        <xdr:cNvSpPr/>
      </xdr:nvSpPr>
      <xdr:spPr>
        <a:xfrm>
          <a:off x="15430500" y="66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52125</xdr:rowOff>
    </xdr:from>
    <xdr:ext cx="534377" cy="259045"/>
    <xdr:sp macro="" textlink="">
      <xdr:nvSpPr>
        <xdr:cNvPr id="541" name="テキスト ボックス 540"/>
        <xdr:cNvSpPr txBox="1"/>
      </xdr:nvSpPr>
      <xdr:spPr>
        <a:xfrm>
          <a:off x="15214111" y="67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149860</xdr:rowOff>
    </xdr:from>
    <xdr:to>
      <xdr:col>76</xdr:col>
      <xdr:colOff>165100</xdr:colOff>
      <xdr:row>39</xdr:row>
      <xdr:rowOff>80010</xdr:rowOff>
    </xdr:to>
    <xdr:sp macro="" textlink="">
      <xdr:nvSpPr>
        <xdr:cNvPr id="542" name="楕円 541"/>
        <xdr:cNvSpPr/>
      </xdr:nvSpPr>
      <xdr:spPr>
        <a:xfrm>
          <a:off x="14541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71137</xdr:rowOff>
    </xdr:from>
    <xdr:ext cx="534377" cy="259045"/>
    <xdr:sp macro="" textlink="">
      <xdr:nvSpPr>
        <xdr:cNvPr id="543" name="テキスト ボックス 542"/>
        <xdr:cNvSpPr txBox="1"/>
      </xdr:nvSpPr>
      <xdr:spPr>
        <a:xfrm>
          <a:off x="14325111" y="675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64974</xdr:rowOff>
    </xdr:from>
    <xdr:to>
      <xdr:col>72</xdr:col>
      <xdr:colOff>38100</xdr:colOff>
      <xdr:row>38</xdr:row>
      <xdr:rowOff>166574</xdr:rowOff>
    </xdr:to>
    <xdr:sp macro="" textlink="">
      <xdr:nvSpPr>
        <xdr:cNvPr id="544" name="楕円 543"/>
        <xdr:cNvSpPr/>
      </xdr:nvSpPr>
      <xdr:spPr>
        <a:xfrm>
          <a:off x="13652500" y="65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157701</xdr:rowOff>
    </xdr:from>
    <xdr:ext cx="534377" cy="259045"/>
    <xdr:sp macro="" textlink="">
      <xdr:nvSpPr>
        <xdr:cNvPr id="545" name="テキスト ボックス 544"/>
        <xdr:cNvSpPr txBox="1"/>
      </xdr:nvSpPr>
      <xdr:spPr>
        <a:xfrm>
          <a:off x="13436111" y="6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10299</xdr:rowOff>
    </xdr:from>
    <xdr:to>
      <xdr:col>67</xdr:col>
      <xdr:colOff>101600</xdr:colOff>
      <xdr:row>39</xdr:row>
      <xdr:rowOff>111899</xdr:rowOff>
    </xdr:to>
    <xdr:sp macro="" textlink="">
      <xdr:nvSpPr>
        <xdr:cNvPr id="546" name="楕円 545"/>
        <xdr:cNvSpPr/>
      </xdr:nvSpPr>
      <xdr:spPr>
        <a:xfrm>
          <a:off x="12763500" y="66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103026</xdr:rowOff>
    </xdr:from>
    <xdr:ext cx="534377" cy="259045"/>
    <xdr:sp macro="" textlink="">
      <xdr:nvSpPr>
        <xdr:cNvPr id="547" name="テキスト ボックス 546"/>
        <xdr:cNvSpPr txBox="1"/>
      </xdr:nvSpPr>
      <xdr:spPr>
        <a:xfrm>
          <a:off x="12547111" y="67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85385</xdr:rowOff>
    </xdr:from>
    <xdr:to>
      <xdr:col>85</xdr:col>
      <xdr:colOff>127000</xdr:colOff>
      <xdr:row>57</xdr:row>
      <xdr:rowOff>6086</xdr:rowOff>
    </xdr:to>
    <xdr:cxnSp macro="">
      <xdr:nvCxnSpPr>
        <xdr:cNvPr id="578" name="直線コネクタ 577"/>
        <xdr:cNvCxnSpPr/>
      </xdr:nvCxnSpPr>
      <xdr:spPr>
        <a:xfrm flipV="1">
          <a:off x="15481300" y="9686585"/>
          <a:ext cx="838200" cy="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6086</xdr:rowOff>
    </xdr:from>
    <xdr:to>
      <xdr:col>81</xdr:col>
      <xdr:colOff>50800</xdr:colOff>
      <xdr:row>57</xdr:row>
      <xdr:rowOff>40253</xdr:rowOff>
    </xdr:to>
    <xdr:cxnSp macro="">
      <xdr:nvCxnSpPr>
        <xdr:cNvPr id="581" name="直線コネクタ 580"/>
        <xdr:cNvCxnSpPr/>
      </xdr:nvCxnSpPr>
      <xdr:spPr>
        <a:xfrm flipV="1">
          <a:off x="14592300" y="9778736"/>
          <a:ext cx="889000" cy="3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14858</xdr:rowOff>
    </xdr:from>
    <xdr:to>
      <xdr:col>76</xdr:col>
      <xdr:colOff>114300</xdr:colOff>
      <xdr:row>57</xdr:row>
      <xdr:rowOff>40253</xdr:rowOff>
    </xdr:to>
    <xdr:cxnSp macro="">
      <xdr:nvCxnSpPr>
        <xdr:cNvPr id="584" name="直線コネクタ 583"/>
        <xdr:cNvCxnSpPr/>
      </xdr:nvCxnSpPr>
      <xdr:spPr>
        <a:xfrm>
          <a:off x="13703300" y="9787508"/>
          <a:ext cx="889000" cy="2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14858</xdr:rowOff>
    </xdr:from>
    <xdr:to>
      <xdr:col>71</xdr:col>
      <xdr:colOff>177800</xdr:colOff>
      <xdr:row>57</xdr:row>
      <xdr:rowOff>52753</xdr:rowOff>
    </xdr:to>
    <xdr:cxnSp macro="">
      <xdr:nvCxnSpPr>
        <xdr:cNvPr id="587" name="直線コネクタ 586"/>
        <xdr:cNvCxnSpPr/>
      </xdr:nvCxnSpPr>
      <xdr:spPr>
        <a:xfrm flipV="1">
          <a:off x="12814300" y="9787508"/>
          <a:ext cx="889000" cy="3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34585</xdr:rowOff>
    </xdr:from>
    <xdr:to>
      <xdr:col>85</xdr:col>
      <xdr:colOff>177800</xdr:colOff>
      <xdr:row>56</xdr:row>
      <xdr:rowOff>136185</xdr:rowOff>
    </xdr:to>
    <xdr:sp macro="" textlink="">
      <xdr:nvSpPr>
        <xdr:cNvPr id="597" name="楕円 596"/>
        <xdr:cNvSpPr/>
      </xdr:nvSpPr>
      <xdr:spPr>
        <a:xfrm>
          <a:off x="16268700" y="96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57462</xdr:rowOff>
    </xdr:from>
    <xdr:ext cx="534377" cy="259045"/>
    <xdr:sp macro="" textlink="">
      <xdr:nvSpPr>
        <xdr:cNvPr id="598" name="教育費該当値テキスト"/>
        <xdr:cNvSpPr txBox="1"/>
      </xdr:nvSpPr>
      <xdr:spPr>
        <a:xfrm>
          <a:off x="16370300" y="94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126736</xdr:rowOff>
    </xdr:from>
    <xdr:to>
      <xdr:col>81</xdr:col>
      <xdr:colOff>101600</xdr:colOff>
      <xdr:row>57</xdr:row>
      <xdr:rowOff>56886</xdr:rowOff>
    </xdr:to>
    <xdr:sp macro="" textlink="">
      <xdr:nvSpPr>
        <xdr:cNvPr id="599" name="楕円 598"/>
        <xdr:cNvSpPr/>
      </xdr:nvSpPr>
      <xdr:spPr>
        <a:xfrm>
          <a:off x="15430500" y="97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73413</xdr:rowOff>
    </xdr:from>
    <xdr:ext cx="534377" cy="259045"/>
    <xdr:sp macro="" textlink="">
      <xdr:nvSpPr>
        <xdr:cNvPr id="600" name="テキスト ボックス 599"/>
        <xdr:cNvSpPr txBox="1"/>
      </xdr:nvSpPr>
      <xdr:spPr>
        <a:xfrm>
          <a:off x="15214111" y="950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160903</xdr:rowOff>
    </xdr:from>
    <xdr:to>
      <xdr:col>76</xdr:col>
      <xdr:colOff>165100</xdr:colOff>
      <xdr:row>57</xdr:row>
      <xdr:rowOff>91053</xdr:rowOff>
    </xdr:to>
    <xdr:sp macro="" textlink="">
      <xdr:nvSpPr>
        <xdr:cNvPr id="601" name="楕円 600"/>
        <xdr:cNvSpPr/>
      </xdr:nvSpPr>
      <xdr:spPr>
        <a:xfrm>
          <a:off x="14541500" y="97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82180</xdr:rowOff>
    </xdr:from>
    <xdr:ext cx="534377" cy="259045"/>
    <xdr:sp macro="" textlink="">
      <xdr:nvSpPr>
        <xdr:cNvPr id="602" name="テキスト ボックス 601"/>
        <xdr:cNvSpPr txBox="1"/>
      </xdr:nvSpPr>
      <xdr:spPr>
        <a:xfrm>
          <a:off x="14325111" y="985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135508</xdr:rowOff>
    </xdr:from>
    <xdr:to>
      <xdr:col>72</xdr:col>
      <xdr:colOff>38100</xdr:colOff>
      <xdr:row>57</xdr:row>
      <xdr:rowOff>65658</xdr:rowOff>
    </xdr:to>
    <xdr:sp macro="" textlink="">
      <xdr:nvSpPr>
        <xdr:cNvPr id="603" name="楕円 602"/>
        <xdr:cNvSpPr/>
      </xdr:nvSpPr>
      <xdr:spPr>
        <a:xfrm>
          <a:off x="13652500" y="97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82185</xdr:rowOff>
    </xdr:from>
    <xdr:ext cx="534377" cy="259045"/>
    <xdr:sp macro="" textlink="">
      <xdr:nvSpPr>
        <xdr:cNvPr id="604" name="テキスト ボックス 603"/>
        <xdr:cNvSpPr txBox="1"/>
      </xdr:nvSpPr>
      <xdr:spPr>
        <a:xfrm>
          <a:off x="13436111" y="95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1953</xdr:rowOff>
    </xdr:from>
    <xdr:to>
      <xdr:col>67</xdr:col>
      <xdr:colOff>101600</xdr:colOff>
      <xdr:row>57</xdr:row>
      <xdr:rowOff>103553</xdr:rowOff>
    </xdr:to>
    <xdr:sp macro="" textlink="">
      <xdr:nvSpPr>
        <xdr:cNvPr id="605" name="楕円 604"/>
        <xdr:cNvSpPr/>
      </xdr:nvSpPr>
      <xdr:spPr>
        <a:xfrm>
          <a:off x="12763500" y="97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94680</xdr:rowOff>
    </xdr:from>
    <xdr:ext cx="534377" cy="259045"/>
    <xdr:sp macro="" textlink="">
      <xdr:nvSpPr>
        <xdr:cNvPr id="606" name="テキスト ボックス 605"/>
        <xdr:cNvSpPr txBox="1"/>
      </xdr:nvSpPr>
      <xdr:spPr>
        <a:xfrm>
          <a:off x="12547111" y="986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139498</xdr:rowOff>
    </xdr:from>
    <xdr:to>
      <xdr:col>85</xdr:col>
      <xdr:colOff>127000</xdr:colOff>
      <xdr:row>78</xdr:row>
      <xdr:rowOff>139567</xdr:rowOff>
    </xdr:to>
    <xdr:cxnSp macro="">
      <xdr:nvCxnSpPr>
        <xdr:cNvPr id="633" name="直線コネクタ 632"/>
        <xdr:cNvCxnSpPr/>
      </xdr:nvCxnSpPr>
      <xdr:spPr>
        <a:xfrm>
          <a:off x="15481300" y="13512598"/>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137249</xdr:rowOff>
    </xdr:from>
    <xdr:to>
      <xdr:col>81</xdr:col>
      <xdr:colOff>50800</xdr:colOff>
      <xdr:row>78</xdr:row>
      <xdr:rowOff>139498</xdr:rowOff>
    </xdr:to>
    <xdr:cxnSp macro="">
      <xdr:nvCxnSpPr>
        <xdr:cNvPr id="636" name="直線コネクタ 635"/>
        <xdr:cNvCxnSpPr/>
      </xdr:nvCxnSpPr>
      <xdr:spPr>
        <a:xfrm>
          <a:off x="14592300" y="13510349"/>
          <a:ext cx="8890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134629</xdr:rowOff>
    </xdr:from>
    <xdr:to>
      <xdr:col>76</xdr:col>
      <xdr:colOff>114300</xdr:colOff>
      <xdr:row>78</xdr:row>
      <xdr:rowOff>137249</xdr:rowOff>
    </xdr:to>
    <xdr:cxnSp macro="">
      <xdr:nvCxnSpPr>
        <xdr:cNvPr id="639" name="直線コネクタ 638"/>
        <xdr:cNvCxnSpPr/>
      </xdr:nvCxnSpPr>
      <xdr:spPr>
        <a:xfrm>
          <a:off x="13703300" y="13507729"/>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134629</xdr:rowOff>
    </xdr:from>
    <xdr:to>
      <xdr:col>71</xdr:col>
      <xdr:colOff>177800</xdr:colOff>
      <xdr:row>78</xdr:row>
      <xdr:rowOff>138506</xdr:rowOff>
    </xdr:to>
    <xdr:cxnSp macro="">
      <xdr:nvCxnSpPr>
        <xdr:cNvPr id="642" name="直線コネクタ 641"/>
        <xdr:cNvCxnSpPr/>
      </xdr:nvCxnSpPr>
      <xdr:spPr>
        <a:xfrm flipV="1">
          <a:off x="12814300" y="13507729"/>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88767</xdr:rowOff>
    </xdr:from>
    <xdr:to>
      <xdr:col>85</xdr:col>
      <xdr:colOff>177800</xdr:colOff>
      <xdr:row>79</xdr:row>
      <xdr:rowOff>18917</xdr:rowOff>
    </xdr:to>
    <xdr:sp macro="" textlink="">
      <xdr:nvSpPr>
        <xdr:cNvPr id="652" name="楕円 651"/>
        <xdr:cNvSpPr/>
      </xdr:nvSpPr>
      <xdr:spPr>
        <a:xfrm>
          <a:off x="16268700" y="134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3694</xdr:rowOff>
    </xdr:from>
    <xdr:ext cx="313932" cy="259045"/>
    <xdr:sp macro="" textlink="">
      <xdr:nvSpPr>
        <xdr:cNvPr id="653" name="災害復旧費該当値テキスト"/>
        <xdr:cNvSpPr txBox="1"/>
      </xdr:nvSpPr>
      <xdr:spPr>
        <a:xfrm>
          <a:off x="16370300" y="13376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88698</xdr:rowOff>
    </xdr:from>
    <xdr:to>
      <xdr:col>81</xdr:col>
      <xdr:colOff>101600</xdr:colOff>
      <xdr:row>79</xdr:row>
      <xdr:rowOff>18848</xdr:rowOff>
    </xdr:to>
    <xdr:sp macro="" textlink="">
      <xdr:nvSpPr>
        <xdr:cNvPr id="654" name="楕円 653"/>
        <xdr:cNvSpPr/>
      </xdr:nvSpPr>
      <xdr:spPr>
        <a:xfrm>
          <a:off x="15430500" y="134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9975</xdr:rowOff>
    </xdr:from>
    <xdr:ext cx="313932" cy="259045"/>
    <xdr:sp macro="" textlink="">
      <xdr:nvSpPr>
        <xdr:cNvPr id="655" name="テキスト ボックス 654"/>
        <xdr:cNvSpPr txBox="1"/>
      </xdr:nvSpPr>
      <xdr:spPr>
        <a:xfrm>
          <a:off x="15324333" y="13554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86449</xdr:rowOff>
    </xdr:from>
    <xdr:to>
      <xdr:col>76</xdr:col>
      <xdr:colOff>165100</xdr:colOff>
      <xdr:row>79</xdr:row>
      <xdr:rowOff>16599</xdr:rowOff>
    </xdr:to>
    <xdr:sp macro="" textlink="">
      <xdr:nvSpPr>
        <xdr:cNvPr id="656" name="楕円 655"/>
        <xdr:cNvSpPr/>
      </xdr:nvSpPr>
      <xdr:spPr>
        <a:xfrm>
          <a:off x="14541500" y="134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7726</xdr:rowOff>
    </xdr:from>
    <xdr:ext cx="378565" cy="259045"/>
    <xdr:sp macro="" textlink="">
      <xdr:nvSpPr>
        <xdr:cNvPr id="657" name="テキスト ボックス 656"/>
        <xdr:cNvSpPr txBox="1"/>
      </xdr:nvSpPr>
      <xdr:spPr>
        <a:xfrm>
          <a:off x="14403017" y="13552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83829</xdr:rowOff>
    </xdr:from>
    <xdr:to>
      <xdr:col>72</xdr:col>
      <xdr:colOff>38100</xdr:colOff>
      <xdr:row>79</xdr:row>
      <xdr:rowOff>13979</xdr:rowOff>
    </xdr:to>
    <xdr:sp macro="" textlink="">
      <xdr:nvSpPr>
        <xdr:cNvPr id="658" name="楕円 657"/>
        <xdr:cNvSpPr/>
      </xdr:nvSpPr>
      <xdr:spPr>
        <a:xfrm>
          <a:off x="13652500" y="1345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5106</xdr:rowOff>
    </xdr:from>
    <xdr:ext cx="469744" cy="259045"/>
    <xdr:sp macro="" textlink="">
      <xdr:nvSpPr>
        <xdr:cNvPr id="659" name="テキスト ボックス 658"/>
        <xdr:cNvSpPr txBox="1"/>
      </xdr:nvSpPr>
      <xdr:spPr>
        <a:xfrm>
          <a:off x="13468428" y="1354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87706</xdr:rowOff>
    </xdr:from>
    <xdr:to>
      <xdr:col>67</xdr:col>
      <xdr:colOff>101600</xdr:colOff>
      <xdr:row>79</xdr:row>
      <xdr:rowOff>17856</xdr:rowOff>
    </xdr:to>
    <xdr:sp macro="" textlink="">
      <xdr:nvSpPr>
        <xdr:cNvPr id="660" name="楕円 659"/>
        <xdr:cNvSpPr/>
      </xdr:nvSpPr>
      <xdr:spPr>
        <a:xfrm>
          <a:off x="12763500" y="134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8983</xdr:rowOff>
    </xdr:from>
    <xdr:ext cx="378565" cy="259045"/>
    <xdr:sp macro="" textlink="">
      <xdr:nvSpPr>
        <xdr:cNvPr id="661" name="テキスト ボックス 660"/>
        <xdr:cNvSpPr txBox="1"/>
      </xdr:nvSpPr>
      <xdr:spPr>
        <a:xfrm>
          <a:off x="12625017" y="13553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151358</xdr:rowOff>
    </xdr:from>
    <xdr:to>
      <xdr:col>85</xdr:col>
      <xdr:colOff>127000</xdr:colOff>
      <xdr:row>98</xdr:row>
      <xdr:rowOff>1105</xdr:rowOff>
    </xdr:to>
    <xdr:cxnSp macro="">
      <xdr:nvCxnSpPr>
        <xdr:cNvPr id="691" name="直線コネクタ 690"/>
        <xdr:cNvCxnSpPr/>
      </xdr:nvCxnSpPr>
      <xdr:spPr>
        <a:xfrm>
          <a:off x="15481300" y="16782008"/>
          <a:ext cx="838200" cy="2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151358</xdr:rowOff>
    </xdr:from>
    <xdr:to>
      <xdr:col>81</xdr:col>
      <xdr:colOff>50800</xdr:colOff>
      <xdr:row>98</xdr:row>
      <xdr:rowOff>131674</xdr:rowOff>
    </xdr:to>
    <xdr:cxnSp macro="">
      <xdr:nvCxnSpPr>
        <xdr:cNvPr id="694" name="直線コネクタ 693"/>
        <xdr:cNvCxnSpPr/>
      </xdr:nvCxnSpPr>
      <xdr:spPr>
        <a:xfrm flipV="1">
          <a:off x="14592300" y="16782008"/>
          <a:ext cx="889000" cy="15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111289</xdr:rowOff>
    </xdr:from>
    <xdr:to>
      <xdr:col>76</xdr:col>
      <xdr:colOff>114300</xdr:colOff>
      <xdr:row>98</xdr:row>
      <xdr:rowOff>131674</xdr:rowOff>
    </xdr:to>
    <xdr:cxnSp macro="">
      <xdr:nvCxnSpPr>
        <xdr:cNvPr id="697" name="直線コネクタ 696"/>
        <xdr:cNvCxnSpPr/>
      </xdr:nvCxnSpPr>
      <xdr:spPr>
        <a:xfrm>
          <a:off x="13703300" y="16913389"/>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111289</xdr:rowOff>
    </xdr:from>
    <xdr:to>
      <xdr:col>71</xdr:col>
      <xdr:colOff>177800</xdr:colOff>
      <xdr:row>98</xdr:row>
      <xdr:rowOff>116827</xdr:rowOff>
    </xdr:to>
    <xdr:cxnSp macro="">
      <xdr:nvCxnSpPr>
        <xdr:cNvPr id="700" name="直線コネクタ 699"/>
        <xdr:cNvCxnSpPr/>
      </xdr:nvCxnSpPr>
      <xdr:spPr>
        <a:xfrm flipV="1">
          <a:off x="12814300" y="16913389"/>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121755</xdr:rowOff>
    </xdr:from>
    <xdr:to>
      <xdr:col>85</xdr:col>
      <xdr:colOff>177800</xdr:colOff>
      <xdr:row>98</xdr:row>
      <xdr:rowOff>51905</xdr:rowOff>
    </xdr:to>
    <xdr:sp macro="" textlink="">
      <xdr:nvSpPr>
        <xdr:cNvPr id="710" name="楕円 709"/>
        <xdr:cNvSpPr/>
      </xdr:nvSpPr>
      <xdr:spPr>
        <a:xfrm>
          <a:off x="16268700" y="167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100182</xdr:rowOff>
    </xdr:from>
    <xdr:ext cx="534377" cy="259045"/>
    <xdr:sp macro="" textlink="">
      <xdr:nvSpPr>
        <xdr:cNvPr id="711" name="公債費該当値テキスト"/>
        <xdr:cNvSpPr txBox="1"/>
      </xdr:nvSpPr>
      <xdr:spPr>
        <a:xfrm>
          <a:off x="16370300" y="1673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100558</xdr:rowOff>
    </xdr:from>
    <xdr:to>
      <xdr:col>81</xdr:col>
      <xdr:colOff>101600</xdr:colOff>
      <xdr:row>98</xdr:row>
      <xdr:rowOff>30708</xdr:rowOff>
    </xdr:to>
    <xdr:sp macro="" textlink="">
      <xdr:nvSpPr>
        <xdr:cNvPr id="712" name="楕円 711"/>
        <xdr:cNvSpPr/>
      </xdr:nvSpPr>
      <xdr:spPr>
        <a:xfrm>
          <a:off x="15430500" y="167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21835</xdr:rowOff>
    </xdr:from>
    <xdr:ext cx="534377" cy="259045"/>
    <xdr:sp macro="" textlink="">
      <xdr:nvSpPr>
        <xdr:cNvPr id="713" name="テキスト ボックス 712"/>
        <xdr:cNvSpPr txBox="1"/>
      </xdr:nvSpPr>
      <xdr:spPr>
        <a:xfrm>
          <a:off x="15214111" y="168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80874</xdr:rowOff>
    </xdr:from>
    <xdr:to>
      <xdr:col>76</xdr:col>
      <xdr:colOff>165100</xdr:colOff>
      <xdr:row>99</xdr:row>
      <xdr:rowOff>11024</xdr:rowOff>
    </xdr:to>
    <xdr:sp macro="" textlink="">
      <xdr:nvSpPr>
        <xdr:cNvPr id="714" name="楕円 713"/>
        <xdr:cNvSpPr/>
      </xdr:nvSpPr>
      <xdr:spPr>
        <a:xfrm>
          <a:off x="14541500" y="168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2151</xdr:rowOff>
    </xdr:from>
    <xdr:ext cx="534377" cy="259045"/>
    <xdr:sp macro="" textlink="">
      <xdr:nvSpPr>
        <xdr:cNvPr id="715" name="テキスト ボックス 714"/>
        <xdr:cNvSpPr txBox="1"/>
      </xdr:nvSpPr>
      <xdr:spPr>
        <a:xfrm>
          <a:off x="14325111" y="169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60489</xdr:rowOff>
    </xdr:from>
    <xdr:to>
      <xdr:col>72</xdr:col>
      <xdr:colOff>38100</xdr:colOff>
      <xdr:row>98</xdr:row>
      <xdr:rowOff>162089</xdr:rowOff>
    </xdr:to>
    <xdr:sp macro="" textlink="">
      <xdr:nvSpPr>
        <xdr:cNvPr id="716" name="楕円 715"/>
        <xdr:cNvSpPr/>
      </xdr:nvSpPr>
      <xdr:spPr>
        <a:xfrm>
          <a:off x="13652500" y="168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153216</xdr:rowOff>
    </xdr:from>
    <xdr:ext cx="534377" cy="259045"/>
    <xdr:sp macro="" textlink="">
      <xdr:nvSpPr>
        <xdr:cNvPr id="717" name="テキスト ボックス 716"/>
        <xdr:cNvSpPr txBox="1"/>
      </xdr:nvSpPr>
      <xdr:spPr>
        <a:xfrm>
          <a:off x="13436111" y="1695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66027</xdr:rowOff>
    </xdr:from>
    <xdr:to>
      <xdr:col>67</xdr:col>
      <xdr:colOff>101600</xdr:colOff>
      <xdr:row>98</xdr:row>
      <xdr:rowOff>167627</xdr:rowOff>
    </xdr:to>
    <xdr:sp macro="" textlink="">
      <xdr:nvSpPr>
        <xdr:cNvPr id="718" name="楕円 717"/>
        <xdr:cNvSpPr/>
      </xdr:nvSpPr>
      <xdr:spPr>
        <a:xfrm>
          <a:off x="12763500" y="168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158754</xdr:rowOff>
    </xdr:from>
    <xdr:ext cx="534377" cy="259045"/>
    <xdr:sp macro="" textlink="">
      <xdr:nvSpPr>
        <xdr:cNvPr id="719" name="テキスト ボックス 718"/>
        <xdr:cNvSpPr txBox="1"/>
      </xdr:nvSpPr>
      <xdr:spPr>
        <a:xfrm>
          <a:off x="12547111" y="169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目的別歳出総額は、住民一人当たりコストが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７６４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円となっており、この総額を各費目ごとに分類し、これを類似団体と比較すると全体的には低い状況となっている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ものが多い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大きく上回っているもののうち、土木費は住民一人当たりコストが８７，５３１円となっており、前年度と比較すると３１，８４６円の増加となっている。これは橋梁の耐震補強工事、町道の舗装改良工事等による増加が主な要因である。また、消防費は住民一人当たりコストが６１，７５２円となっており、前年度と比較すると３９，９５４円の増加となっている。これは町防災行政情報システムの整備による増加が主な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実質単年度収支は、町民税の減収により財政調整基金の取崩しはなかったものの、利息分を積み立てるのみであったことから前年度を下回った。</a:t>
          </a:r>
        </a:p>
        <a:p>
          <a:r>
            <a:rPr kumimoji="1" lang="ja-JP" altLang="en-US" sz="1200">
              <a:latin typeface="ＭＳ ゴシック" pitchFamily="49" charset="-128"/>
              <a:ea typeface="ＭＳ ゴシック" pitchFamily="49" charset="-128"/>
            </a:rPr>
            <a:t>　今後、本町の特徴である税収の急激な増減を踏まえ、この影響を最小限とするための減収時の補完財源となる各特定目的基金の充実活用に重点を置き、これに加えて事業の適正化を図ることにより経常経費の一層の抑制に努め、安定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連結実質赤字比率については全会計において黒字であるため、いずれも算定されていない。</a:t>
          </a:r>
        </a:p>
        <a:p>
          <a:r>
            <a:rPr kumimoji="1" lang="ja-JP" altLang="en-US" sz="1200">
              <a:latin typeface="ＭＳ ゴシック" pitchFamily="49" charset="-128"/>
              <a:ea typeface="ＭＳ ゴシック" pitchFamily="49" charset="-128"/>
            </a:rPr>
            <a:t>　しかしながら、下水道事業会計において下水道の普及についての面整備はほぼ完了しているが、長寿命化等に向けた修繕等に係る需要、また水道事業会計の今後における施設の更新需要を勘案すると上下水道使用料の見直しに向けた検討を進めるほか、民間事業者、広域的な行政連携等も視野に入れることを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Y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8524863</v>
      </c>
      <c r="BO4" s="433"/>
      <c r="BP4" s="433"/>
      <c r="BQ4" s="433"/>
      <c r="BR4" s="433"/>
      <c r="BS4" s="433"/>
      <c r="BT4" s="433"/>
      <c r="BU4" s="434"/>
      <c r="BV4" s="432">
        <v>6454249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3.9</v>
      </c>
      <c r="CU4" s="439"/>
      <c r="CV4" s="439"/>
      <c r="CW4" s="439"/>
      <c r="CX4" s="439"/>
      <c r="CY4" s="439"/>
      <c r="CZ4" s="439"/>
      <c r="DA4" s="440"/>
      <c r="DB4" s="438">
        <v>4.5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8326353</v>
      </c>
      <c r="BO5" s="470"/>
      <c r="BP5" s="470"/>
      <c r="BQ5" s="470"/>
      <c r="BR5" s="470"/>
      <c r="BS5" s="470"/>
      <c r="BT5" s="470"/>
      <c r="BU5" s="471"/>
      <c r="BV5" s="469">
        <v>6229030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88.2</v>
      </c>
      <c r="CU5" s="467"/>
      <c r="CV5" s="467"/>
      <c r="CW5" s="467"/>
      <c r="CX5" s="467"/>
      <c r="CY5" s="467"/>
      <c r="CZ5" s="467"/>
      <c r="DA5" s="468"/>
      <c r="DB5" s="466">
        <v>82.8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198510</v>
      </c>
      <c r="BO6" s="470"/>
      <c r="BP6" s="470"/>
      <c r="BQ6" s="470"/>
      <c r="BR6" s="470"/>
      <c r="BS6" s="470"/>
      <c r="BT6" s="470"/>
      <c r="BU6" s="471"/>
      <c r="BV6" s="469">
        <v>225219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91.7</v>
      </c>
      <c r="CU6" s="507"/>
      <c r="CV6" s="507"/>
      <c r="CW6" s="507"/>
      <c r="CX6" s="507"/>
      <c r="CY6" s="507"/>
      <c r="CZ6" s="507"/>
      <c r="DA6" s="508"/>
      <c r="DB6" s="506">
        <v>82.8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19522</v>
      </c>
      <c r="BO7" s="470"/>
      <c r="BP7" s="470"/>
      <c r="BQ7" s="470"/>
      <c r="BR7" s="470"/>
      <c r="BS7" s="470"/>
      <c r="BT7" s="470"/>
      <c r="BU7" s="471"/>
      <c r="BV7" s="469">
        <v>29782</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4579506</v>
      </c>
      <c r="CU7" s="470"/>
      <c r="CV7" s="470"/>
      <c r="CW7" s="470"/>
      <c r="CX7" s="470"/>
      <c r="CY7" s="470"/>
      <c r="CZ7" s="470"/>
      <c r="DA7" s="471"/>
      <c r="DB7" s="469">
        <v>4387334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178988</v>
      </c>
      <c r="BO8" s="470"/>
      <c r="BP8" s="470"/>
      <c r="BQ8" s="470"/>
      <c r="BR8" s="470"/>
      <c r="BS8" s="470"/>
      <c r="BT8" s="470"/>
      <c r="BU8" s="471"/>
      <c r="BV8" s="469">
        <v>195437</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1.1499999999999999</v>
      </c>
      <c r="CU8" s="510"/>
      <c r="CV8" s="510"/>
      <c r="CW8" s="510"/>
      <c r="CX8" s="510"/>
      <c r="CY8" s="510"/>
      <c r="CZ8" s="510"/>
      <c r="DA8" s="511"/>
      <c r="DB8" s="509">
        <v>1.06</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11789</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-16449</v>
      </c>
      <c r="BO9" s="470"/>
      <c r="BP9" s="470"/>
      <c r="BQ9" s="470"/>
      <c r="BR9" s="470"/>
      <c r="BS9" s="470"/>
      <c r="BT9" s="470"/>
      <c r="BU9" s="471"/>
      <c r="BV9" s="469">
        <v>27290</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11.9</v>
      </c>
      <c r="CU9" s="467"/>
      <c r="CV9" s="467"/>
      <c r="CW9" s="467"/>
      <c r="CX9" s="467"/>
      <c r="CY9" s="467"/>
      <c r="CZ9" s="467"/>
      <c r="DA9" s="468"/>
      <c r="DB9" s="466">
        <v>12.3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12434</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639</v>
      </c>
      <c r="BO10" s="470"/>
      <c r="BP10" s="470"/>
      <c r="BQ10" s="470"/>
      <c r="BR10" s="470"/>
      <c r="BS10" s="470"/>
      <c r="BT10" s="470"/>
      <c r="BU10" s="471"/>
      <c r="BV10" s="469">
        <v>245666</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122</v>
      </c>
      <c r="AV11" s="502"/>
      <c r="AW11" s="502"/>
      <c r="AX11" s="502"/>
      <c r="AY11" s="503" t="s">
        <v>128</v>
      </c>
      <c r="AZ11" s="504"/>
      <c r="BA11" s="504"/>
      <c r="BB11" s="504"/>
      <c r="BC11" s="504"/>
      <c r="BD11" s="504"/>
      <c r="BE11" s="504"/>
      <c r="BF11" s="504"/>
      <c r="BG11" s="504"/>
      <c r="BH11" s="504"/>
      <c r="BI11" s="504"/>
      <c r="BJ11" s="504"/>
      <c r="BK11" s="504"/>
      <c r="BL11" s="504"/>
      <c r="BM11" s="505"/>
      <c r="BN11" s="469">
        <v>128362</v>
      </c>
      <c r="BO11" s="470"/>
      <c r="BP11" s="470"/>
      <c r="BQ11" s="470"/>
      <c r="BR11" s="470"/>
      <c r="BS11" s="470"/>
      <c r="BT11" s="470"/>
      <c r="BU11" s="471"/>
      <c r="BV11" s="469">
        <v>148610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11848</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11693</v>
      </c>
      <c r="S13" s="554"/>
      <c r="T13" s="554"/>
      <c r="U13" s="554"/>
      <c r="V13" s="555"/>
      <c r="W13" s="485" t="s">
        <v>142</v>
      </c>
      <c r="X13" s="486"/>
      <c r="Y13" s="486"/>
      <c r="Z13" s="486"/>
      <c r="AA13" s="486"/>
      <c r="AB13" s="476"/>
      <c r="AC13" s="520">
        <v>459</v>
      </c>
      <c r="AD13" s="521"/>
      <c r="AE13" s="521"/>
      <c r="AF13" s="521"/>
      <c r="AG13" s="563"/>
      <c r="AH13" s="520">
        <v>504</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112552</v>
      </c>
      <c r="BO13" s="470"/>
      <c r="BP13" s="470"/>
      <c r="BQ13" s="470"/>
      <c r="BR13" s="470"/>
      <c r="BS13" s="470"/>
      <c r="BT13" s="470"/>
      <c r="BU13" s="471"/>
      <c r="BV13" s="469">
        <v>421566</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7.7</v>
      </c>
      <c r="CU13" s="467"/>
      <c r="CV13" s="467"/>
      <c r="CW13" s="467"/>
      <c r="CX13" s="467"/>
      <c r="CY13" s="467"/>
      <c r="CZ13" s="467"/>
      <c r="DA13" s="468"/>
      <c r="DB13" s="466">
        <v>9.6999999999999993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11963</v>
      </c>
      <c r="S14" s="554"/>
      <c r="T14" s="554"/>
      <c r="U14" s="554"/>
      <c r="V14" s="555"/>
      <c r="W14" s="459"/>
      <c r="X14" s="460"/>
      <c r="Y14" s="460"/>
      <c r="Z14" s="460"/>
      <c r="AA14" s="460"/>
      <c r="AB14" s="449"/>
      <c r="AC14" s="556">
        <v>6.6</v>
      </c>
      <c r="AD14" s="557"/>
      <c r="AE14" s="557"/>
      <c r="AF14" s="557"/>
      <c r="AG14" s="558"/>
      <c r="AH14" s="556">
        <v>6.9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t="s">
        <v>131</v>
      </c>
      <c r="CU14" s="568"/>
      <c r="CV14" s="568"/>
      <c r="CW14" s="568"/>
      <c r="CX14" s="568"/>
      <c r="CY14" s="568"/>
      <c r="CZ14" s="568"/>
      <c r="DA14" s="569"/>
      <c r="DB14" s="567" t="s">
        <v>130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141</v>
      </c>
      <c r="N15" s="561"/>
      <c r="O15" s="561"/>
      <c r="P15" s="561"/>
      <c r="Q15" s="562"/>
      <c r="R15" s="553">
        <v>11826</v>
      </c>
      <c r="S15" s="554"/>
      <c r="T15" s="554"/>
      <c r="U15" s="554"/>
      <c r="V15" s="555"/>
      <c r="W15" s="485" t="s">
        <v>149</v>
      </c>
      <c r="X15" s="486"/>
      <c r="Y15" s="486"/>
      <c r="Z15" s="486"/>
      <c r="AA15" s="486"/>
      <c r="AB15" s="476"/>
      <c r="AC15" s="520">
        <v>3141</v>
      </c>
      <c r="AD15" s="521"/>
      <c r="AE15" s="521"/>
      <c r="AF15" s="521"/>
      <c r="AG15" s="563"/>
      <c r="AH15" s="520">
        <v>3558</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3518214</v>
      </c>
      <c r="BO15" s="433"/>
      <c r="BP15" s="433"/>
      <c r="BQ15" s="433"/>
      <c r="BR15" s="433"/>
      <c r="BS15" s="433"/>
      <c r="BT15" s="433"/>
      <c r="BU15" s="434"/>
      <c r="BV15" s="432">
        <v>3357343</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45.4</v>
      </c>
      <c r="AD16" s="557"/>
      <c r="AE16" s="557"/>
      <c r="AF16" s="557"/>
      <c r="AG16" s="558"/>
      <c r="AH16" s="556">
        <v>48.4</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2976084</v>
      </c>
      <c r="BO16" s="470"/>
      <c r="BP16" s="470"/>
      <c r="BQ16" s="470"/>
      <c r="BR16" s="470"/>
      <c r="BS16" s="470"/>
      <c r="BT16" s="470"/>
      <c r="BU16" s="471"/>
      <c r="BV16" s="469">
        <v>2806275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3321</v>
      </c>
      <c r="AD17" s="521"/>
      <c r="AE17" s="521"/>
      <c r="AF17" s="521"/>
      <c r="AG17" s="563"/>
      <c r="AH17" s="520">
        <v>3285</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4579506</v>
      </c>
      <c r="BO17" s="470"/>
      <c r="BP17" s="470"/>
      <c r="BQ17" s="470"/>
      <c r="BR17" s="470"/>
      <c r="BS17" s="470"/>
      <c r="BT17" s="470"/>
      <c r="BU17" s="471"/>
      <c r="BV17" s="469">
        <v>4387334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44.55</v>
      </c>
      <c r="M18" s="585"/>
      <c r="N18" s="585"/>
      <c r="O18" s="585"/>
      <c r="P18" s="585"/>
      <c r="Q18" s="585"/>
      <c r="R18" s="586"/>
      <c r="S18" s="586"/>
      <c r="T18" s="586"/>
      <c r="U18" s="586"/>
      <c r="V18" s="587"/>
      <c r="W18" s="487"/>
      <c r="X18" s="488"/>
      <c r="Y18" s="488"/>
      <c r="Z18" s="488"/>
      <c r="AA18" s="488"/>
      <c r="AB18" s="479"/>
      <c r="AC18" s="588">
        <v>48</v>
      </c>
      <c r="AD18" s="589"/>
      <c r="AE18" s="589"/>
      <c r="AF18" s="589"/>
      <c r="AG18" s="590"/>
      <c r="AH18" s="588">
        <v>44.7</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3643057</v>
      </c>
      <c r="BO18" s="470"/>
      <c r="BP18" s="470"/>
      <c r="BQ18" s="470"/>
      <c r="BR18" s="470"/>
      <c r="BS18" s="470"/>
      <c r="BT18" s="470"/>
      <c r="BU18" s="471"/>
      <c r="BV18" s="469">
        <v>3587845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265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4671639</v>
      </c>
      <c r="BO19" s="470"/>
      <c r="BP19" s="470"/>
      <c r="BQ19" s="470"/>
      <c r="BR19" s="470"/>
      <c r="BS19" s="470"/>
      <c r="BT19" s="470"/>
      <c r="BU19" s="471"/>
      <c r="BV19" s="469">
        <v>4719520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4435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4619475</v>
      </c>
      <c r="BO23" s="470"/>
      <c r="BP23" s="470"/>
      <c r="BQ23" s="470"/>
      <c r="BR23" s="470"/>
      <c r="BS23" s="470"/>
      <c r="BT23" s="470"/>
      <c r="BU23" s="471"/>
      <c r="BV23" s="469">
        <v>4224319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7000</v>
      </c>
      <c r="R24" s="521"/>
      <c r="S24" s="521"/>
      <c r="T24" s="521"/>
      <c r="U24" s="521"/>
      <c r="V24" s="563"/>
      <c r="W24" s="622"/>
      <c r="X24" s="610"/>
      <c r="Y24" s="611"/>
      <c r="Z24" s="519" t="s">
        <v>173</v>
      </c>
      <c r="AA24" s="499"/>
      <c r="AB24" s="499"/>
      <c r="AC24" s="499"/>
      <c r="AD24" s="499"/>
      <c r="AE24" s="499"/>
      <c r="AF24" s="499"/>
      <c r="AG24" s="500"/>
      <c r="AH24" s="520">
        <v>113</v>
      </c>
      <c r="AI24" s="521"/>
      <c r="AJ24" s="521"/>
      <c r="AK24" s="521"/>
      <c r="AL24" s="563"/>
      <c r="AM24" s="520">
        <v>339113</v>
      </c>
      <c r="AN24" s="521"/>
      <c r="AO24" s="521"/>
      <c r="AP24" s="521"/>
      <c r="AQ24" s="521"/>
      <c r="AR24" s="563"/>
      <c r="AS24" s="520">
        <v>3001</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2646779</v>
      </c>
      <c r="BO24" s="470"/>
      <c r="BP24" s="470"/>
      <c r="BQ24" s="470"/>
      <c r="BR24" s="470"/>
      <c r="BS24" s="470"/>
      <c r="BT24" s="470"/>
      <c r="BU24" s="471"/>
      <c r="BV24" s="469">
        <v>2640862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6010</v>
      </c>
      <c r="R25" s="521"/>
      <c r="S25" s="521"/>
      <c r="T25" s="521"/>
      <c r="U25" s="521"/>
      <c r="V25" s="563"/>
      <c r="W25" s="622"/>
      <c r="X25" s="610"/>
      <c r="Y25" s="611"/>
      <c r="Z25" s="519" t="s">
        <v>176</v>
      </c>
      <c r="AA25" s="499"/>
      <c r="AB25" s="499"/>
      <c r="AC25" s="499"/>
      <c r="AD25" s="499"/>
      <c r="AE25" s="499"/>
      <c r="AF25" s="499"/>
      <c r="AG25" s="500"/>
      <c r="AH25" s="520" t="s">
        <v>130</v>
      </c>
      <c r="AI25" s="521"/>
      <c r="AJ25" s="521"/>
      <c r="AK25" s="521"/>
      <c r="AL25" s="563"/>
      <c r="AM25" s="520" t="s">
        <v>130</v>
      </c>
      <c r="AN25" s="521"/>
      <c r="AO25" s="521"/>
      <c r="AP25" s="521"/>
      <c r="AQ25" s="521"/>
      <c r="AR25" s="563"/>
      <c r="AS25" s="520" t="s">
        <v>130</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1103993</v>
      </c>
      <c r="BO25" s="433"/>
      <c r="BP25" s="433"/>
      <c r="BQ25" s="433"/>
      <c r="BR25" s="433"/>
      <c r="BS25" s="433"/>
      <c r="BT25" s="433"/>
      <c r="BU25" s="434"/>
      <c r="BV25" s="432">
        <v>1554502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5630</v>
      </c>
      <c r="R26" s="521"/>
      <c r="S26" s="521"/>
      <c r="T26" s="521"/>
      <c r="U26" s="521"/>
      <c r="V26" s="563"/>
      <c r="W26" s="622"/>
      <c r="X26" s="610"/>
      <c r="Y26" s="611"/>
      <c r="Z26" s="519" t="s">
        <v>179</v>
      </c>
      <c r="AA26" s="632"/>
      <c r="AB26" s="632"/>
      <c r="AC26" s="632"/>
      <c r="AD26" s="632"/>
      <c r="AE26" s="632"/>
      <c r="AF26" s="632"/>
      <c r="AG26" s="633"/>
      <c r="AH26" s="520">
        <v>3</v>
      </c>
      <c r="AI26" s="521"/>
      <c r="AJ26" s="521"/>
      <c r="AK26" s="521"/>
      <c r="AL26" s="563"/>
      <c r="AM26" s="520">
        <v>9183</v>
      </c>
      <c r="AN26" s="521"/>
      <c r="AO26" s="521"/>
      <c r="AP26" s="521"/>
      <c r="AQ26" s="521"/>
      <c r="AR26" s="563"/>
      <c r="AS26" s="520">
        <v>3061</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131</v>
      </c>
      <c r="BO26" s="470"/>
      <c r="BP26" s="470"/>
      <c r="BQ26" s="470"/>
      <c r="BR26" s="470"/>
      <c r="BS26" s="470"/>
      <c r="BT26" s="470"/>
      <c r="BU26" s="471"/>
      <c r="BV26" s="469" t="s">
        <v>140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3010</v>
      </c>
      <c r="R27" s="521"/>
      <c r="S27" s="521"/>
      <c r="T27" s="521"/>
      <c r="U27" s="521"/>
      <c r="V27" s="563"/>
      <c r="W27" s="622"/>
      <c r="X27" s="610"/>
      <c r="Y27" s="611"/>
      <c r="Z27" s="519" t="s">
        <v>182</v>
      </c>
      <c r="AA27" s="499"/>
      <c r="AB27" s="499"/>
      <c r="AC27" s="499"/>
      <c r="AD27" s="499"/>
      <c r="AE27" s="499"/>
      <c r="AF27" s="499"/>
      <c r="AG27" s="500"/>
      <c r="AH27" s="520">
        <v>20</v>
      </c>
      <c r="AI27" s="521"/>
      <c r="AJ27" s="521"/>
      <c r="AK27" s="521"/>
      <c r="AL27" s="563"/>
      <c r="AM27" s="520">
        <v>66760</v>
      </c>
      <c r="AN27" s="521"/>
      <c r="AO27" s="521"/>
      <c r="AP27" s="521"/>
      <c r="AQ27" s="521"/>
      <c r="AR27" s="563"/>
      <c r="AS27" s="520">
        <v>3338</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249556</v>
      </c>
      <c r="BO27" s="646"/>
      <c r="BP27" s="646"/>
      <c r="BQ27" s="646"/>
      <c r="BR27" s="646"/>
      <c r="BS27" s="646"/>
      <c r="BT27" s="646"/>
      <c r="BU27" s="647"/>
      <c r="BV27" s="645">
        <v>249538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2260</v>
      </c>
      <c r="R28" s="521"/>
      <c r="S28" s="521"/>
      <c r="T28" s="521"/>
      <c r="U28" s="521"/>
      <c r="V28" s="563"/>
      <c r="W28" s="622"/>
      <c r="X28" s="610"/>
      <c r="Y28" s="611"/>
      <c r="Z28" s="519" t="s">
        <v>185</v>
      </c>
      <c r="AA28" s="499"/>
      <c r="AB28" s="499"/>
      <c r="AC28" s="499"/>
      <c r="AD28" s="499"/>
      <c r="AE28" s="499"/>
      <c r="AF28" s="499"/>
      <c r="AG28" s="500"/>
      <c r="AH28" s="520" t="s">
        <v>186</v>
      </c>
      <c r="AI28" s="521"/>
      <c r="AJ28" s="521"/>
      <c r="AK28" s="521"/>
      <c r="AL28" s="563"/>
      <c r="AM28" s="520" t="s">
        <v>130</v>
      </c>
      <c r="AN28" s="521"/>
      <c r="AO28" s="521"/>
      <c r="AP28" s="521"/>
      <c r="AQ28" s="521"/>
      <c r="AR28" s="563"/>
      <c r="AS28" s="520" t="s">
        <v>186</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1377680</v>
      </c>
      <c r="BO28" s="433"/>
      <c r="BP28" s="433"/>
      <c r="BQ28" s="433"/>
      <c r="BR28" s="433"/>
      <c r="BS28" s="433"/>
      <c r="BT28" s="433"/>
      <c r="BU28" s="434"/>
      <c r="BV28" s="432">
        <v>1377041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10</v>
      </c>
      <c r="M29" s="521"/>
      <c r="N29" s="521"/>
      <c r="O29" s="521"/>
      <c r="P29" s="563"/>
      <c r="Q29" s="520">
        <v>2010</v>
      </c>
      <c r="R29" s="521"/>
      <c r="S29" s="521"/>
      <c r="T29" s="521"/>
      <c r="U29" s="521"/>
      <c r="V29" s="563"/>
      <c r="W29" s="623"/>
      <c r="X29" s="624"/>
      <c r="Y29" s="625"/>
      <c r="Z29" s="519" t="s">
        <v>189</v>
      </c>
      <c r="AA29" s="499"/>
      <c r="AB29" s="499"/>
      <c r="AC29" s="499"/>
      <c r="AD29" s="499"/>
      <c r="AE29" s="499"/>
      <c r="AF29" s="499"/>
      <c r="AG29" s="500"/>
      <c r="AH29" s="520">
        <v>133</v>
      </c>
      <c r="AI29" s="521"/>
      <c r="AJ29" s="521"/>
      <c r="AK29" s="521"/>
      <c r="AL29" s="563"/>
      <c r="AM29" s="520">
        <v>405873</v>
      </c>
      <c r="AN29" s="521"/>
      <c r="AO29" s="521"/>
      <c r="AP29" s="521"/>
      <c r="AQ29" s="521"/>
      <c r="AR29" s="563"/>
      <c r="AS29" s="520">
        <v>3052</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241106</v>
      </c>
      <c r="BO29" s="470"/>
      <c r="BP29" s="470"/>
      <c r="BQ29" s="470"/>
      <c r="BR29" s="470"/>
      <c r="BS29" s="470"/>
      <c r="BT29" s="470"/>
      <c r="BU29" s="471"/>
      <c r="BV29" s="469">
        <v>369350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97.9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1557625</v>
      </c>
      <c r="BO30" s="646"/>
      <c r="BP30" s="646"/>
      <c r="BQ30" s="646"/>
      <c r="BR30" s="646"/>
      <c r="BS30" s="646"/>
      <c r="BT30" s="646"/>
      <c r="BU30" s="647"/>
      <c r="BV30" s="645">
        <v>1505955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198</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206</v>
      </c>
      <c r="CP33" s="493"/>
      <c r="CQ33" s="458" t="s">
        <v>207</v>
      </c>
      <c r="CR33" s="458"/>
      <c r="CS33" s="458"/>
      <c r="CT33" s="458"/>
      <c r="CU33" s="458"/>
      <c r="CV33" s="458"/>
      <c r="CW33" s="458"/>
      <c r="CX33" s="458"/>
      <c r="CY33" s="458"/>
      <c r="CZ33" s="458"/>
      <c r="DA33" s="458"/>
      <c r="DB33" s="458"/>
      <c r="DC33" s="458"/>
      <c r="DD33" s="458"/>
      <c r="DE33" s="458"/>
      <c r="DF33" s="216"/>
      <c r="DG33" s="657" t="s">
        <v>208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国民健康保険事業特別会計（事業勘定）</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滋賀県市町村職員退職手当組合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竜王町地域振興事業団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学校給食事業特別会計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国民健康保険事業特別会計（施設勘定）</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八日市布引ライフ組合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みらいパーク竜王</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滋賀県市町村議会議員公務災害補償等組合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中部清掃組合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東近江行政組合（一般会計）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東近江行政組合（救急医療特別会計）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滋賀県市町村職員研修センター</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滋賀県後期高齢者医療広域連合（一般会計）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滋賀県後期高齢者医療広域連合（後期高齢者医療特別会計）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nN7bBFIUCAcDMundAPCQ+eEibFR74ggMnc/Hhw+rgBuuo5vbQ3o4aA1OiU9NbM6T+KtmsZSusNVqtBQbYcLtbQ==" saltValue="5iyTGTKBQY/fW7D75U6r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557</v>
      </c>
      <c r="D34" s="1250"/>
      <c r="E34" s="1251"/>
      <c r="F34" s="32">
        <v>8.14</v>
      </c>
      <c r="G34" s="33">
        <v>8.43</v>
      </c>
      <c r="H34" s="33">
        <v>8.25</v>
      </c>
      <c r="I34" s="33">
        <v>7.63</v>
      </c>
      <c r="J34" s="34">
        <v>7.83</v>
      </c>
      <c r="K34" s="22"/>
      <c r="L34" s="22"/>
      <c r="M34" s="22"/>
      <c r="N34" s="22"/>
      <c r="O34" s="22"/>
      <c r="P34" s="22"/>
    </row>
    <row r="35" spans="1:16" ht="39" customHeight="1" x14ac:dyDescent="0.15">
      <c r="A35" s="22"/>
      <c r="B35" s="35"/>
      <c r="C35" s="1244" t="s">
        <v>558</v>
      </c>
      <c r="D35" s="1245"/>
      <c r="E35" s="1246"/>
      <c r="F35" s="36">
        <v>4.7300000000000004</v>
      </c>
      <c r="G35" s="37">
        <v>5.62</v>
      </c>
      <c r="H35" s="37">
        <v>4.18</v>
      </c>
      <c r="I35" s="37">
        <v>4.42</v>
      </c>
      <c r="J35" s="38">
        <v>3.9</v>
      </c>
      <c r="K35" s="22"/>
      <c r="L35" s="22"/>
      <c r="M35" s="22"/>
      <c r="N35" s="22"/>
      <c r="O35" s="22"/>
      <c r="P35" s="22"/>
    </row>
    <row r="36" spans="1:16" ht="39" customHeight="1" x14ac:dyDescent="0.15">
      <c r="A36" s="22"/>
      <c r="B36" s="35"/>
      <c r="C36" s="1244" t="s">
        <v>559</v>
      </c>
      <c r="D36" s="1245"/>
      <c r="E36" s="1246"/>
      <c r="F36" s="36" t="s">
        <v>510</v>
      </c>
      <c r="G36" s="37" t="s">
        <v>510</v>
      </c>
      <c r="H36" s="37">
        <v>2.0299999999999998</v>
      </c>
      <c r="I36" s="37">
        <v>2.29</v>
      </c>
      <c r="J36" s="38">
        <v>2.62</v>
      </c>
      <c r="K36" s="22"/>
      <c r="L36" s="22"/>
      <c r="M36" s="22"/>
      <c r="N36" s="22"/>
      <c r="O36" s="22"/>
      <c r="P36" s="22"/>
    </row>
    <row r="37" spans="1:16" ht="39" customHeight="1" x14ac:dyDescent="0.15">
      <c r="A37" s="22"/>
      <c r="B37" s="35"/>
      <c r="C37" s="1244" t="s">
        <v>560</v>
      </c>
      <c r="D37" s="1245"/>
      <c r="E37" s="1246"/>
      <c r="F37" s="36">
        <v>1.34</v>
      </c>
      <c r="G37" s="37">
        <v>0.61</v>
      </c>
      <c r="H37" s="37">
        <v>0.84</v>
      </c>
      <c r="I37" s="37">
        <v>0.72</v>
      </c>
      <c r="J37" s="38">
        <v>0.81</v>
      </c>
      <c r="K37" s="22"/>
      <c r="L37" s="22"/>
      <c r="M37" s="22"/>
      <c r="N37" s="22"/>
      <c r="O37" s="22"/>
      <c r="P37" s="22"/>
    </row>
    <row r="38" spans="1:16" ht="39" customHeight="1" x14ac:dyDescent="0.15">
      <c r="A38" s="22"/>
      <c r="B38" s="35"/>
      <c r="C38" s="1244" t="s">
        <v>561</v>
      </c>
      <c r="D38" s="1245"/>
      <c r="E38" s="1246"/>
      <c r="F38" s="36">
        <v>2.0499999999999998</v>
      </c>
      <c r="G38" s="37">
        <v>3.31</v>
      </c>
      <c r="H38" s="37">
        <v>0.69</v>
      </c>
      <c r="I38" s="37">
        <v>0.35</v>
      </c>
      <c r="J38" s="38">
        <v>0.16</v>
      </c>
      <c r="K38" s="22"/>
      <c r="L38" s="22"/>
      <c r="M38" s="22"/>
      <c r="N38" s="22"/>
      <c r="O38" s="22"/>
      <c r="P38" s="22"/>
    </row>
    <row r="39" spans="1:16" ht="39" customHeight="1" x14ac:dyDescent="0.15">
      <c r="A39" s="22"/>
      <c r="B39" s="35"/>
      <c r="C39" s="1244" t="s">
        <v>562</v>
      </c>
      <c r="D39" s="1245"/>
      <c r="E39" s="1246"/>
      <c r="F39" s="36">
        <v>0.25</v>
      </c>
      <c r="G39" s="37">
        <v>0.11</v>
      </c>
      <c r="H39" s="37">
        <v>0.14000000000000001</v>
      </c>
      <c r="I39" s="37">
        <v>0.13</v>
      </c>
      <c r="J39" s="38">
        <v>0.11</v>
      </c>
      <c r="K39" s="22"/>
      <c r="L39" s="22"/>
      <c r="M39" s="22"/>
      <c r="N39" s="22"/>
      <c r="O39" s="22"/>
      <c r="P39" s="22"/>
    </row>
    <row r="40" spans="1:16" ht="39" customHeight="1" x14ac:dyDescent="0.15">
      <c r="A40" s="22"/>
      <c r="B40" s="35"/>
      <c r="C40" s="1244" t="s">
        <v>563</v>
      </c>
      <c r="D40" s="1245"/>
      <c r="E40" s="1246"/>
      <c r="F40" s="36">
        <v>0.01</v>
      </c>
      <c r="G40" s="37">
        <v>0.01</v>
      </c>
      <c r="H40" s="37">
        <v>0.02</v>
      </c>
      <c r="I40" s="37">
        <v>0.03</v>
      </c>
      <c r="J40" s="38">
        <v>0</v>
      </c>
      <c r="K40" s="22"/>
      <c r="L40" s="22"/>
      <c r="M40" s="22"/>
      <c r="N40" s="22"/>
      <c r="O40" s="22"/>
      <c r="P40" s="22"/>
    </row>
    <row r="41" spans="1:16" ht="39" customHeight="1" x14ac:dyDescent="0.15">
      <c r="A41" s="22"/>
      <c r="B41" s="35"/>
      <c r="C41" s="1244" t="s">
        <v>564</v>
      </c>
      <c r="D41" s="1245"/>
      <c r="E41" s="1246"/>
      <c r="F41" s="36">
        <v>0</v>
      </c>
      <c r="G41" s="37">
        <v>0.01</v>
      </c>
      <c r="H41" s="37">
        <v>0</v>
      </c>
      <c r="I41" s="37">
        <v>0</v>
      </c>
      <c r="J41" s="38">
        <v>0</v>
      </c>
      <c r="K41" s="22"/>
      <c r="L41" s="22"/>
      <c r="M41" s="22"/>
      <c r="N41" s="22"/>
      <c r="O41" s="22"/>
      <c r="P41" s="22"/>
    </row>
    <row r="42" spans="1:16" ht="39" customHeight="1" x14ac:dyDescent="0.15">
      <c r="A42" s="22"/>
      <c r="B42" s="39"/>
      <c r="C42" s="1244" t="s">
        <v>565</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566</v>
      </c>
      <c r="D43" s="1248"/>
      <c r="E43" s="1249"/>
      <c r="F43" s="41">
        <v>0.65</v>
      </c>
      <c r="G43" s="42">
        <v>1.7</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wQcdwlxMd1Zq7k+WaW7GROd/pf2WKN+fnVBNZDgi0Xm07M30XcV7W7Mn5qO4ssgiWRVtpRO4m2zaYRo1KtAMw==" saltValue="NvAtQFOb4f+loxVOyCmH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1"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465</v>
      </c>
      <c r="L45" s="60">
        <v>463</v>
      </c>
      <c r="M45" s="60">
        <v>445</v>
      </c>
      <c r="N45" s="60">
        <v>433</v>
      </c>
      <c r="O45" s="61">
        <v>427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510</v>
      </c>
      <c r="L46" s="64" t="s">
        <v>510</v>
      </c>
      <c r="M46" s="64" t="s">
        <v>510</v>
      </c>
      <c r="N46" s="64" t="s">
        <v>510</v>
      </c>
      <c r="O46" s="65" t="s">
        <v>510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510</v>
      </c>
      <c r="L47" s="64" t="s">
        <v>510</v>
      </c>
      <c r="M47" s="64" t="s">
        <v>510</v>
      </c>
      <c r="N47" s="64" t="s">
        <v>510</v>
      </c>
      <c r="O47" s="65" t="s">
        <v>510</v>
      </c>
      <c r="P47" s="48"/>
      <c r="Q47" s="48"/>
      <c r="R47" s="48"/>
      <c r="S47" s="48"/>
      <c r="T47" s="48"/>
      <c r="U47" s="48"/>
    </row>
    <row r="48" spans="1:21" ht="30.75" customHeight="1" x14ac:dyDescent="0.15">
      <c r="A48" s="48"/>
      <c r="B48" s="1254"/>
      <c r="C48" s="1255"/>
      <c r="D48" s="62"/>
      <c r="E48" s="1260" t="s">
        <v>15</v>
      </c>
      <c r="F48" s="1260"/>
      <c r="G48" s="1260"/>
      <c r="H48" s="1260"/>
      <c r="I48" s="1260"/>
      <c r="J48" s="1261"/>
      <c r="K48" s="63">
        <v>266</v>
      </c>
      <c r="L48" s="64">
        <v>271</v>
      </c>
      <c r="M48" s="64">
        <v>229</v>
      </c>
      <c r="N48" s="64">
        <v>173</v>
      </c>
      <c r="O48" s="65">
        <v>166</v>
      </c>
      <c r="P48" s="48"/>
      <c r="Q48" s="48"/>
      <c r="R48" s="48"/>
      <c r="S48" s="48"/>
      <c r="T48" s="48"/>
      <c r="U48" s="48"/>
    </row>
    <row r="49" spans="1:21" ht="30.75" customHeight="1" x14ac:dyDescent="0.15">
      <c r="A49" s="48"/>
      <c r="B49" s="1254"/>
      <c r="C49" s="1255"/>
      <c r="D49" s="62"/>
      <c r="E49" s="1260" t="s">
        <v>16</v>
      </c>
      <c r="F49" s="1260"/>
      <c r="G49" s="1260"/>
      <c r="H49" s="1260"/>
      <c r="I49" s="1260"/>
      <c r="J49" s="1261"/>
      <c r="K49" s="63">
        <v>66</v>
      </c>
      <c r="L49" s="64">
        <v>65</v>
      </c>
      <c r="M49" s="64">
        <v>63</v>
      </c>
      <c r="N49" s="64">
        <v>64</v>
      </c>
      <c r="O49" s="65">
        <v>63</v>
      </c>
      <c r="P49" s="48"/>
      <c r="Q49" s="48"/>
      <c r="R49" s="48"/>
      <c r="S49" s="48"/>
      <c r="T49" s="48"/>
      <c r="U49" s="48"/>
    </row>
    <row r="50" spans="1:21" ht="30.75" customHeight="1" x14ac:dyDescent="0.15">
      <c r="A50" s="48"/>
      <c r="B50" s="1254"/>
      <c r="C50" s="1255"/>
      <c r="D50" s="62"/>
      <c r="E50" s="1260" t="s">
        <v>17</v>
      </c>
      <c r="F50" s="1260"/>
      <c r="G50" s="1260"/>
      <c r="H50" s="1260"/>
      <c r="I50" s="1260"/>
      <c r="J50" s="1261"/>
      <c r="K50" s="63">
        <v>44</v>
      </c>
      <c r="L50" s="64">
        <v>40</v>
      </c>
      <c r="M50" s="64">
        <v>36</v>
      </c>
      <c r="N50" s="64">
        <v>31</v>
      </c>
      <c r="O50" s="65">
        <v>22</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t="s">
        <v>510</v>
      </c>
      <c r="N51" s="64" t="s">
        <v>510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484</v>
      </c>
      <c r="L52" s="64">
        <v>464</v>
      </c>
      <c r="M52" s="64">
        <v>421</v>
      </c>
      <c r="N52" s="64">
        <v>413</v>
      </c>
      <c r="O52" s="65">
        <v>421</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357</v>
      </c>
      <c r="L53" s="69">
        <v>375</v>
      </c>
      <c r="M53" s="69">
        <v>352</v>
      </c>
      <c r="N53" s="69">
        <v>288</v>
      </c>
      <c r="O53" s="70">
        <v>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592</v>
      </c>
      <c r="L57" s="84" t="s">
        <v>592</v>
      </c>
      <c r="M57" s="84" t="s">
        <v>592</v>
      </c>
      <c r="N57" s="84" t="s">
        <v>593</v>
      </c>
      <c r="O57" s="85" t="s">
        <v>592</v>
      </c>
    </row>
    <row r="58" spans="1:21" ht="31.5" customHeight="1" thickBot="1" x14ac:dyDescent="0.2">
      <c r="B58" s="1270"/>
      <c r="C58" s="1271"/>
      <c r="D58" s="1275" t="s">
        <v>27</v>
      </c>
      <c r="E58" s="1276"/>
      <c r="F58" s="1276"/>
      <c r="G58" s="1276"/>
      <c r="H58" s="1276"/>
      <c r="I58" s="1276"/>
      <c r="J58" s="1277"/>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jZAkJXDD7s0LC/FdITNQdf7Ju4e9oDxoJhpXpi7ub5yLhYmlmK72vIkyhg0wwwC4k0D3UuzTsuMQ2erWfErew==" saltValue="i4oe7Od0Z5fDEJY4OSEI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13"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78" t="s">
        <v>30</v>
      </c>
      <c r="C41" s="1279"/>
      <c r="D41" s="102"/>
      <c r="E41" s="1284" t="s">
        <v>31</v>
      </c>
      <c r="F41" s="1284"/>
      <c r="G41" s="1284"/>
      <c r="H41" s="1285"/>
      <c r="I41" s="103">
        <v>4731</v>
      </c>
      <c r="J41" s="104">
        <v>4825</v>
      </c>
      <c r="K41" s="104">
        <v>4612</v>
      </c>
      <c r="L41" s="104">
        <v>4224</v>
      </c>
      <c r="M41" s="105">
        <v>4619</v>
      </c>
    </row>
    <row r="42" spans="2:13" ht="27.75" customHeight="1" x14ac:dyDescent="0.15">
      <c r="B42" s="1280"/>
      <c r="C42" s="1281"/>
      <c r="D42" s="106"/>
      <c r="E42" s="1286" t="s">
        <v>32</v>
      </c>
      <c r="F42" s="1286"/>
      <c r="G42" s="1286"/>
      <c r="H42" s="1287"/>
      <c r="I42" s="107">
        <v>226</v>
      </c>
      <c r="J42" s="108">
        <v>186</v>
      </c>
      <c r="K42" s="108">
        <v>146</v>
      </c>
      <c r="L42" s="108">
        <v>116</v>
      </c>
      <c r="M42" s="109">
        <v>93</v>
      </c>
    </row>
    <row r="43" spans="2:13" ht="27.75" customHeight="1" x14ac:dyDescent="0.15">
      <c r="B43" s="1280"/>
      <c r="C43" s="1281"/>
      <c r="D43" s="106"/>
      <c r="E43" s="1286" t="s">
        <v>33</v>
      </c>
      <c r="F43" s="1286"/>
      <c r="G43" s="1286"/>
      <c r="H43" s="1287"/>
      <c r="I43" s="107">
        <v>3337</v>
      </c>
      <c r="J43" s="108">
        <v>3347</v>
      </c>
      <c r="K43" s="108">
        <v>3223</v>
      </c>
      <c r="L43" s="108">
        <v>2931</v>
      </c>
      <c r="M43" s="109">
        <v>2497</v>
      </c>
    </row>
    <row r="44" spans="2:13" ht="27.75" customHeight="1" x14ac:dyDescent="0.15">
      <c r="B44" s="1280"/>
      <c r="C44" s="1281"/>
      <c r="D44" s="106"/>
      <c r="E44" s="1286" t="s">
        <v>34</v>
      </c>
      <c r="F44" s="1286"/>
      <c r="G44" s="1286"/>
      <c r="H44" s="1287"/>
      <c r="I44" s="107">
        <v>338</v>
      </c>
      <c r="J44" s="108">
        <v>289</v>
      </c>
      <c r="K44" s="108">
        <v>233</v>
      </c>
      <c r="L44" s="108">
        <v>174</v>
      </c>
      <c r="M44" s="109">
        <v>118</v>
      </c>
    </row>
    <row r="45" spans="2:13" ht="27.75" customHeight="1" x14ac:dyDescent="0.15">
      <c r="B45" s="1280"/>
      <c r="C45" s="1281"/>
      <c r="D45" s="106"/>
      <c r="E45" s="1286" t="s">
        <v>35</v>
      </c>
      <c r="F45" s="1286"/>
      <c r="G45" s="1286"/>
      <c r="H45" s="1287"/>
      <c r="I45" s="107">
        <v>901</v>
      </c>
      <c r="J45" s="108">
        <v>874</v>
      </c>
      <c r="K45" s="108">
        <v>862</v>
      </c>
      <c r="L45" s="108">
        <v>854</v>
      </c>
      <c r="M45" s="109">
        <v>820</v>
      </c>
    </row>
    <row r="46" spans="2:13" ht="27.75" customHeight="1" x14ac:dyDescent="0.15">
      <c r="B46" s="1280"/>
      <c r="C46" s="1281"/>
      <c r="D46" s="110"/>
      <c r="E46" s="1286" t="s">
        <v>36</v>
      </c>
      <c r="F46" s="1286"/>
      <c r="G46" s="1286"/>
      <c r="H46" s="1287"/>
      <c r="I46" s="107">
        <v>1</v>
      </c>
      <c r="J46" s="108" t="s">
        <v>510</v>
      </c>
      <c r="K46" s="108" t="s">
        <v>510</v>
      </c>
      <c r="L46" s="108" t="s">
        <v>510</v>
      </c>
      <c r="M46" s="109" t="s">
        <v>510</v>
      </c>
    </row>
    <row r="47" spans="2:13" ht="27.75" customHeight="1" x14ac:dyDescent="0.15">
      <c r="B47" s="1280"/>
      <c r="C47" s="1281"/>
      <c r="D47" s="111"/>
      <c r="E47" s="1288" t="s">
        <v>37</v>
      </c>
      <c r="F47" s="1289"/>
      <c r="G47" s="1289"/>
      <c r="H47" s="1290"/>
      <c r="I47" s="107" t="s">
        <v>510</v>
      </c>
      <c r="J47" s="108" t="s">
        <v>510</v>
      </c>
      <c r="K47" s="108" t="s">
        <v>510</v>
      </c>
      <c r="L47" s="108" t="s">
        <v>510</v>
      </c>
      <c r="M47" s="109" t="s">
        <v>510</v>
      </c>
    </row>
    <row r="48" spans="2:13" ht="27.75" customHeight="1" x14ac:dyDescent="0.15">
      <c r="B48" s="1280"/>
      <c r="C48" s="1281"/>
      <c r="D48" s="106"/>
      <c r="E48" s="1286" t="s">
        <v>38</v>
      </c>
      <c r="F48" s="1286"/>
      <c r="G48" s="1286"/>
      <c r="H48" s="1287"/>
      <c r="I48" s="107" t="s">
        <v>510</v>
      </c>
      <c r="J48" s="108" t="s">
        <v>510</v>
      </c>
      <c r="K48" s="108" t="s">
        <v>510</v>
      </c>
      <c r="L48" s="108" t="s">
        <v>510</v>
      </c>
      <c r="M48" s="109" t="s">
        <v>510</v>
      </c>
    </row>
    <row r="49" spans="2:13" ht="27.75" customHeight="1" x14ac:dyDescent="0.15">
      <c r="B49" s="1282"/>
      <c r="C49" s="1283"/>
      <c r="D49" s="106"/>
      <c r="E49" s="1286" t="s">
        <v>39</v>
      </c>
      <c r="F49" s="1286"/>
      <c r="G49" s="1286"/>
      <c r="H49" s="1287"/>
      <c r="I49" s="107" t="s">
        <v>510</v>
      </c>
      <c r="J49" s="108" t="s">
        <v>510</v>
      </c>
      <c r="K49" s="108" t="s">
        <v>510</v>
      </c>
      <c r="L49" s="108" t="s">
        <v>510</v>
      </c>
      <c r="M49" s="109" t="s">
        <v>510</v>
      </c>
    </row>
    <row r="50" spans="2:13" ht="27.75" customHeight="1" x14ac:dyDescent="0.15">
      <c r="B50" s="1291" t="s">
        <v>40</v>
      </c>
      <c r="C50" s="1292"/>
      <c r="D50" s="112"/>
      <c r="E50" s="1286" t="s">
        <v>41</v>
      </c>
      <c r="F50" s="1286"/>
      <c r="G50" s="1286"/>
      <c r="H50" s="1287"/>
      <c r="I50" s="107">
        <v>1900</v>
      </c>
      <c r="J50" s="108">
        <v>3180</v>
      </c>
      <c r="K50" s="108">
        <v>3592</v>
      </c>
      <c r="L50" s="108">
        <v>3683</v>
      </c>
      <c r="M50" s="109">
        <v>3659</v>
      </c>
    </row>
    <row r="51" spans="2:13" ht="27.75" customHeight="1" x14ac:dyDescent="0.15">
      <c r="B51" s="1280"/>
      <c r="C51" s="1281"/>
      <c r="D51" s="106"/>
      <c r="E51" s="1286" t="s">
        <v>42</v>
      </c>
      <c r="F51" s="1286"/>
      <c r="G51" s="1286"/>
      <c r="H51" s="1287"/>
      <c r="I51" s="107" t="s">
        <v>510</v>
      </c>
      <c r="J51" s="108" t="s">
        <v>510</v>
      </c>
      <c r="K51" s="108" t="s">
        <v>510</v>
      </c>
      <c r="L51" s="108" t="s">
        <v>510</v>
      </c>
      <c r="M51" s="109" t="s">
        <v>510</v>
      </c>
    </row>
    <row r="52" spans="2:13" ht="27.75" customHeight="1" x14ac:dyDescent="0.15">
      <c r="B52" s="1282"/>
      <c r="C52" s="1283"/>
      <c r="D52" s="106"/>
      <c r="E52" s="1286" t="s">
        <v>43</v>
      </c>
      <c r="F52" s="1286"/>
      <c r="G52" s="1286"/>
      <c r="H52" s="1287"/>
      <c r="I52" s="107">
        <v>5274</v>
      </c>
      <c r="J52" s="108">
        <v>5263</v>
      </c>
      <c r="K52" s="108">
        <v>5022</v>
      </c>
      <c r="L52" s="108">
        <v>5037</v>
      </c>
      <c r="M52" s="109">
        <v>4943</v>
      </c>
    </row>
    <row r="53" spans="2:13" ht="27.75" customHeight="1" thickBot="1" x14ac:dyDescent="0.2">
      <c r="B53" s="1293" t="s">
        <v>44</v>
      </c>
      <c r="C53" s="1294"/>
      <c r="D53" s="113"/>
      <c r="E53" s="1295" t="s">
        <v>45</v>
      </c>
      <c r="F53" s="1295"/>
      <c r="G53" s="1295"/>
      <c r="H53" s="1296"/>
      <c r="I53" s="114">
        <v>2360</v>
      </c>
      <c r="J53" s="115">
        <v>1078</v>
      </c>
      <c r="K53" s="115">
        <v>462</v>
      </c>
      <c r="L53" s="115">
        <v>-421</v>
      </c>
      <c r="M53" s="116">
        <v>-454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0qcAV2hD/pUaI/b0ujUuwrrBQOy71AKgethiwdFjbVS7TJqiKth6mNF62U9KjEmzFHfZfoly8g38uBSoSkWyw==" saltValue="1AUmvqS9bIhQzAuy2e/X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48</v>
      </c>
      <c r="D55" s="1305"/>
      <c r="E55" s="1306"/>
      <c r="F55" s="128">
        <v>1131</v>
      </c>
      <c r="G55" s="128">
        <v>1377</v>
      </c>
      <c r="H55" s="129">
        <v>1378</v>
      </c>
    </row>
    <row r="56" spans="2:8" ht="52.5" customHeight="1" x14ac:dyDescent="0.15">
      <c r="B56" s="130"/>
      <c r="C56" s="1307" t="s">
        <v>49</v>
      </c>
      <c r="D56" s="1307"/>
      <c r="E56" s="1308"/>
      <c r="F56" s="131">
        <v>518</v>
      </c>
      <c r="G56" s="131">
        <v>369</v>
      </c>
      <c r="H56" s="132">
        <v>241</v>
      </c>
    </row>
    <row r="57" spans="2:8" ht="53.25" customHeight="1" x14ac:dyDescent="0.15">
      <c r="B57" s="130"/>
      <c r="C57" s="1309" t="s">
        <v>50</v>
      </c>
      <c r="D57" s="1309"/>
      <c r="E57" s="1310"/>
      <c r="F57" s="133">
        <v>1403</v>
      </c>
      <c r="G57" s="133">
        <v>1506</v>
      </c>
      <c r="H57" s="134">
        <v>1558</v>
      </c>
    </row>
    <row r="58" spans="2:8" ht="45.75" customHeight="1" x14ac:dyDescent="0.15">
      <c r="B58" s="135"/>
      <c r="C58" s="1297" t="s">
        <v>594</v>
      </c>
      <c r="D58" s="1298"/>
      <c r="E58" s="1299"/>
      <c r="F58" s="136">
        <v>441</v>
      </c>
      <c r="G58" s="136">
        <v>444</v>
      </c>
      <c r="H58" s="137">
        <v>447</v>
      </c>
    </row>
    <row r="59" spans="2:8" ht="45.75" customHeight="1" x14ac:dyDescent="0.15">
      <c r="B59" s="135"/>
      <c r="C59" s="1297" t="s">
        <v>595</v>
      </c>
      <c r="D59" s="1298"/>
      <c r="E59" s="1299"/>
      <c r="F59" s="136">
        <v>231</v>
      </c>
      <c r="G59" s="136">
        <v>261</v>
      </c>
      <c r="H59" s="137">
        <v>291</v>
      </c>
    </row>
    <row r="60" spans="2:8" ht="45.75" customHeight="1" x14ac:dyDescent="0.15">
      <c r="B60" s="135"/>
      <c r="C60" s="1297" t="s">
        <v>596</v>
      </c>
      <c r="D60" s="1298"/>
      <c r="E60" s="1299"/>
      <c r="F60" s="136">
        <v>200</v>
      </c>
      <c r="G60" s="136">
        <v>201</v>
      </c>
      <c r="H60" s="137">
        <v>201</v>
      </c>
    </row>
    <row r="61" spans="2:8" ht="45.75" customHeight="1" x14ac:dyDescent="0.15">
      <c r="B61" s="135"/>
      <c r="C61" s="1297" t="s">
        <v>597</v>
      </c>
      <c r="D61" s="1298"/>
      <c r="E61" s="1299"/>
      <c r="F61" s="136">
        <v>124</v>
      </c>
      <c r="G61" s="136">
        <v>185</v>
      </c>
      <c r="H61" s="137">
        <v>201</v>
      </c>
    </row>
    <row r="62" spans="2:8" ht="45.75" customHeight="1" thickBot="1" x14ac:dyDescent="0.2">
      <c r="B62" s="138"/>
      <c r="C62" s="1300" t="s">
        <v>598</v>
      </c>
      <c r="D62" s="1301"/>
      <c r="E62" s="1302"/>
      <c r="F62" s="139">
        <v>181</v>
      </c>
      <c r="G62" s="139">
        <v>181</v>
      </c>
      <c r="H62" s="140">
        <v>181</v>
      </c>
    </row>
    <row r="63" spans="2:8" ht="52.5" customHeight="1" thickBot="1" x14ac:dyDescent="0.2">
      <c r="B63" s="141"/>
      <c r="C63" s="1303" t="s">
        <v>51</v>
      </c>
      <c r="D63" s="1303"/>
      <c r="E63" s="1304"/>
      <c r="F63" s="142">
        <v>3052</v>
      </c>
      <c r="G63" s="142">
        <v>3252</v>
      </c>
      <c r="H63" s="143">
        <v>3176</v>
      </c>
    </row>
    <row r="64" spans="2:8" ht="15" customHeight="1" x14ac:dyDescent="0.15"/>
  </sheetData>
  <sheetProtection algorithmName="SHA-512" hashValue="7PqqtQxxnUir6IavLbW3FWTdfmPpmSNLKzWZc6rUUuvdIuPvMy4LxrRqqzIoy3tNHSvVgLlII9HGhmlYAROOJQ==" saltValue="zjmkG9OOQnb7lxk6IeEX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N34" zoomScale="85" zoomScaleNormal="85" zoomScaleSheetLayoutView="55" workbookViewId="0">
      <selection activeCell="AN51" sqref="AN51:BA54"/>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32" t="s">
        <v>614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5" x14ac:dyDescent="0.15">
      <c r="B44" s="389"/>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5" x14ac:dyDescent="0.15">
      <c r="B45" s="389"/>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5" x14ac:dyDescent="0.15">
      <c r="B46" s="389"/>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5" x14ac:dyDescent="0.15">
      <c r="B47" s="389"/>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606</v>
      </c>
    </row>
    <row r="50" spans="1:109" ht="13.5" x14ac:dyDescent="0.15">
      <c r="B50" s="389"/>
      <c r="G50" s="1319"/>
      <c r="H50" s="1319"/>
      <c r="I50" s="1319"/>
      <c r="J50" s="1319"/>
      <c r="K50" s="398"/>
      <c r="L50" s="398"/>
      <c r="M50" s="397"/>
      <c r="N50" s="397"/>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551</v>
      </c>
      <c r="BQ50" s="1323"/>
      <c r="BR50" s="1323"/>
      <c r="BS50" s="1323"/>
      <c r="BT50" s="1323"/>
      <c r="BU50" s="1323"/>
      <c r="BV50" s="1323"/>
      <c r="BW50" s="1323"/>
      <c r="BX50" s="1323" t="s">
        <v>552</v>
      </c>
      <c r="BY50" s="1323"/>
      <c r="BZ50" s="1323"/>
      <c r="CA50" s="1323"/>
      <c r="CB50" s="1323"/>
      <c r="CC50" s="1323"/>
      <c r="CD50" s="1323"/>
      <c r="CE50" s="1323"/>
      <c r="CF50" s="1323" t="s">
        <v>553</v>
      </c>
      <c r="CG50" s="1323"/>
      <c r="CH50" s="1323"/>
      <c r="CI50" s="1323"/>
      <c r="CJ50" s="1323"/>
      <c r="CK50" s="1323"/>
      <c r="CL50" s="1323"/>
      <c r="CM50" s="1323"/>
      <c r="CN50" s="1323" t="s">
        <v>554</v>
      </c>
      <c r="CO50" s="1323"/>
      <c r="CP50" s="1323"/>
      <c r="CQ50" s="1323"/>
      <c r="CR50" s="1323"/>
      <c r="CS50" s="1323"/>
      <c r="CT50" s="1323"/>
      <c r="CU50" s="1323"/>
      <c r="CV50" s="1323" t="s">
        <v>555</v>
      </c>
      <c r="CW50" s="1323"/>
      <c r="CX50" s="1323"/>
      <c r="CY50" s="1323"/>
      <c r="CZ50" s="1323"/>
      <c r="DA50" s="1323"/>
      <c r="DB50" s="1323"/>
      <c r="DC50" s="1323"/>
    </row>
    <row r="51" spans="1:109" ht="13.5" customHeight="1" x14ac:dyDescent="0.15">
      <c r="B51" s="389"/>
      <c r="G51" s="1326"/>
      <c r="H51" s="1326"/>
      <c r="I51" s="1328"/>
      <c r="J51" s="1328"/>
      <c r="K51" s="1327"/>
      <c r="L51" s="1327"/>
      <c r="M51" s="1327"/>
      <c r="N51" s="1327"/>
      <c r="AM51" s="396"/>
      <c r="AN51" s="1324" t="s">
        <v>605</v>
      </c>
      <c r="AO51" s="1324"/>
      <c r="AP51" s="1324"/>
      <c r="AQ51" s="1324"/>
      <c r="AR51" s="1324"/>
      <c r="AS51" s="1324"/>
      <c r="AT51" s="1324"/>
      <c r="AU51" s="1324"/>
      <c r="AV51" s="1324"/>
      <c r="AW51" s="1324"/>
      <c r="AX51" s="1324"/>
      <c r="AY51" s="1324"/>
      <c r="AZ51" s="1324"/>
      <c r="BA51" s="1324"/>
      <c r="BB51" s="1324" t="s">
        <v>610</v>
      </c>
      <c r="BC51" s="1324"/>
      <c r="BD51" s="1324"/>
      <c r="BE51" s="1324"/>
      <c r="BF51" s="1324"/>
      <c r="BG51" s="1324"/>
      <c r="BH51" s="1324"/>
      <c r="BI51" s="1324"/>
      <c r="BJ51" s="1324"/>
      <c r="BK51" s="1324"/>
      <c r="BL51" s="1324"/>
      <c r="BM51" s="1324"/>
      <c r="BN51" s="1324"/>
      <c r="BO51" s="1324"/>
      <c r="BP51" s="1325">
        <v>77.099999999999994</v>
      </c>
      <c r="BQ51" s="1325"/>
      <c r="BR51" s="1325"/>
      <c r="BS51" s="1325"/>
      <c r="BT51" s="1325"/>
      <c r="BU51" s="1325"/>
      <c r="BV51" s="1325"/>
      <c r="BW51" s="1325"/>
      <c r="BX51" s="1325">
        <v>35.4</v>
      </c>
      <c r="BY51" s="1325"/>
      <c r="BZ51" s="1325"/>
      <c r="CA51" s="1325"/>
      <c r="CB51" s="1325"/>
      <c r="CC51" s="1325"/>
      <c r="CD51" s="1325"/>
      <c r="CE51" s="1325"/>
      <c r="CF51" s="1325">
        <v>12.9</v>
      </c>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5" x14ac:dyDescent="0.15">
      <c r="B52" s="389"/>
      <c r="G52" s="1326"/>
      <c r="H52" s="1326"/>
      <c r="I52" s="1328"/>
      <c r="J52" s="1328"/>
      <c r="K52" s="1327"/>
      <c r="L52" s="1327"/>
      <c r="M52" s="1327"/>
      <c r="N52" s="1327"/>
      <c r="AM52" s="396"/>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5" x14ac:dyDescent="0.15">
      <c r="A53" s="404"/>
      <c r="B53" s="389"/>
      <c r="G53" s="1326"/>
      <c r="H53" s="1326"/>
      <c r="I53" s="1319"/>
      <c r="J53" s="1319"/>
      <c r="K53" s="1327"/>
      <c r="L53" s="1327"/>
      <c r="M53" s="1327"/>
      <c r="N53" s="1327"/>
      <c r="AM53" s="396"/>
      <c r="AN53" s="1324"/>
      <c r="AO53" s="1324"/>
      <c r="AP53" s="1324"/>
      <c r="AQ53" s="1324"/>
      <c r="AR53" s="1324"/>
      <c r="AS53" s="1324"/>
      <c r="AT53" s="1324"/>
      <c r="AU53" s="1324"/>
      <c r="AV53" s="1324"/>
      <c r="AW53" s="1324"/>
      <c r="AX53" s="1324"/>
      <c r="AY53" s="1324"/>
      <c r="AZ53" s="1324"/>
      <c r="BA53" s="1324"/>
      <c r="BB53" s="1324" t="s">
        <v>609</v>
      </c>
      <c r="BC53" s="1324"/>
      <c r="BD53" s="1324"/>
      <c r="BE53" s="1324"/>
      <c r="BF53" s="1324"/>
      <c r="BG53" s="1324"/>
      <c r="BH53" s="1324"/>
      <c r="BI53" s="1324"/>
      <c r="BJ53" s="1324"/>
      <c r="BK53" s="1324"/>
      <c r="BL53" s="1324"/>
      <c r="BM53" s="1324"/>
      <c r="BN53" s="1324"/>
      <c r="BO53" s="1324"/>
      <c r="BP53" s="1325">
        <v>62.9</v>
      </c>
      <c r="BQ53" s="1325"/>
      <c r="BR53" s="1325"/>
      <c r="BS53" s="1325"/>
      <c r="BT53" s="1325"/>
      <c r="BU53" s="1325"/>
      <c r="BV53" s="1325"/>
      <c r="BW53" s="1325"/>
      <c r="BX53" s="1325">
        <v>64.2</v>
      </c>
      <c r="BY53" s="1325"/>
      <c r="BZ53" s="1325"/>
      <c r="CA53" s="1325"/>
      <c r="CB53" s="1325"/>
      <c r="CC53" s="1325"/>
      <c r="CD53" s="1325"/>
      <c r="CE53" s="1325"/>
      <c r="CF53" s="1325">
        <v>66.099999999999994</v>
      </c>
      <c r="CG53" s="1325"/>
      <c r="CH53" s="1325"/>
      <c r="CI53" s="1325"/>
      <c r="CJ53" s="1325"/>
      <c r="CK53" s="1325"/>
      <c r="CL53" s="1325"/>
      <c r="CM53" s="1325"/>
      <c r="CN53" s="1325">
        <v>67.599999999999994</v>
      </c>
      <c r="CO53" s="1325"/>
      <c r="CP53" s="1325"/>
      <c r="CQ53" s="1325"/>
      <c r="CR53" s="1325"/>
      <c r="CS53" s="1325"/>
      <c r="CT53" s="1325"/>
      <c r="CU53" s="1325"/>
      <c r="CV53" s="1325">
        <v>68.2</v>
      </c>
      <c r="CW53" s="1325"/>
      <c r="CX53" s="1325"/>
      <c r="CY53" s="1325"/>
      <c r="CZ53" s="1325"/>
      <c r="DA53" s="1325"/>
      <c r="DB53" s="1325"/>
      <c r="DC53" s="1325"/>
    </row>
    <row r="54" spans="1:109" ht="13.5" x14ac:dyDescent="0.15">
      <c r="A54" s="404"/>
      <c r="B54" s="389"/>
      <c r="G54" s="1326"/>
      <c r="H54" s="1326"/>
      <c r="I54" s="1319"/>
      <c r="J54" s="1319"/>
      <c r="K54" s="1327"/>
      <c r="L54" s="1327"/>
      <c r="M54" s="1327"/>
      <c r="N54" s="1327"/>
      <c r="AM54" s="396"/>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5" x14ac:dyDescent="0.15">
      <c r="A55" s="404"/>
      <c r="B55" s="389"/>
      <c r="G55" s="1319"/>
      <c r="H55" s="1319"/>
      <c r="I55" s="1319"/>
      <c r="J55" s="1319"/>
      <c r="K55" s="1327"/>
      <c r="L55" s="1327"/>
      <c r="M55" s="1327"/>
      <c r="N55" s="1327"/>
      <c r="AN55" s="1323" t="s">
        <v>602</v>
      </c>
      <c r="AO55" s="1323"/>
      <c r="AP55" s="1323"/>
      <c r="AQ55" s="1323"/>
      <c r="AR55" s="1323"/>
      <c r="AS55" s="1323"/>
      <c r="AT55" s="1323"/>
      <c r="AU55" s="1323"/>
      <c r="AV55" s="1323"/>
      <c r="AW55" s="1323"/>
      <c r="AX55" s="1323"/>
      <c r="AY55" s="1323"/>
      <c r="AZ55" s="1323"/>
      <c r="BA55" s="1323"/>
      <c r="BB55" s="1324" t="s">
        <v>610</v>
      </c>
      <c r="BC55" s="1324"/>
      <c r="BD55" s="1324"/>
      <c r="BE55" s="1324"/>
      <c r="BF55" s="1324"/>
      <c r="BG55" s="1324"/>
      <c r="BH55" s="1324"/>
      <c r="BI55" s="1324"/>
      <c r="BJ55" s="1324"/>
      <c r="BK55" s="1324"/>
      <c r="BL55" s="1324"/>
      <c r="BM55" s="1324"/>
      <c r="BN55" s="1324"/>
      <c r="BO55" s="1324"/>
      <c r="BP55" s="1325">
        <v>38.5</v>
      </c>
      <c r="BQ55" s="1325"/>
      <c r="BR55" s="1325"/>
      <c r="BS55" s="1325"/>
      <c r="BT55" s="1325"/>
      <c r="BU55" s="1325"/>
      <c r="BV55" s="1325"/>
      <c r="BW55" s="1325"/>
      <c r="BX55" s="1325">
        <v>32.799999999999997</v>
      </c>
      <c r="BY55" s="1325"/>
      <c r="BZ55" s="1325"/>
      <c r="CA55" s="1325"/>
      <c r="CB55" s="1325"/>
      <c r="CC55" s="1325"/>
      <c r="CD55" s="1325"/>
      <c r="CE55" s="1325"/>
      <c r="CF55" s="1325">
        <v>20.9</v>
      </c>
      <c r="CG55" s="1325"/>
      <c r="CH55" s="1325"/>
      <c r="CI55" s="1325"/>
      <c r="CJ55" s="1325"/>
      <c r="CK55" s="1325"/>
      <c r="CL55" s="1325"/>
      <c r="CM55" s="1325"/>
      <c r="CN55" s="1325">
        <v>21</v>
      </c>
      <c r="CO55" s="1325"/>
      <c r="CP55" s="1325"/>
      <c r="CQ55" s="1325"/>
      <c r="CR55" s="1325"/>
      <c r="CS55" s="1325"/>
      <c r="CT55" s="1325"/>
      <c r="CU55" s="1325"/>
      <c r="CV55" s="1325">
        <v>23.5</v>
      </c>
      <c r="CW55" s="1325"/>
      <c r="CX55" s="1325"/>
      <c r="CY55" s="1325"/>
      <c r="CZ55" s="1325"/>
      <c r="DA55" s="1325"/>
      <c r="DB55" s="1325"/>
      <c r="DC55" s="1325"/>
    </row>
    <row r="56" spans="1:109" ht="13.5" x14ac:dyDescent="0.15">
      <c r="A56" s="404"/>
      <c r="B56" s="389"/>
      <c r="G56" s="1319"/>
      <c r="H56" s="1319"/>
      <c r="I56" s="1319"/>
      <c r="J56" s="1319"/>
      <c r="K56" s="1327"/>
      <c r="L56" s="1327"/>
      <c r="M56" s="1327"/>
      <c r="N56" s="1327"/>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4" customFormat="1" ht="13.5" x14ac:dyDescent="0.15">
      <c r="B57" s="410"/>
      <c r="G57" s="1319"/>
      <c r="H57" s="1319"/>
      <c r="I57" s="1329"/>
      <c r="J57" s="1329"/>
      <c r="K57" s="1327"/>
      <c r="L57" s="1327"/>
      <c r="M57" s="1327"/>
      <c r="N57" s="1327"/>
      <c r="AM57" s="388"/>
      <c r="AN57" s="1323"/>
      <c r="AO57" s="1323"/>
      <c r="AP57" s="1323"/>
      <c r="AQ57" s="1323"/>
      <c r="AR57" s="1323"/>
      <c r="AS57" s="1323"/>
      <c r="AT57" s="1323"/>
      <c r="AU57" s="1323"/>
      <c r="AV57" s="1323"/>
      <c r="AW57" s="1323"/>
      <c r="AX57" s="1323"/>
      <c r="AY57" s="1323"/>
      <c r="AZ57" s="1323"/>
      <c r="BA57" s="1323"/>
      <c r="BB57" s="1324" t="s">
        <v>609</v>
      </c>
      <c r="BC57" s="1324"/>
      <c r="BD57" s="1324"/>
      <c r="BE57" s="1324"/>
      <c r="BF57" s="1324"/>
      <c r="BG57" s="1324"/>
      <c r="BH57" s="1324"/>
      <c r="BI57" s="1324"/>
      <c r="BJ57" s="1324"/>
      <c r="BK57" s="1324"/>
      <c r="BL57" s="1324"/>
      <c r="BM57" s="1324"/>
      <c r="BN57" s="1324"/>
      <c r="BO57" s="1324"/>
      <c r="BP57" s="1325">
        <v>57.6</v>
      </c>
      <c r="BQ57" s="1325"/>
      <c r="BR57" s="1325"/>
      <c r="BS57" s="1325"/>
      <c r="BT57" s="1325"/>
      <c r="BU57" s="1325"/>
      <c r="BV57" s="1325"/>
      <c r="BW57" s="1325"/>
      <c r="BX57" s="1325">
        <v>58.9</v>
      </c>
      <c r="BY57" s="1325"/>
      <c r="BZ57" s="1325"/>
      <c r="CA57" s="1325"/>
      <c r="CB57" s="1325"/>
      <c r="CC57" s="1325"/>
      <c r="CD57" s="1325"/>
      <c r="CE57" s="1325"/>
      <c r="CF57" s="1325">
        <v>60.5</v>
      </c>
      <c r="CG57" s="1325"/>
      <c r="CH57" s="1325"/>
      <c r="CI57" s="1325"/>
      <c r="CJ57" s="1325"/>
      <c r="CK57" s="1325"/>
      <c r="CL57" s="1325"/>
      <c r="CM57" s="1325"/>
      <c r="CN57" s="1325">
        <v>61.2</v>
      </c>
      <c r="CO57" s="1325"/>
      <c r="CP57" s="1325"/>
      <c r="CQ57" s="1325"/>
      <c r="CR57" s="1325"/>
      <c r="CS57" s="1325"/>
      <c r="CT57" s="1325"/>
      <c r="CU57" s="1325"/>
      <c r="CV57" s="1325">
        <v>61.8</v>
      </c>
      <c r="CW57" s="1325"/>
      <c r="CX57" s="1325"/>
      <c r="CY57" s="1325"/>
      <c r="CZ57" s="1325"/>
      <c r="DA57" s="1325"/>
      <c r="DB57" s="1325"/>
      <c r="DC57" s="1325"/>
      <c r="DD57" s="415"/>
      <c r="DE57" s="410"/>
    </row>
    <row r="58" spans="1:109" s="404" customFormat="1" ht="13.5" x14ac:dyDescent="0.15">
      <c r="A58" s="388"/>
      <c r="B58" s="410"/>
      <c r="G58" s="1319"/>
      <c r="H58" s="1319"/>
      <c r="I58" s="1329"/>
      <c r="J58" s="1329"/>
      <c r="K58" s="1327"/>
      <c r="L58" s="1327"/>
      <c r="M58" s="1327"/>
      <c r="N58" s="1327"/>
      <c r="AM58" s="388"/>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608</v>
      </c>
    </row>
    <row r="64" spans="1:109" ht="13.5" x14ac:dyDescent="0.15">
      <c r="B64" s="389"/>
      <c r="G64" s="405"/>
      <c r="I64" s="407"/>
      <c r="J64" s="407"/>
      <c r="K64" s="407"/>
      <c r="L64" s="407"/>
      <c r="M64" s="407"/>
      <c r="N64" s="406"/>
      <c r="AM64" s="405"/>
      <c r="AN64" s="405" t="s">
        <v>607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32" t="s">
        <v>615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5" x14ac:dyDescent="0.15">
      <c r="B66" s="389"/>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5" x14ac:dyDescent="0.15">
      <c r="B67" s="389"/>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5" x14ac:dyDescent="0.15">
      <c r="B68" s="389"/>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5" x14ac:dyDescent="0.15">
      <c r="B69" s="389"/>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606</v>
      </c>
    </row>
    <row r="72" spans="2:107" ht="13.5" x14ac:dyDescent="0.15">
      <c r="B72" s="389"/>
      <c r="G72" s="1319"/>
      <c r="H72" s="1319"/>
      <c r="I72" s="1319"/>
      <c r="J72" s="1319"/>
      <c r="K72" s="398"/>
      <c r="L72" s="398"/>
      <c r="M72" s="397"/>
      <c r="N72" s="397"/>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551</v>
      </c>
      <c r="BQ72" s="1323"/>
      <c r="BR72" s="1323"/>
      <c r="BS72" s="1323"/>
      <c r="BT72" s="1323"/>
      <c r="BU72" s="1323"/>
      <c r="BV72" s="1323"/>
      <c r="BW72" s="1323"/>
      <c r="BX72" s="1323" t="s">
        <v>552</v>
      </c>
      <c r="BY72" s="1323"/>
      <c r="BZ72" s="1323"/>
      <c r="CA72" s="1323"/>
      <c r="CB72" s="1323"/>
      <c r="CC72" s="1323"/>
      <c r="CD72" s="1323"/>
      <c r="CE72" s="1323"/>
      <c r="CF72" s="1323" t="s">
        <v>553</v>
      </c>
      <c r="CG72" s="1323"/>
      <c r="CH72" s="1323"/>
      <c r="CI72" s="1323"/>
      <c r="CJ72" s="1323"/>
      <c r="CK72" s="1323"/>
      <c r="CL72" s="1323"/>
      <c r="CM72" s="1323"/>
      <c r="CN72" s="1323" t="s">
        <v>554</v>
      </c>
      <c r="CO72" s="1323"/>
      <c r="CP72" s="1323"/>
      <c r="CQ72" s="1323"/>
      <c r="CR72" s="1323"/>
      <c r="CS72" s="1323"/>
      <c r="CT72" s="1323"/>
      <c r="CU72" s="1323"/>
      <c r="CV72" s="1323" t="s">
        <v>555</v>
      </c>
      <c r="CW72" s="1323"/>
      <c r="CX72" s="1323"/>
      <c r="CY72" s="1323"/>
      <c r="CZ72" s="1323"/>
      <c r="DA72" s="1323"/>
      <c r="DB72" s="1323"/>
      <c r="DC72" s="1323"/>
    </row>
    <row r="73" spans="2:107" ht="13.5" x14ac:dyDescent="0.15">
      <c r="B73" s="389"/>
      <c r="G73" s="1326"/>
      <c r="H73" s="1326"/>
      <c r="I73" s="1326"/>
      <c r="J73" s="1326"/>
      <c r="K73" s="1330"/>
      <c r="L73" s="1330"/>
      <c r="M73" s="1330"/>
      <c r="N73" s="1330"/>
      <c r="AM73" s="396"/>
      <c r="AN73" s="1324" t="s">
        <v>605</v>
      </c>
      <c r="AO73" s="1324"/>
      <c r="AP73" s="1324"/>
      <c r="AQ73" s="1324"/>
      <c r="AR73" s="1324"/>
      <c r="AS73" s="1324"/>
      <c r="AT73" s="1324"/>
      <c r="AU73" s="1324"/>
      <c r="AV73" s="1324"/>
      <c r="AW73" s="1324"/>
      <c r="AX73" s="1324"/>
      <c r="AY73" s="1324"/>
      <c r="AZ73" s="1324"/>
      <c r="BA73" s="1324"/>
      <c r="BB73" s="1324" t="s">
        <v>604</v>
      </c>
      <c r="BC73" s="1324"/>
      <c r="BD73" s="1324"/>
      <c r="BE73" s="1324"/>
      <c r="BF73" s="1324"/>
      <c r="BG73" s="1324"/>
      <c r="BH73" s="1324"/>
      <c r="BI73" s="1324"/>
      <c r="BJ73" s="1324"/>
      <c r="BK73" s="1324"/>
      <c r="BL73" s="1324"/>
      <c r="BM73" s="1324"/>
      <c r="BN73" s="1324"/>
      <c r="BO73" s="1324"/>
      <c r="BP73" s="1325">
        <v>77.099999999999994</v>
      </c>
      <c r="BQ73" s="1325"/>
      <c r="BR73" s="1325"/>
      <c r="BS73" s="1325"/>
      <c r="BT73" s="1325"/>
      <c r="BU73" s="1325"/>
      <c r="BV73" s="1325"/>
      <c r="BW73" s="1325"/>
      <c r="BX73" s="1325">
        <v>35.4</v>
      </c>
      <c r="BY73" s="1325"/>
      <c r="BZ73" s="1325"/>
      <c r="CA73" s="1325"/>
      <c r="CB73" s="1325"/>
      <c r="CC73" s="1325"/>
      <c r="CD73" s="1325"/>
      <c r="CE73" s="1325"/>
      <c r="CF73" s="1325">
        <v>12.9</v>
      </c>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5" x14ac:dyDescent="0.15">
      <c r="B74" s="389"/>
      <c r="G74" s="1326"/>
      <c r="H74" s="1326"/>
      <c r="I74" s="1326"/>
      <c r="J74" s="1326"/>
      <c r="K74" s="1330"/>
      <c r="L74" s="1330"/>
      <c r="M74" s="1330"/>
      <c r="N74" s="1330"/>
      <c r="AM74" s="396"/>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5" x14ac:dyDescent="0.15">
      <c r="B75" s="389"/>
      <c r="G75" s="1326"/>
      <c r="H75" s="1326"/>
      <c r="I75" s="1319"/>
      <c r="J75" s="1319"/>
      <c r="K75" s="1327"/>
      <c r="L75" s="1327"/>
      <c r="M75" s="1327"/>
      <c r="N75" s="1327"/>
      <c r="AM75" s="396"/>
      <c r="AN75" s="1324"/>
      <c r="AO75" s="1324"/>
      <c r="AP75" s="1324"/>
      <c r="AQ75" s="1324"/>
      <c r="AR75" s="1324"/>
      <c r="AS75" s="1324"/>
      <c r="AT75" s="1324"/>
      <c r="AU75" s="1324"/>
      <c r="AV75" s="1324"/>
      <c r="AW75" s="1324"/>
      <c r="AX75" s="1324"/>
      <c r="AY75" s="1324"/>
      <c r="AZ75" s="1324"/>
      <c r="BA75" s="1324"/>
      <c r="BB75" s="1324" t="s">
        <v>603</v>
      </c>
      <c r="BC75" s="1324"/>
      <c r="BD75" s="1324"/>
      <c r="BE75" s="1324"/>
      <c r="BF75" s="1324"/>
      <c r="BG75" s="1324"/>
      <c r="BH75" s="1324"/>
      <c r="BI75" s="1324"/>
      <c r="BJ75" s="1324"/>
      <c r="BK75" s="1324"/>
      <c r="BL75" s="1324"/>
      <c r="BM75" s="1324"/>
      <c r="BN75" s="1324"/>
      <c r="BO75" s="1324"/>
      <c r="BP75" s="1325">
        <v>11.5</v>
      </c>
      <c r="BQ75" s="1325"/>
      <c r="BR75" s="1325"/>
      <c r="BS75" s="1325"/>
      <c r="BT75" s="1325"/>
      <c r="BU75" s="1325"/>
      <c r="BV75" s="1325"/>
      <c r="BW75" s="1325"/>
      <c r="BX75" s="1325">
        <v>11.9</v>
      </c>
      <c r="BY75" s="1325"/>
      <c r="BZ75" s="1325"/>
      <c r="CA75" s="1325"/>
      <c r="CB75" s="1325"/>
      <c r="CC75" s="1325"/>
      <c r="CD75" s="1325"/>
      <c r="CE75" s="1325"/>
      <c r="CF75" s="1325">
        <v>11.2</v>
      </c>
      <c r="CG75" s="1325"/>
      <c r="CH75" s="1325"/>
      <c r="CI75" s="1325"/>
      <c r="CJ75" s="1325"/>
      <c r="CK75" s="1325"/>
      <c r="CL75" s="1325"/>
      <c r="CM75" s="1325"/>
      <c r="CN75" s="1325">
        <v>9.6999999999999993</v>
      </c>
      <c r="CO75" s="1325"/>
      <c r="CP75" s="1325"/>
      <c r="CQ75" s="1325"/>
      <c r="CR75" s="1325"/>
      <c r="CS75" s="1325"/>
      <c r="CT75" s="1325"/>
      <c r="CU75" s="1325"/>
      <c r="CV75" s="1325">
        <v>7.7</v>
      </c>
      <c r="CW75" s="1325"/>
      <c r="CX75" s="1325"/>
      <c r="CY75" s="1325"/>
      <c r="CZ75" s="1325"/>
      <c r="DA75" s="1325"/>
      <c r="DB75" s="1325"/>
      <c r="DC75" s="1325"/>
    </row>
    <row r="76" spans="2:107" ht="13.5" x14ac:dyDescent="0.15">
      <c r="B76" s="389"/>
      <c r="G76" s="1326"/>
      <c r="H76" s="1326"/>
      <c r="I76" s="1319"/>
      <c r="J76" s="1319"/>
      <c r="K76" s="1327"/>
      <c r="L76" s="1327"/>
      <c r="M76" s="1327"/>
      <c r="N76" s="1327"/>
      <c r="AM76" s="396"/>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5" x14ac:dyDescent="0.15">
      <c r="B77" s="389"/>
      <c r="G77" s="1319"/>
      <c r="H77" s="1319"/>
      <c r="I77" s="1319"/>
      <c r="J77" s="1319"/>
      <c r="K77" s="1330"/>
      <c r="L77" s="1330"/>
      <c r="M77" s="1330"/>
      <c r="N77" s="1330"/>
      <c r="AN77" s="1323" t="s">
        <v>602</v>
      </c>
      <c r="AO77" s="1323"/>
      <c r="AP77" s="1323"/>
      <c r="AQ77" s="1323"/>
      <c r="AR77" s="1323"/>
      <c r="AS77" s="1323"/>
      <c r="AT77" s="1323"/>
      <c r="AU77" s="1323"/>
      <c r="AV77" s="1323"/>
      <c r="AW77" s="1323"/>
      <c r="AX77" s="1323"/>
      <c r="AY77" s="1323"/>
      <c r="AZ77" s="1323"/>
      <c r="BA77" s="1323"/>
      <c r="BB77" s="1324" t="s">
        <v>601</v>
      </c>
      <c r="BC77" s="1324"/>
      <c r="BD77" s="1324"/>
      <c r="BE77" s="1324"/>
      <c r="BF77" s="1324"/>
      <c r="BG77" s="1324"/>
      <c r="BH77" s="1324"/>
      <c r="BI77" s="1324"/>
      <c r="BJ77" s="1324"/>
      <c r="BK77" s="1324"/>
      <c r="BL77" s="1324"/>
      <c r="BM77" s="1324"/>
      <c r="BN77" s="1324"/>
      <c r="BO77" s="1324"/>
      <c r="BP77" s="1325">
        <v>38.5</v>
      </c>
      <c r="BQ77" s="1325"/>
      <c r="BR77" s="1325"/>
      <c r="BS77" s="1325"/>
      <c r="BT77" s="1325"/>
      <c r="BU77" s="1325"/>
      <c r="BV77" s="1325"/>
      <c r="BW77" s="1325"/>
      <c r="BX77" s="1325">
        <v>32.799999999999997</v>
      </c>
      <c r="BY77" s="1325"/>
      <c r="BZ77" s="1325"/>
      <c r="CA77" s="1325"/>
      <c r="CB77" s="1325"/>
      <c r="CC77" s="1325"/>
      <c r="CD77" s="1325"/>
      <c r="CE77" s="1325"/>
      <c r="CF77" s="1325">
        <v>20.9</v>
      </c>
      <c r="CG77" s="1325"/>
      <c r="CH77" s="1325"/>
      <c r="CI77" s="1325"/>
      <c r="CJ77" s="1325"/>
      <c r="CK77" s="1325"/>
      <c r="CL77" s="1325"/>
      <c r="CM77" s="1325"/>
      <c r="CN77" s="1325">
        <v>21</v>
      </c>
      <c r="CO77" s="1325"/>
      <c r="CP77" s="1325"/>
      <c r="CQ77" s="1325"/>
      <c r="CR77" s="1325"/>
      <c r="CS77" s="1325"/>
      <c r="CT77" s="1325"/>
      <c r="CU77" s="1325"/>
      <c r="CV77" s="1325">
        <v>23.5</v>
      </c>
      <c r="CW77" s="1325"/>
      <c r="CX77" s="1325"/>
      <c r="CY77" s="1325"/>
      <c r="CZ77" s="1325"/>
      <c r="DA77" s="1325"/>
      <c r="DB77" s="1325"/>
      <c r="DC77" s="1325"/>
    </row>
    <row r="78" spans="2:107" ht="13.5" x14ac:dyDescent="0.15">
      <c r="B78" s="389"/>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5" x14ac:dyDescent="0.15">
      <c r="B79" s="389"/>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4" t="s">
        <v>600</v>
      </c>
      <c r="BC79" s="1324"/>
      <c r="BD79" s="1324"/>
      <c r="BE79" s="1324"/>
      <c r="BF79" s="1324"/>
      <c r="BG79" s="1324"/>
      <c r="BH79" s="1324"/>
      <c r="BI79" s="1324"/>
      <c r="BJ79" s="1324"/>
      <c r="BK79" s="1324"/>
      <c r="BL79" s="1324"/>
      <c r="BM79" s="1324"/>
      <c r="BN79" s="1324"/>
      <c r="BO79" s="1324"/>
      <c r="BP79" s="1325">
        <v>9.1999999999999993</v>
      </c>
      <c r="BQ79" s="1325"/>
      <c r="BR79" s="1325"/>
      <c r="BS79" s="1325"/>
      <c r="BT79" s="1325"/>
      <c r="BU79" s="1325"/>
      <c r="BV79" s="1325"/>
      <c r="BW79" s="1325"/>
      <c r="BX79" s="1325">
        <v>9.1</v>
      </c>
      <c r="BY79" s="1325"/>
      <c r="BZ79" s="1325"/>
      <c r="CA79" s="1325"/>
      <c r="CB79" s="1325"/>
      <c r="CC79" s="1325"/>
      <c r="CD79" s="1325"/>
      <c r="CE79" s="1325"/>
      <c r="CF79" s="1325">
        <v>9.1</v>
      </c>
      <c r="CG79" s="1325"/>
      <c r="CH79" s="1325"/>
      <c r="CI79" s="1325"/>
      <c r="CJ79" s="1325"/>
      <c r="CK79" s="1325"/>
      <c r="CL79" s="1325"/>
      <c r="CM79" s="1325"/>
      <c r="CN79" s="1325">
        <v>9.1999999999999993</v>
      </c>
      <c r="CO79" s="1325"/>
      <c r="CP79" s="1325"/>
      <c r="CQ79" s="1325"/>
      <c r="CR79" s="1325"/>
      <c r="CS79" s="1325"/>
      <c r="CT79" s="1325"/>
      <c r="CU79" s="1325"/>
      <c r="CV79" s="1325">
        <v>8.6</v>
      </c>
      <c r="CW79" s="1325"/>
      <c r="CX79" s="1325"/>
      <c r="CY79" s="1325"/>
      <c r="CZ79" s="1325"/>
      <c r="DA79" s="1325"/>
      <c r="DB79" s="1325"/>
      <c r="DC79" s="1325"/>
    </row>
    <row r="80" spans="2:107" ht="13.5" x14ac:dyDescent="0.15">
      <c r="B80" s="389"/>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G8C1XkVbmKH6gGmNSNQ+nQgrVtBJW4mo/08fsKK6Zya2bo+bZLyo89HCRAM24acvCMCtBGlMJKpCjJKIxjzgw==" saltValue="3JmxIVoxCQtxtlBIInH5jg=="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I50" zoomScale="55" zoomScaleNormal="55" zoomScaleSheetLayoutView="70" workbookViewId="0">
      <selection activeCell="BI106" sqref="BI10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613</v>
      </c>
    </row>
  </sheetData>
  <sheetProtection algorithmName="SHA-512" hashValue="zRz5BD9hbNF1CnAO2fnh9EA6gY17tp7jNVYQ2a7nrULUfMQPJi9+pkaB6YyrO9DiRjkrlGxAS2VIsdod96VTYg==" saltValue="PMbDV6NTvKtnnXjuK3f9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oZAPYGW0H9i9RrVDOLpqPllVTbIispNin6hmiG+Mt6QYP0R0eRPCUnNTVY6HqEcFoQtsdRDF0UE2HUjptSRO/g==" saltValue="z0Oj4EWNwAcwGacVlUzy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87848</v>
      </c>
      <c r="E3" s="162"/>
      <c r="F3" s="163">
        <v>78903</v>
      </c>
      <c r="G3" s="164"/>
      <c r="H3" s="165"/>
    </row>
    <row r="4" spans="1:8" x14ac:dyDescent="0.15">
      <c r="A4" s="166"/>
      <c r="B4" s="167"/>
      <c r="C4" s="168"/>
      <c r="D4" s="169">
        <v>12386</v>
      </c>
      <c r="E4" s="170"/>
      <c r="F4" s="171">
        <v>49201</v>
      </c>
      <c r="G4" s="172"/>
      <c r="H4" s="173"/>
    </row>
    <row r="5" spans="1:8" x14ac:dyDescent="0.15">
      <c r="A5" s="154" t="s">
        <v>543</v>
      </c>
      <c r="B5" s="159"/>
      <c r="C5" s="160"/>
      <c r="D5" s="161">
        <v>55789</v>
      </c>
      <c r="E5" s="162"/>
      <c r="F5" s="163">
        <v>82993</v>
      </c>
      <c r="G5" s="164"/>
      <c r="H5" s="165"/>
    </row>
    <row r="6" spans="1:8" x14ac:dyDescent="0.15">
      <c r="A6" s="166"/>
      <c r="B6" s="167"/>
      <c r="C6" s="168"/>
      <c r="D6" s="169">
        <v>23086</v>
      </c>
      <c r="E6" s="170"/>
      <c r="F6" s="171">
        <v>46787</v>
      </c>
      <c r="G6" s="172"/>
      <c r="H6" s="173"/>
    </row>
    <row r="7" spans="1:8" x14ac:dyDescent="0.15">
      <c r="A7" s="154" t="s">
        <v>544</v>
      </c>
      <c r="B7" s="159"/>
      <c r="C7" s="160"/>
      <c r="D7" s="161">
        <v>37524</v>
      </c>
      <c r="E7" s="162"/>
      <c r="F7" s="163">
        <v>108252</v>
      </c>
      <c r="G7" s="164"/>
      <c r="H7" s="165"/>
    </row>
    <row r="8" spans="1:8" x14ac:dyDescent="0.15">
      <c r="A8" s="166"/>
      <c r="B8" s="167"/>
      <c r="C8" s="168"/>
      <c r="D8" s="169">
        <v>14292</v>
      </c>
      <c r="E8" s="170"/>
      <c r="F8" s="171">
        <v>50321</v>
      </c>
      <c r="G8" s="172"/>
      <c r="H8" s="173"/>
    </row>
    <row r="9" spans="1:8" x14ac:dyDescent="0.15">
      <c r="A9" s="154" t="s">
        <v>545</v>
      </c>
      <c r="B9" s="159"/>
      <c r="C9" s="160"/>
      <c r="D9" s="161">
        <v>23069</v>
      </c>
      <c r="E9" s="162"/>
      <c r="F9" s="163">
        <v>93492</v>
      </c>
      <c r="G9" s="164"/>
      <c r="H9" s="165"/>
    </row>
    <row r="10" spans="1:8" x14ac:dyDescent="0.15">
      <c r="A10" s="166"/>
      <c r="B10" s="167"/>
      <c r="C10" s="168"/>
      <c r="D10" s="169">
        <v>10029</v>
      </c>
      <c r="E10" s="170"/>
      <c r="F10" s="171">
        <v>53316</v>
      </c>
      <c r="G10" s="172"/>
      <c r="H10" s="173"/>
    </row>
    <row r="11" spans="1:8" x14ac:dyDescent="0.15">
      <c r="A11" s="154" t="s">
        <v>546</v>
      </c>
      <c r="B11" s="159"/>
      <c r="C11" s="160"/>
      <c r="D11" s="161">
        <v>102540</v>
      </c>
      <c r="E11" s="162"/>
      <c r="F11" s="163">
        <v>94796</v>
      </c>
      <c r="G11" s="164"/>
      <c r="H11" s="165"/>
    </row>
    <row r="12" spans="1:8" x14ac:dyDescent="0.15">
      <c r="A12" s="166"/>
      <c r="B12" s="167"/>
      <c r="C12" s="174"/>
      <c r="D12" s="169">
        <v>52696</v>
      </c>
      <c r="E12" s="170"/>
      <c r="F12" s="171">
        <v>55781</v>
      </c>
      <c r="G12" s="172"/>
      <c r="H12" s="173"/>
    </row>
    <row r="13" spans="1:8" x14ac:dyDescent="0.15">
      <c r="A13" s="154"/>
      <c r="B13" s="159"/>
      <c r="C13" s="175"/>
      <c r="D13" s="176">
        <v>61354</v>
      </c>
      <c r="E13" s="177"/>
      <c r="F13" s="178">
        <v>91687</v>
      </c>
      <c r="G13" s="179"/>
      <c r="H13" s="165"/>
    </row>
    <row r="14" spans="1:8" x14ac:dyDescent="0.15">
      <c r="A14" s="166"/>
      <c r="B14" s="167"/>
      <c r="C14" s="168"/>
      <c r="D14" s="169">
        <v>22498</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4.74</v>
      </c>
      <c r="C19" s="180">
        <f>ROUND(VALUE(SUBSTITUTE(実質収支比率等に係る経年分析!G$48,"▲","-")),2)</f>
        <v>5.65</v>
      </c>
      <c r="D19" s="180">
        <f>ROUND(VALUE(SUBSTITUTE(実質収支比率等に係る経年分析!H$48,"▲","-")),2)</f>
        <v>4.21</v>
      </c>
      <c r="E19" s="180">
        <f>ROUND(VALUE(SUBSTITUTE(実質収支比率等に係る経年分析!I$48,"▲","-")),2)</f>
        <v>4.45</v>
      </c>
      <c r="F19" s="180">
        <f>ROUND(VALUE(SUBSTITUTE(実質収支比率等に係る経年分析!J$48,"▲","-")),2)</f>
        <v>3.91</v>
      </c>
    </row>
    <row r="20" spans="1:11" x14ac:dyDescent="0.15">
      <c r="A20" s="180" t="s">
        <v>55</v>
      </c>
      <c r="B20" s="180">
        <f>ROUND(VALUE(SUBSTITUTE(実質収支比率等に係る経年分析!F$47,"▲","-")),2)</f>
        <v>8.7100000000000009</v>
      </c>
      <c r="C20" s="180">
        <f>ROUND(VALUE(SUBSTITUTE(実質収支比率等に係る経年分析!G$47,"▲","-")),2)</f>
        <v>29.3</v>
      </c>
      <c r="D20" s="180">
        <f>ROUND(VALUE(SUBSTITUTE(実質収支比率等に係る経年分析!H$47,"▲","-")),2)</f>
        <v>28.33</v>
      </c>
      <c r="E20" s="180">
        <f>ROUND(VALUE(SUBSTITUTE(実質収支比率等に係る経年分析!I$47,"▲","-")),2)</f>
        <v>31.39</v>
      </c>
      <c r="F20" s="180">
        <f>ROUND(VALUE(SUBSTITUTE(実質収支比率等に係る経年分析!J$47,"▲","-")),2)</f>
        <v>30.08</v>
      </c>
    </row>
    <row r="21" spans="1:11" x14ac:dyDescent="0.15">
      <c r="A21" s="180" t="s">
        <v>56</v>
      </c>
      <c r="B21" s="180">
        <f>IF(ISNUMBER(VALUE(SUBSTITUTE(実質収支比率等に係る経年分析!F$49,"▲","-"))),ROUND(VALUE(SUBSTITUTE(実質収支比率等に係る経年分析!F$49,"▲","-")),2),NA())</f>
        <v>-0.19</v>
      </c>
      <c r="C21" s="180">
        <f>IF(ISNUMBER(VALUE(SUBSTITUTE(実質収支比率等に係る経年分析!G$49,"▲","-"))),ROUND(VALUE(SUBSTITUTE(実質収支比率等に係る経年分析!G$49,"▲","-")),2),NA())</f>
        <v>21.35</v>
      </c>
      <c r="D21" s="180">
        <f>IF(ISNUMBER(VALUE(SUBSTITUTE(実質収支比率等に係る経年分析!H$49,"▲","-"))),ROUND(VALUE(SUBSTITUTE(実質収支比率等に係る経年分析!H$49,"▲","-")),2),NA())</f>
        <v>1.87</v>
      </c>
      <c r="E21" s="180">
        <f>IF(ISNUMBER(VALUE(SUBSTITUTE(実質収支比率等に係る経年分析!I$49,"▲","-"))),ROUND(VALUE(SUBSTITUTE(実質収支比率等に係る経年分析!I$49,"▲","-")),2),NA())</f>
        <v>9.61</v>
      </c>
      <c r="F21" s="180">
        <f>IF(ISNUMBER(VALUE(SUBSTITUTE(実質収支比率等に係る経年分析!J$49,"▲","-"))),ROUND(VALUE(SUBSTITUTE(実質収支比率等に係る経年分析!J$49,"▲","-")),2),NA())</f>
        <v>2.46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1.7</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学校給食事業特別会計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国民健康保険事業特別会計（施設勘定）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国民健康保険事業特別会計（事業勘定）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2.0499999999999998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2.0299999999999998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4.7300000000000004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484</v>
      </c>
      <c r="E42" s="182"/>
      <c r="F42" s="182"/>
      <c r="G42" s="182">
        <f>'実質公債費比率（分子）の構造'!L$52</f>
        <v>464</v>
      </c>
      <c r="H42" s="182"/>
      <c r="I42" s="182"/>
      <c r="J42" s="182">
        <f>'実質公債費比率（分子）の構造'!M$52</f>
        <v>421</v>
      </c>
      <c r="K42" s="182"/>
      <c r="L42" s="182"/>
      <c r="M42" s="182">
        <f>'実質公債費比率（分子）の構造'!N$52</f>
        <v>413</v>
      </c>
      <c r="N42" s="182"/>
      <c r="O42" s="182"/>
      <c r="P42" s="182">
        <f>'実質公債費比率（分子）の構造'!O$52</f>
        <v>421</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44</v>
      </c>
      <c r="C44" s="182"/>
      <c r="D44" s="182"/>
      <c r="E44" s="182">
        <f>'実質公債費比率（分子）の構造'!L$50</f>
        <v>40</v>
      </c>
      <c r="F44" s="182"/>
      <c r="G44" s="182"/>
      <c r="H44" s="182">
        <f>'実質公債費比率（分子）の構造'!M$50</f>
        <v>36</v>
      </c>
      <c r="I44" s="182"/>
      <c r="J44" s="182"/>
      <c r="K44" s="182">
        <f>'実質公債費比率（分子）の構造'!N$50</f>
        <v>31</v>
      </c>
      <c r="L44" s="182"/>
      <c r="M44" s="182"/>
      <c r="N44" s="182">
        <f>'実質公債費比率（分子）の構造'!O$50</f>
        <v>22</v>
      </c>
      <c r="O44" s="182"/>
      <c r="P44" s="182"/>
    </row>
    <row r="45" spans="1:16" x14ac:dyDescent="0.15">
      <c r="A45" s="182" t="s">
        <v>66</v>
      </c>
      <c r="B45" s="182">
        <f>'実質公債費比率（分子）の構造'!K$49</f>
        <v>66</v>
      </c>
      <c r="C45" s="182"/>
      <c r="D45" s="182"/>
      <c r="E45" s="182">
        <f>'実質公債費比率（分子）の構造'!L$49</f>
        <v>65</v>
      </c>
      <c r="F45" s="182"/>
      <c r="G45" s="182"/>
      <c r="H45" s="182">
        <f>'実質公債費比率（分子）の構造'!M$49</f>
        <v>63</v>
      </c>
      <c r="I45" s="182"/>
      <c r="J45" s="182"/>
      <c r="K45" s="182">
        <f>'実質公債費比率（分子）の構造'!N$49</f>
        <v>64</v>
      </c>
      <c r="L45" s="182"/>
      <c r="M45" s="182"/>
      <c r="N45" s="182">
        <f>'実質公債費比率（分子）の構造'!O$49</f>
        <v>63</v>
      </c>
      <c r="O45" s="182"/>
      <c r="P45" s="182"/>
    </row>
    <row r="46" spans="1:16" x14ac:dyDescent="0.15">
      <c r="A46" s="182" t="s">
        <v>67</v>
      </c>
      <c r="B46" s="182">
        <f>'実質公債費比率（分子）の構造'!K$48</f>
        <v>266</v>
      </c>
      <c r="C46" s="182"/>
      <c r="D46" s="182"/>
      <c r="E46" s="182">
        <f>'実質公債費比率（分子）の構造'!L$48</f>
        <v>271</v>
      </c>
      <c r="F46" s="182"/>
      <c r="G46" s="182"/>
      <c r="H46" s="182">
        <f>'実質公債費比率（分子）の構造'!M$48</f>
        <v>229</v>
      </c>
      <c r="I46" s="182"/>
      <c r="J46" s="182"/>
      <c r="K46" s="182">
        <f>'実質公債費比率（分子）の構造'!N$48</f>
        <v>173</v>
      </c>
      <c r="L46" s="182"/>
      <c r="M46" s="182"/>
      <c r="N46" s="182">
        <f>'実質公債費比率（分子）の構造'!O$48</f>
        <v>166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465</v>
      </c>
      <c r="C49" s="182"/>
      <c r="D49" s="182"/>
      <c r="E49" s="182">
        <f>'実質公債費比率（分子）の構造'!L$45</f>
        <v>463</v>
      </c>
      <c r="F49" s="182"/>
      <c r="G49" s="182"/>
      <c r="H49" s="182">
        <f>'実質公債費比率（分子）の構造'!M$45</f>
        <v>445</v>
      </c>
      <c r="I49" s="182"/>
      <c r="J49" s="182"/>
      <c r="K49" s="182">
        <f>'実質公債費比率（分子）の構造'!N$45</f>
        <v>433</v>
      </c>
      <c r="L49" s="182"/>
      <c r="M49" s="182"/>
      <c r="N49" s="182">
        <f>'実質公債費比率（分子）の構造'!O$45</f>
        <v>427</v>
      </c>
      <c r="O49" s="182"/>
      <c r="P49" s="182"/>
    </row>
    <row r="50" spans="1:16" x14ac:dyDescent="0.15">
      <c r="A50" s="182" t="s">
        <v>71</v>
      </c>
      <c r="B50" s="182" t="e">
        <f>NA()</f>
        <v>#N/A</v>
      </c>
      <c r="C50" s="182">
        <f>IF(ISNUMBER('実質公債費比率（分子）の構造'!K$53),'実質公債費比率（分子）の構造'!K$53,NA())</f>
        <v>357</v>
      </c>
      <c r="D50" s="182" t="e">
        <f>NA()</f>
        <v>#N/A</v>
      </c>
      <c r="E50" s="182" t="e">
        <f>NA()</f>
        <v>#N/A</v>
      </c>
      <c r="F50" s="182">
        <f>IF(ISNUMBER('実質公債費比率（分子）の構造'!L$53),'実質公債費比率（分子）の構造'!L$53,NA())</f>
        <v>375</v>
      </c>
      <c r="G50" s="182" t="e">
        <f>NA()</f>
        <v>#N/A</v>
      </c>
      <c r="H50" s="182" t="e">
        <f>NA()</f>
        <v>#N/A</v>
      </c>
      <c r="I50" s="182">
        <f>IF(ISNUMBER('実質公債費比率（分子）の構造'!M$53),'実質公債費比率（分子）の構造'!M$53,NA())</f>
        <v>352</v>
      </c>
      <c r="J50" s="182" t="e">
        <f>NA()</f>
        <v>#N/A</v>
      </c>
      <c r="K50" s="182" t="e">
        <f>NA()</f>
        <v>#N/A</v>
      </c>
      <c r="L50" s="182">
        <f>IF(ISNUMBER('実質公債費比率（分子）の構造'!N$53),'実質公債費比率（分子）の構造'!N$53,NA())</f>
        <v>288</v>
      </c>
      <c r="M50" s="182" t="e">
        <f>NA()</f>
        <v>#N/A</v>
      </c>
      <c r="N50" s="182" t="e">
        <f>NA()</f>
        <v>#N/A</v>
      </c>
      <c r="O50" s="182">
        <f>IF(ISNUMBER('実質公債費比率（分子）の構造'!O$53),'実質公債費比率（分子）の構造'!O$53,NA())</f>
        <v>257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5274</v>
      </c>
      <c r="E56" s="181"/>
      <c r="F56" s="181"/>
      <c r="G56" s="181">
        <f>'将来負担比率（分子）の構造'!J$52</f>
        <v>5263</v>
      </c>
      <c r="H56" s="181"/>
      <c r="I56" s="181"/>
      <c r="J56" s="181">
        <f>'将来負担比率（分子）の構造'!K$52</f>
        <v>5022</v>
      </c>
      <c r="K56" s="181"/>
      <c r="L56" s="181"/>
      <c r="M56" s="181">
        <f>'将来負担比率（分子）の構造'!L$52</f>
        <v>5037</v>
      </c>
      <c r="N56" s="181"/>
      <c r="O56" s="181"/>
      <c r="P56" s="181">
        <f>'将来負担比率（分子）の構造'!M$52</f>
        <v>4943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1900</v>
      </c>
      <c r="E58" s="181"/>
      <c r="F58" s="181"/>
      <c r="G58" s="181">
        <f>'将来負担比率（分子）の構造'!J$50</f>
        <v>3180</v>
      </c>
      <c r="H58" s="181"/>
      <c r="I58" s="181"/>
      <c r="J58" s="181">
        <f>'将来負担比率（分子）の構造'!K$50</f>
        <v>3592</v>
      </c>
      <c r="K58" s="181"/>
      <c r="L58" s="181"/>
      <c r="M58" s="181">
        <f>'将来負担比率（分子）の構造'!L$50</f>
        <v>3683</v>
      </c>
      <c r="N58" s="181"/>
      <c r="O58" s="181"/>
      <c r="P58" s="181">
        <f>'将来負担比率（分子）の構造'!M$50</f>
        <v>3659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901</v>
      </c>
      <c r="C62" s="181"/>
      <c r="D62" s="181"/>
      <c r="E62" s="181">
        <f>'将来負担比率（分子）の構造'!J$45</f>
        <v>874</v>
      </c>
      <c r="F62" s="181"/>
      <c r="G62" s="181"/>
      <c r="H62" s="181">
        <f>'将来負担比率（分子）の構造'!K$45</f>
        <v>862</v>
      </c>
      <c r="I62" s="181"/>
      <c r="J62" s="181"/>
      <c r="K62" s="181">
        <f>'将来負担比率（分子）の構造'!L$45</f>
        <v>854</v>
      </c>
      <c r="L62" s="181"/>
      <c r="M62" s="181"/>
      <c r="N62" s="181">
        <f>'将来負担比率（分子）の構造'!M$45</f>
        <v>820</v>
      </c>
      <c r="O62" s="181"/>
      <c r="P62" s="181"/>
    </row>
    <row r="63" spans="1:16" x14ac:dyDescent="0.15">
      <c r="A63" s="181" t="s">
        <v>34</v>
      </c>
      <c r="B63" s="181">
        <f>'将来負担比率（分子）の構造'!I$44</f>
        <v>338</v>
      </c>
      <c r="C63" s="181"/>
      <c r="D63" s="181"/>
      <c r="E63" s="181">
        <f>'将来負担比率（分子）の構造'!J$44</f>
        <v>289</v>
      </c>
      <c r="F63" s="181"/>
      <c r="G63" s="181"/>
      <c r="H63" s="181">
        <f>'将来負担比率（分子）の構造'!K$44</f>
        <v>233</v>
      </c>
      <c r="I63" s="181"/>
      <c r="J63" s="181"/>
      <c r="K63" s="181">
        <f>'将来負担比率（分子）の構造'!L$44</f>
        <v>174</v>
      </c>
      <c r="L63" s="181"/>
      <c r="M63" s="181"/>
      <c r="N63" s="181">
        <f>'将来負担比率（分子）の構造'!M$44</f>
        <v>118</v>
      </c>
      <c r="O63" s="181"/>
      <c r="P63" s="181"/>
    </row>
    <row r="64" spans="1:16" x14ac:dyDescent="0.15">
      <c r="A64" s="181" t="s">
        <v>33</v>
      </c>
      <c r="B64" s="181">
        <f>'将来負担比率（分子）の構造'!I$43</f>
        <v>3337</v>
      </c>
      <c r="C64" s="181"/>
      <c r="D64" s="181"/>
      <c r="E64" s="181">
        <f>'将来負担比率（分子）の構造'!J$43</f>
        <v>3347</v>
      </c>
      <c r="F64" s="181"/>
      <c r="G64" s="181"/>
      <c r="H64" s="181">
        <f>'将来負担比率（分子）の構造'!K$43</f>
        <v>3223</v>
      </c>
      <c r="I64" s="181"/>
      <c r="J64" s="181"/>
      <c r="K64" s="181">
        <f>'将来負担比率（分子）の構造'!L$43</f>
        <v>2931</v>
      </c>
      <c r="L64" s="181"/>
      <c r="M64" s="181"/>
      <c r="N64" s="181">
        <f>'将来負担比率（分子）の構造'!M$43</f>
        <v>2497</v>
      </c>
      <c r="O64" s="181"/>
      <c r="P64" s="181"/>
    </row>
    <row r="65" spans="1:16" x14ac:dyDescent="0.15">
      <c r="A65" s="181" t="s">
        <v>32</v>
      </c>
      <c r="B65" s="181">
        <f>'将来負担比率（分子）の構造'!I$42</f>
        <v>226</v>
      </c>
      <c r="C65" s="181"/>
      <c r="D65" s="181"/>
      <c r="E65" s="181">
        <f>'将来負担比率（分子）の構造'!J$42</f>
        <v>186</v>
      </c>
      <c r="F65" s="181"/>
      <c r="G65" s="181"/>
      <c r="H65" s="181">
        <f>'将来負担比率（分子）の構造'!K$42</f>
        <v>146</v>
      </c>
      <c r="I65" s="181"/>
      <c r="J65" s="181"/>
      <c r="K65" s="181">
        <f>'将来負担比率（分子）の構造'!L$42</f>
        <v>116</v>
      </c>
      <c r="L65" s="181"/>
      <c r="M65" s="181"/>
      <c r="N65" s="181">
        <f>'将来負担比率（分子）の構造'!M$42</f>
        <v>93</v>
      </c>
      <c r="O65" s="181"/>
      <c r="P65" s="181"/>
    </row>
    <row r="66" spans="1:16" x14ac:dyDescent="0.15">
      <c r="A66" s="181" t="s">
        <v>31</v>
      </c>
      <c r="B66" s="181">
        <f>'将来負担比率（分子）の構造'!I$41</f>
        <v>4731</v>
      </c>
      <c r="C66" s="181"/>
      <c r="D66" s="181"/>
      <c r="E66" s="181">
        <f>'将来負担比率（分子）の構造'!J$41</f>
        <v>4825</v>
      </c>
      <c r="F66" s="181"/>
      <c r="G66" s="181"/>
      <c r="H66" s="181">
        <f>'将来負担比率（分子）の構造'!K$41</f>
        <v>4612</v>
      </c>
      <c r="I66" s="181"/>
      <c r="J66" s="181"/>
      <c r="K66" s="181">
        <f>'将来負担比率（分子）の構造'!L$41</f>
        <v>4224</v>
      </c>
      <c r="L66" s="181"/>
      <c r="M66" s="181"/>
      <c r="N66" s="181">
        <f>'将来負担比率（分子）の構造'!M$41</f>
        <v>4619</v>
      </c>
      <c r="O66" s="181"/>
      <c r="P66" s="181"/>
    </row>
    <row r="67" spans="1:16" x14ac:dyDescent="0.15">
      <c r="A67" s="181" t="s">
        <v>75</v>
      </c>
      <c r="B67" s="181" t="e">
        <f>NA()</f>
        <v>#N/A</v>
      </c>
      <c r="C67" s="181">
        <f>IF(ISNUMBER('将来負担比率（分子）の構造'!I$53), IF('将来負担比率（分子）の構造'!I$53 &lt; 0, 0, '将来負担比率（分子）の構造'!I$53), NA())</f>
        <v>2360</v>
      </c>
      <c r="D67" s="181" t="e">
        <f>NA()</f>
        <v>#N/A</v>
      </c>
      <c r="E67" s="181" t="e">
        <f>NA()</f>
        <v>#N/A</v>
      </c>
      <c r="F67" s="181">
        <f>IF(ISNUMBER('将来負担比率（分子）の構造'!J$53), IF('将来負担比率（分子）の構造'!J$53 &lt; 0, 0, '将来負担比率（分子）の構造'!J$53), NA())</f>
        <v>1078</v>
      </c>
      <c r="G67" s="181" t="e">
        <f>NA()</f>
        <v>#N/A</v>
      </c>
      <c r="H67" s="181" t="e">
        <f>NA()</f>
        <v>#N/A</v>
      </c>
      <c r="I67" s="181">
        <f>IF(ISNUMBER('将来負担比率（分子）の構造'!K$53), IF('将来負担比率（分子）の構造'!K$53 &lt; 0, 0, '将来負担比率（分子）の構造'!K$53), NA())</f>
        <v>462</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1131</v>
      </c>
      <c r="C72" s="185">
        <f>基金残高に係る経年分析!G55</f>
        <v>1377</v>
      </c>
      <c r="D72" s="185">
        <f>基金残高に係る経年分析!H55</f>
        <v>1378</v>
      </c>
    </row>
    <row r="73" spans="1:16" x14ac:dyDescent="0.15">
      <c r="A73" s="184" t="s">
        <v>78</v>
      </c>
      <c r="B73" s="185">
        <f>基金残高に係る経年分析!F56</f>
        <v>518</v>
      </c>
      <c r="C73" s="185">
        <f>基金残高に係る経年分析!G56</f>
        <v>369</v>
      </c>
      <c r="D73" s="185">
        <f>基金残高に係る経年分析!H56</f>
        <v>241</v>
      </c>
    </row>
    <row r="74" spans="1:16" x14ac:dyDescent="0.15">
      <c r="A74" s="184" t="s">
        <v>79</v>
      </c>
      <c r="B74" s="185">
        <f>基金残高に係る経年分析!F57</f>
        <v>1403</v>
      </c>
      <c r="C74" s="185">
        <f>基金残高に係る経年分析!G57</f>
        <v>1506</v>
      </c>
      <c r="D74" s="185">
        <f>基金残高に係る経年分析!H57</f>
        <v>1558</v>
      </c>
    </row>
  </sheetData>
  <sheetProtection algorithmName="SHA-512" hashValue="6HKuyAui+dq1cs0FpNKgy70K9Zx8kXcf8bhIptL1LSoCLjOcd91NDMR+M3b++4wUzfrvvZWuiqRL7QfRxoKjVw==" saltValue="0qDLum6mvsQlTwJr1SM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217</v>
      </c>
      <c r="DI1" s="662"/>
      <c r="DJ1" s="662"/>
      <c r="DK1" s="662"/>
      <c r="DL1" s="662"/>
      <c r="DM1" s="662"/>
      <c r="DN1" s="663"/>
      <c r="DO1" s="226"/>
      <c r="DP1" s="661" t="s">
        <v>218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223</v>
      </c>
      <c r="S4" s="665"/>
      <c r="T4" s="665"/>
      <c r="U4" s="665"/>
      <c r="V4" s="665"/>
      <c r="W4" s="665"/>
      <c r="X4" s="665"/>
      <c r="Y4" s="666"/>
      <c r="Z4" s="664" t="s">
        <v>224</v>
      </c>
      <c r="AA4" s="665"/>
      <c r="AB4" s="665"/>
      <c r="AC4" s="666"/>
      <c r="AD4" s="664" t="s">
        <v>225</v>
      </c>
      <c r="AE4" s="665"/>
      <c r="AF4" s="665"/>
      <c r="AG4" s="665"/>
      <c r="AH4" s="665"/>
      <c r="AI4" s="665"/>
      <c r="AJ4" s="665"/>
      <c r="AK4" s="666"/>
      <c r="AL4" s="664" t="s">
        <v>224</v>
      </c>
      <c r="AM4" s="665"/>
      <c r="AN4" s="665"/>
      <c r="AO4" s="666"/>
      <c r="AP4" s="670" t="s">
        <v>226</v>
      </c>
      <c r="AQ4" s="670"/>
      <c r="AR4" s="670"/>
      <c r="AS4" s="670"/>
      <c r="AT4" s="670"/>
      <c r="AU4" s="670"/>
      <c r="AV4" s="670"/>
      <c r="AW4" s="670"/>
      <c r="AX4" s="670"/>
      <c r="AY4" s="670"/>
      <c r="AZ4" s="670"/>
      <c r="BA4" s="670"/>
      <c r="BB4" s="670"/>
      <c r="BC4" s="670"/>
      <c r="BD4" s="670"/>
      <c r="BE4" s="670"/>
      <c r="BF4" s="670"/>
      <c r="BG4" s="670" t="s">
        <v>227</v>
      </c>
      <c r="BH4" s="670"/>
      <c r="BI4" s="670"/>
      <c r="BJ4" s="670"/>
      <c r="BK4" s="670"/>
      <c r="BL4" s="670"/>
      <c r="BM4" s="670"/>
      <c r="BN4" s="670"/>
      <c r="BO4" s="670" t="s">
        <v>224</v>
      </c>
      <c r="BP4" s="670"/>
      <c r="BQ4" s="670"/>
      <c r="BR4" s="670"/>
      <c r="BS4" s="670" t="s">
        <v>228</v>
      </c>
      <c r="BT4" s="670"/>
      <c r="BU4" s="670"/>
      <c r="BV4" s="670"/>
      <c r="BW4" s="670"/>
      <c r="BX4" s="670"/>
      <c r="BY4" s="670"/>
      <c r="BZ4" s="670"/>
      <c r="CA4" s="670"/>
      <c r="CB4" s="670"/>
      <c r="CD4" s="667" t="s">
        <v>229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230</v>
      </c>
      <c r="C5" s="672"/>
      <c r="D5" s="672"/>
      <c r="E5" s="672"/>
      <c r="F5" s="672"/>
      <c r="G5" s="672"/>
      <c r="H5" s="672"/>
      <c r="I5" s="672"/>
      <c r="J5" s="672"/>
      <c r="K5" s="672"/>
      <c r="L5" s="672"/>
      <c r="M5" s="672"/>
      <c r="N5" s="672"/>
      <c r="O5" s="672"/>
      <c r="P5" s="672"/>
      <c r="Q5" s="673"/>
      <c r="R5" s="674">
        <v>3422842</v>
      </c>
      <c r="S5" s="675"/>
      <c r="T5" s="675"/>
      <c r="U5" s="675"/>
      <c r="V5" s="675"/>
      <c r="W5" s="675"/>
      <c r="X5" s="675"/>
      <c r="Y5" s="676"/>
      <c r="Z5" s="677">
        <v>40.200000000000003</v>
      </c>
      <c r="AA5" s="677"/>
      <c r="AB5" s="677"/>
      <c r="AC5" s="677"/>
      <c r="AD5" s="678">
        <v>3422842</v>
      </c>
      <c r="AE5" s="678"/>
      <c r="AF5" s="678"/>
      <c r="AG5" s="678"/>
      <c r="AH5" s="678"/>
      <c r="AI5" s="678"/>
      <c r="AJ5" s="678"/>
      <c r="AK5" s="678"/>
      <c r="AL5" s="679">
        <v>86.2</v>
      </c>
      <c r="AM5" s="680"/>
      <c r="AN5" s="680"/>
      <c r="AO5" s="681"/>
      <c r="AP5" s="671" t="s">
        <v>231</v>
      </c>
      <c r="AQ5" s="672"/>
      <c r="AR5" s="672"/>
      <c r="AS5" s="672"/>
      <c r="AT5" s="672"/>
      <c r="AU5" s="672"/>
      <c r="AV5" s="672"/>
      <c r="AW5" s="672"/>
      <c r="AX5" s="672"/>
      <c r="AY5" s="672"/>
      <c r="AZ5" s="672"/>
      <c r="BA5" s="672"/>
      <c r="BB5" s="672"/>
      <c r="BC5" s="672"/>
      <c r="BD5" s="672"/>
      <c r="BE5" s="672"/>
      <c r="BF5" s="673"/>
      <c r="BG5" s="685">
        <v>3422842</v>
      </c>
      <c r="BH5" s="686"/>
      <c r="BI5" s="686"/>
      <c r="BJ5" s="686"/>
      <c r="BK5" s="686"/>
      <c r="BL5" s="686"/>
      <c r="BM5" s="686"/>
      <c r="BN5" s="687"/>
      <c r="BO5" s="688">
        <v>100</v>
      </c>
      <c r="BP5" s="688"/>
      <c r="BQ5" s="688"/>
      <c r="BR5" s="688"/>
      <c r="BS5" s="689">
        <v>91402</v>
      </c>
      <c r="BT5" s="689"/>
      <c r="BU5" s="689"/>
      <c r="BV5" s="689"/>
      <c r="BW5" s="689"/>
      <c r="BX5" s="689"/>
      <c r="BY5" s="689"/>
      <c r="BZ5" s="689"/>
      <c r="CA5" s="689"/>
      <c r="CB5" s="693"/>
      <c r="CD5" s="667" t="s">
        <v>226</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224</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47268</v>
      </c>
      <c r="S6" s="686"/>
      <c r="T6" s="686"/>
      <c r="U6" s="686"/>
      <c r="V6" s="686"/>
      <c r="W6" s="686"/>
      <c r="X6" s="686"/>
      <c r="Y6" s="687"/>
      <c r="Z6" s="688">
        <v>0.6</v>
      </c>
      <c r="AA6" s="688"/>
      <c r="AB6" s="688"/>
      <c r="AC6" s="688"/>
      <c r="AD6" s="689">
        <v>47268</v>
      </c>
      <c r="AE6" s="689"/>
      <c r="AF6" s="689"/>
      <c r="AG6" s="689"/>
      <c r="AH6" s="689"/>
      <c r="AI6" s="689"/>
      <c r="AJ6" s="689"/>
      <c r="AK6" s="689"/>
      <c r="AL6" s="690">
        <v>1.2</v>
      </c>
      <c r="AM6" s="691"/>
      <c r="AN6" s="691"/>
      <c r="AO6" s="692"/>
      <c r="AP6" s="682" t="s">
        <v>236</v>
      </c>
      <c r="AQ6" s="683"/>
      <c r="AR6" s="683"/>
      <c r="AS6" s="683"/>
      <c r="AT6" s="683"/>
      <c r="AU6" s="683"/>
      <c r="AV6" s="683"/>
      <c r="AW6" s="683"/>
      <c r="AX6" s="683"/>
      <c r="AY6" s="683"/>
      <c r="AZ6" s="683"/>
      <c r="BA6" s="683"/>
      <c r="BB6" s="683"/>
      <c r="BC6" s="683"/>
      <c r="BD6" s="683"/>
      <c r="BE6" s="683"/>
      <c r="BF6" s="684"/>
      <c r="BG6" s="685">
        <v>3422842</v>
      </c>
      <c r="BH6" s="686"/>
      <c r="BI6" s="686"/>
      <c r="BJ6" s="686"/>
      <c r="BK6" s="686"/>
      <c r="BL6" s="686"/>
      <c r="BM6" s="686"/>
      <c r="BN6" s="687"/>
      <c r="BO6" s="688">
        <v>100</v>
      </c>
      <c r="BP6" s="688"/>
      <c r="BQ6" s="688"/>
      <c r="BR6" s="688"/>
      <c r="BS6" s="689">
        <v>91402</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73960</v>
      </c>
      <c r="CS6" s="686"/>
      <c r="CT6" s="686"/>
      <c r="CU6" s="686"/>
      <c r="CV6" s="686"/>
      <c r="CW6" s="686"/>
      <c r="CX6" s="686"/>
      <c r="CY6" s="687"/>
      <c r="CZ6" s="679">
        <v>0.9</v>
      </c>
      <c r="DA6" s="680"/>
      <c r="DB6" s="680"/>
      <c r="DC6" s="699"/>
      <c r="DD6" s="694" t="s">
        <v>140</v>
      </c>
      <c r="DE6" s="686"/>
      <c r="DF6" s="686"/>
      <c r="DG6" s="686"/>
      <c r="DH6" s="686"/>
      <c r="DI6" s="686"/>
      <c r="DJ6" s="686"/>
      <c r="DK6" s="686"/>
      <c r="DL6" s="686"/>
      <c r="DM6" s="686"/>
      <c r="DN6" s="686"/>
      <c r="DO6" s="686"/>
      <c r="DP6" s="687"/>
      <c r="DQ6" s="694">
        <v>73960</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1915</v>
      </c>
      <c r="S7" s="686"/>
      <c r="T7" s="686"/>
      <c r="U7" s="686"/>
      <c r="V7" s="686"/>
      <c r="W7" s="686"/>
      <c r="X7" s="686"/>
      <c r="Y7" s="687"/>
      <c r="Z7" s="688">
        <v>0</v>
      </c>
      <c r="AA7" s="688"/>
      <c r="AB7" s="688"/>
      <c r="AC7" s="688"/>
      <c r="AD7" s="689">
        <v>1915</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1312118</v>
      </c>
      <c r="BH7" s="686"/>
      <c r="BI7" s="686"/>
      <c r="BJ7" s="686"/>
      <c r="BK7" s="686"/>
      <c r="BL7" s="686"/>
      <c r="BM7" s="686"/>
      <c r="BN7" s="687"/>
      <c r="BO7" s="688">
        <v>38.299999999999997</v>
      </c>
      <c r="BP7" s="688"/>
      <c r="BQ7" s="688"/>
      <c r="BR7" s="688"/>
      <c r="BS7" s="689">
        <v>91402</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2338943</v>
      </c>
      <c r="CS7" s="686"/>
      <c r="CT7" s="686"/>
      <c r="CU7" s="686"/>
      <c r="CV7" s="686"/>
      <c r="CW7" s="686"/>
      <c r="CX7" s="686"/>
      <c r="CY7" s="687"/>
      <c r="CZ7" s="688">
        <v>28.1</v>
      </c>
      <c r="DA7" s="688"/>
      <c r="DB7" s="688"/>
      <c r="DC7" s="688"/>
      <c r="DD7" s="694">
        <v>62439</v>
      </c>
      <c r="DE7" s="686"/>
      <c r="DF7" s="686"/>
      <c r="DG7" s="686"/>
      <c r="DH7" s="686"/>
      <c r="DI7" s="686"/>
      <c r="DJ7" s="686"/>
      <c r="DK7" s="686"/>
      <c r="DL7" s="686"/>
      <c r="DM7" s="686"/>
      <c r="DN7" s="686"/>
      <c r="DO7" s="686"/>
      <c r="DP7" s="687"/>
      <c r="DQ7" s="694">
        <v>794836</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7079</v>
      </c>
      <c r="S8" s="686"/>
      <c r="T8" s="686"/>
      <c r="U8" s="686"/>
      <c r="V8" s="686"/>
      <c r="W8" s="686"/>
      <c r="X8" s="686"/>
      <c r="Y8" s="687"/>
      <c r="Z8" s="688">
        <v>0.1</v>
      </c>
      <c r="AA8" s="688"/>
      <c r="AB8" s="688"/>
      <c r="AC8" s="688"/>
      <c r="AD8" s="689">
        <v>7079</v>
      </c>
      <c r="AE8" s="689"/>
      <c r="AF8" s="689"/>
      <c r="AG8" s="689"/>
      <c r="AH8" s="689"/>
      <c r="AI8" s="689"/>
      <c r="AJ8" s="689"/>
      <c r="AK8" s="689"/>
      <c r="AL8" s="690">
        <v>0.2</v>
      </c>
      <c r="AM8" s="691"/>
      <c r="AN8" s="691"/>
      <c r="AO8" s="692"/>
      <c r="AP8" s="682" t="s">
        <v>242</v>
      </c>
      <c r="AQ8" s="683"/>
      <c r="AR8" s="683"/>
      <c r="AS8" s="683"/>
      <c r="AT8" s="683"/>
      <c r="AU8" s="683"/>
      <c r="AV8" s="683"/>
      <c r="AW8" s="683"/>
      <c r="AX8" s="683"/>
      <c r="AY8" s="683"/>
      <c r="AZ8" s="683"/>
      <c r="BA8" s="683"/>
      <c r="BB8" s="683"/>
      <c r="BC8" s="683"/>
      <c r="BD8" s="683"/>
      <c r="BE8" s="683"/>
      <c r="BF8" s="684"/>
      <c r="BG8" s="685">
        <v>22582</v>
      </c>
      <c r="BH8" s="686"/>
      <c r="BI8" s="686"/>
      <c r="BJ8" s="686"/>
      <c r="BK8" s="686"/>
      <c r="BL8" s="686"/>
      <c r="BM8" s="686"/>
      <c r="BN8" s="687"/>
      <c r="BO8" s="688">
        <v>0.7</v>
      </c>
      <c r="BP8" s="688"/>
      <c r="BQ8" s="688"/>
      <c r="BR8" s="688"/>
      <c r="BS8" s="694" t="s">
        <v>186</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1698047</v>
      </c>
      <c r="CS8" s="686"/>
      <c r="CT8" s="686"/>
      <c r="CU8" s="686"/>
      <c r="CV8" s="686"/>
      <c r="CW8" s="686"/>
      <c r="CX8" s="686"/>
      <c r="CY8" s="687"/>
      <c r="CZ8" s="688">
        <v>20.399999999999999</v>
      </c>
      <c r="DA8" s="688"/>
      <c r="DB8" s="688"/>
      <c r="DC8" s="688"/>
      <c r="DD8" s="694">
        <v>41151</v>
      </c>
      <c r="DE8" s="686"/>
      <c r="DF8" s="686"/>
      <c r="DG8" s="686"/>
      <c r="DH8" s="686"/>
      <c r="DI8" s="686"/>
      <c r="DJ8" s="686"/>
      <c r="DK8" s="686"/>
      <c r="DL8" s="686"/>
      <c r="DM8" s="686"/>
      <c r="DN8" s="686"/>
      <c r="DO8" s="686"/>
      <c r="DP8" s="687"/>
      <c r="DQ8" s="694">
        <v>833276</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9089</v>
      </c>
      <c r="S9" s="686"/>
      <c r="T9" s="686"/>
      <c r="U9" s="686"/>
      <c r="V9" s="686"/>
      <c r="W9" s="686"/>
      <c r="X9" s="686"/>
      <c r="Y9" s="687"/>
      <c r="Z9" s="688">
        <v>0.1</v>
      </c>
      <c r="AA9" s="688"/>
      <c r="AB9" s="688"/>
      <c r="AC9" s="688"/>
      <c r="AD9" s="689">
        <v>9089</v>
      </c>
      <c r="AE9" s="689"/>
      <c r="AF9" s="689"/>
      <c r="AG9" s="689"/>
      <c r="AH9" s="689"/>
      <c r="AI9" s="689"/>
      <c r="AJ9" s="689"/>
      <c r="AK9" s="689"/>
      <c r="AL9" s="690">
        <v>0.2</v>
      </c>
      <c r="AM9" s="691"/>
      <c r="AN9" s="691"/>
      <c r="AO9" s="692"/>
      <c r="AP9" s="682" t="s">
        <v>245</v>
      </c>
      <c r="AQ9" s="683"/>
      <c r="AR9" s="683"/>
      <c r="AS9" s="683"/>
      <c r="AT9" s="683"/>
      <c r="AU9" s="683"/>
      <c r="AV9" s="683"/>
      <c r="AW9" s="683"/>
      <c r="AX9" s="683"/>
      <c r="AY9" s="683"/>
      <c r="AZ9" s="683"/>
      <c r="BA9" s="683"/>
      <c r="BB9" s="683"/>
      <c r="BC9" s="683"/>
      <c r="BD9" s="683"/>
      <c r="BE9" s="683"/>
      <c r="BF9" s="684"/>
      <c r="BG9" s="685">
        <v>621561</v>
      </c>
      <c r="BH9" s="686"/>
      <c r="BI9" s="686"/>
      <c r="BJ9" s="686"/>
      <c r="BK9" s="686"/>
      <c r="BL9" s="686"/>
      <c r="BM9" s="686"/>
      <c r="BN9" s="687"/>
      <c r="BO9" s="688">
        <v>18.2</v>
      </c>
      <c r="BP9" s="688"/>
      <c r="BQ9" s="688"/>
      <c r="BR9" s="688"/>
      <c r="BS9" s="694" t="s">
        <v>130</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442019</v>
      </c>
      <c r="CS9" s="686"/>
      <c r="CT9" s="686"/>
      <c r="CU9" s="686"/>
      <c r="CV9" s="686"/>
      <c r="CW9" s="686"/>
      <c r="CX9" s="686"/>
      <c r="CY9" s="687"/>
      <c r="CZ9" s="688">
        <v>5.3</v>
      </c>
      <c r="DA9" s="688"/>
      <c r="DB9" s="688"/>
      <c r="DC9" s="688"/>
      <c r="DD9" s="694">
        <v>2283</v>
      </c>
      <c r="DE9" s="686"/>
      <c r="DF9" s="686"/>
      <c r="DG9" s="686"/>
      <c r="DH9" s="686"/>
      <c r="DI9" s="686"/>
      <c r="DJ9" s="686"/>
      <c r="DK9" s="686"/>
      <c r="DL9" s="686"/>
      <c r="DM9" s="686"/>
      <c r="DN9" s="686"/>
      <c r="DO9" s="686"/>
      <c r="DP9" s="687"/>
      <c r="DQ9" s="694">
        <v>411097</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140</v>
      </c>
      <c r="S10" s="686"/>
      <c r="T10" s="686"/>
      <c r="U10" s="686"/>
      <c r="V10" s="686"/>
      <c r="W10" s="686"/>
      <c r="X10" s="686"/>
      <c r="Y10" s="687"/>
      <c r="Z10" s="688" t="s">
        <v>140</v>
      </c>
      <c r="AA10" s="688"/>
      <c r="AB10" s="688"/>
      <c r="AC10" s="688"/>
      <c r="AD10" s="689" t="s">
        <v>140</v>
      </c>
      <c r="AE10" s="689"/>
      <c r="AF10" s="689"/>
      <c r="AG10" s="689"/>
      <c r="AH10" s="689"/>
      <c r="AI10" s="689"/>
      <c r="AJ10" s="689"/>
      <c r="AK10" s="689"/>
      <c r="AL10" s="690" t="s">
        <v>140</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83557</v>
      </c>
      <c r="BH10" s="686"/>
      <c r="BI10" s="686"/>
      <c r="BJ10" s="686"/>
      <c r="BK10" s="686"/>
      <c r="BL10" s="686"/>
      <c r="BM10" s="686"/>
      <c r="BN10" s="687"/>
      <c r="BO10" s="688">
        <v>2.4</v>
      </c>
      <c r="BP10" s="688"/>
      <c r="BQ10" s="688"/>
      <c r="BR10" s="688"/>
      <c r="BS10" s="694" t="s">
        <v>140</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12803</v>
      </c>
      <c r="CS10" s="686"/>
      <c r="CT10" s="686"/>
      <c r="CU10" s="686"/>
      <c r="CV10" s="686"/>
      <c r="CW10" s="686"/>
      <c r="CX10" s="686"/>
      <c r="CY10" s="687"/>
      <c r="CZ10" s="688">
        <v>0.2</v>
      </c>
      <c r="DA10" s="688"/>
      <c r="DB10" s="688"/>
      <c r="DC10" s="688"/>
      <c r="DD10" s="694" t="s">
        <v>130</v>
      </c>
      <c r="DE10" s="686"/>
      <c r="DF10" s="686"/>
      <c r="DG10" s="686"/>
      <c r="DH10" s="686"/>
      <c r="DI10" s="686"/>
      <c r="DJ10" s="686"/>
      <c r="DK10" s="686"/>
      <c r="DL10" s="686"/>
      <c r="DM10" s="686"/>
      <c r="DN10" s="686"/>
      <c r="DO10" s="686"/>
      <c r="DP10" s="687"/>
      <c r="DQ10" s="694">
        <v>12788</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328802</v>
      </c>
      <c r="S11" s="686"/>
      <c r="T11" s="686"/>
      <c r="U11" s="686"/>
      <c r="V11" s="686"/>
      <c r="W11" s="686"/>
      <c r="X11" s="686"/>
      <c r="Y11" s="687"/>
      <c r="Z11" s="690">
        <v>3.9</v>
      </c>
      <c r="AA11" s="691"/>
      <c r="AB11" s="691"/>
      <c r="AC11" s="703"/>
      <c r="AD11" s="694">
        <v>328802</v>
      </c>
      <c r="AE11" s="686"/>
      <c r="AF11" s="686"/>
      <c r="AG11" s="686"/>
      <c r="AH11" s="686"/>
      <c r="AI11" s="686"/>
      <c r="AJ11" s="686"/>
      <c r="AK11" s="687"/>
      <c r="AL11" s="690">
        <v>8.3000000000000007</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584418</v>
      </c>
      <c r="BH11" s="686"/>
      <c r="BI11" s="686"/>
      <c r="BJ11" s="686"/>
      <c r="BK11" s="686"/>
      <c r="BL11" s="686"/>
      <c r="BM11" s="686"/>
      <c r="BN11" s="687"/>
      <c r="BO11" s="688">
        <v>17.100000000000001</v>
      </c>
      <c r="BP11" s="688"/>
      <c r="BQ11" s="688"/>
      <c r="BR11" s="688"/>
      <c r="BS11" s="694">
        <v>91402</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309947</v>
      </c>
      <c r="CS11" s="686"/>
      <c r="CT11" s="686"/>
      <c r="CU11" s="686"/>
      <c r="CV11" s="686"/>
      <c r="CW11" s="686"/>
      <c r="CX11" s="686"/>
      <c r="CY11" s="687"/>
      <c r="CZ11" s="688">
        <v>3.7</v>
      </c>
      <c r="DA11" s="688"/>
      <c r="DB11" s="688"/>
      <c r="DC11" s="688"/>
      <c r="DD11" s="694">
        <v>12443</v>
      </c>
      <c r="DE11" s="686"/>
      <c r="DF11" s="686"/>
      <c r="DG11" s="686"/>
      <c r="DH11" s="686"/>
      <c r="DI11" s="686"/>
      <c r="DJ11" s="686"/>
      <c r="DK11" s="686"/>
      <c r="DL11" s="686"/>
      <c r="DM11" s="686"/>
      <c r="DN11" s="686"/>
      <c r="DO11" s="686"/>
      <c r="DP11" s="687"/>
      <c r="DQ11" s="694">
        <v>155333</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v>12997</v>
      </c>
      <c r="S12" s="686"/>
      <c r="T12" s="686"/>
      <c r="U12" s="686"/>
      <c r="V12" s="686"/>
      <c r="W12" s="686"/>
      <c r="X12" s="686"/>
      <c r="Y12" s="687"/>
      <c r="Z12" s="688">
        <v>0.2</v>
      </c>
      <c r="AA12" s="688"/>
      <c r="AB12" s="688"/>
      <c r="AC12" s="688"/>
      <c r="AD12" s="689">
        <v>12997</v>
      </c>
      <c r="AE12" s="689"/>
      <c r="AF12" s="689"/>
      <c r="AG12" s="689"/>
      <c r="AH12" s="689"/>
      <c r="AI12" s="689"/>
      <c r="AJ12" s="689"/>
      <c r="AK12" s="689"/>
      <c r="AL12" s="690">
        <v>0.3</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1938209</v>
      </c>
      <c r="BH12" s="686"/>
      <c r="BI12" s="686"/>
      <c r="BJ12" s="686"/>
      <c r="BK12" s="686"/>
      <c r="BL12" s="686"/>
      <c r="BM12" s="686"/>
      <c r="BN12" s="687"/>
      <c r="BO12" s="688">
        <v>56.6</v>
      </c>
      <c r="BP12" s="688"/>
      <c r="BQ12" s="688"/>
      <c r="BR12" s="688"/>
      <c r="BS12" s="694" t="s">
        <v>140</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168256</v>
      </c>
      <c r="CS12" s="686"/>
      <c r="CT12" s="686"/>
      <c r="CU12" s="686"/>
      <c r="CV12" s="686"/>
      <c r="CW12" s="686"/>
      <c r="CX12" s="686"/>
      <c r="CY12" s="687"/>
      <c r="CZ12" s="688">
        <v>2</v>
      </c>
      <c r="DA12" s="688"/>
      <c r="DB12" s="688"/>
      <c r="DC12" s="688"/>
      <c r="DD12" s="694" t="s">
        <v>140</v>
      </c>
      <c r="DE12" s="686"/>
      <c r="DF12" s="686"/>
      <c r="DG12" s="686"/>
      <c r="DH12" s="686"/>
      <c r="DI12" s="686"/>
      <c r="DJ12" s="686"/>
      <c r="DK12" s="686"/>
      <c r="DL12" s="686"/>
      <c r="DM12" s="686"/>
      <c r="DN12" s="686"/>
      <c r="DO12" s="686"/>
      <c r="DP12" s="687"/>
      <c r="DQ12" s="694">
        <v>162717</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140</v>
      </c>
      <c r="S13" s="686"/>
      <c r="T13" s="686"/>
      <c r="U13" s="686"/>
      <c r="V13" s="686"/>
      <c r="W13" s="686"/>
      <c r="X13" s="686"/>
      <c r="Y13" s="687"/>
      <c r="Z13" s="688" t="s">
        <v>130</v>
      </c>
      <c r="AA13" s="688"/>
      <c r="AB13" s="688"/>
      <c r="AC13" s="688"/>
      <c r="AD13" s="689" t="s">
        <v>186</v>
      </c>
      <c r="AE13" s="689"/>
      <c r="AF13" s="689"/>
      <c r="AG13" s="689"/>
      <c r="AH13" s="689"/>
      <c r="AI13" s="689"/>
      <c r="AJ13" s="689"/>
      <c r="AK13" s="689"/>
      <c r="AL13" s="690" t="s">
        <v>130</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1938006</v>
      </c>
      <c r="BH13" s="686"/>
      <c r="BI13" s="686"/>
      <c r="BJ13" s="686"/>
      <c r="BK13" s="686"/>
      <c r="BL13" s="686"/>
      <c r="BM13" s="686"/>
      <c r="BN13" s="687"/>
      <c r="BO13" s="688">
        <v>56.6</v>
      </c>
      <c r="BP13" s="688"/>
      <c r="BQ13" s="688"/>
      <c r="BR13" s="688"/>
      <c r="BS13" s="694" t="s">
        <v>140</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1037073</v>
      </c>
      <c r="CS13" s="686"/>
      <c r="CT13" s="686"/>
      <c r="CU13" s="686"/>
      <c r="CV13" s="686"/>
      <c r="CW13" s="686"/>
      <c r="CX13" s="686"/>
      <c r="CY13" s="687"/>
      <c r="CZ13" s="688">
        <v>12.5</v>
      </c>
      <c r="DA13" s="688"/>
      <c r="DB13" s="688"/>
      <c r="DC13" s="688"/>
      <c r="DD13" s="694">
        <v>561671</v>
      </c>
      <c r="DE13" s="686"/>
      <c r="DF13" s="686"/>
      <c r="DG13" s="686"/>
      <c r="DH13" s="686"/>
      <c r="DI13" s="686"/>
      <c r="DJ13" s="686"/>
      <c r="DK13" s="686"/>
      <c r="DL13" s="686"/>
      <c r="DM13" s="686"/>
      <c r="DN13" s="686"/>
      <c r="DO13" s="686"/>
      <c r="DP13" s="687"/>
      <c r="DQ13" s="694">
        <v>490130</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140</v>
      </c>
      <c r="S14" s="686"/>
      <c r="T14" s="686"/>
      <c r="U14" s="686"/>
      <c r="V14" s="686"/>
      <c r="W14" s="686"/>
      <c r="X14" s="686"/>
      <c r="Y14" s="687"/>
      <c r="Z14" s="688" t="s">
        <v>140</v>
      </c>
      <c r="AA14" s="688"/>
      <c r="AB14" s="688"/>
      <c r="AC14" s="688"/>
      <c r="AD14" s="689" t="s">
        <v>130</v>
      </c>
      <c r="AE14" s="689"/>
      <c r="AF14" s="689"/>
      <c r="AG14" s="689"/>
      <c r="AH14" s="689"/>
      <c r="AI14" s="689"/>
      <c r="AJ14" s="689"/>
      <c r="AK14" s="689"/>
      <c r="AL14" s="690" t="s">
        <v>130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51294</v>
      </c>
      <c r="BH14" s="686"/>
      <c r="BI14" s="686"/>
      <c r="BJ14" s="686"/>
      <c r="BK14" s="686"/>
      <c r="BL14" s="686"/>
      <c r="BM14" s="686"/>
      <c r="BN14" s="687"/>
      <c r="BO14" s="688">
        <v>1.5</v>
      </c>
      <c r="BP14" s="688"/>
      <c r="BQ14" s="688"/>
      <c r="BR14" s="688"/>
      <c r="BS14" s="694" t="s">
        <v>140</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731632</v>
      </c>
      <c r="CS14" s="686"/>
      <c r="CT14" s="686"/>
      <c r="CU14" s="686"/>
      <c r="CV14" s="686"/>
      <c r="CW14" s="686"/>
      <c r="CX14" s="686"/>
      <c r="CY14" s="687"/>
      <c r="CZ14" s="688">
        <v>8.8000000000000007</v>
      </c>
      <c r="DA14" s="688"/>
      <c r="DB14" s="688"/>
      <c r="DC14" s="688"/>
      <c r="DD14" s="694">
        <v>466220</v>
      </c>
      <c r="DE14" s="686"/>
      <c r="DF14" s="686"/>
      <c r="DG14" s="686"/>
      <c r="DH14" s="686"/>
      <c r="DI14" s="686"/>
      <c r="DJ14" s="686"/>
      <c r="DK14" s="686"/>
      <c r="DL14" s="686"/>
      <c r="DM14" s="686"/>
      <c r="DN14" s="686"/>
      <c r="DO14" s="686"/>
      <c r="DP14" s="687"/>
      <c r="DQ14" s="694">
        <v>256237</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140</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130</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121221</v>
      </c>
      <c r="BH15" s="686"/>
      <c r="BI15" s="686"/>
      <c r="BJ15" s="686"/>
      <c r="BK15" s="686"/>
      <c r="BL15" s="686"/>
      <c r="BM15" s="686"/>
      <c r="BN15" s="687"/>
      <c r="BO15" s="688">
        <v>3.5</v>
      </c>
      <c r="BP15" s="688"/>
      <c r="BQ15" s="688"/>
      <c r="BR15" s="688"/>
      <c r="BS15" s="694" t="s">
        <v>140</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957505</v>
      </c>
      <c r="CS15" s="686"/>
      <c r="CT15" s="686"/>
      <c r="CU15" s="686"/>
      <c r="CV15" s="686"/>
      <c r="CW15" s="686"/>
      <c r="CX15" s="686"/>
      <c r="CY15" s="687"/>
      <c r="CZ15" s="688">
        <v>11.5</v>
      </c>
      <c r="DA15" s="688"/>
      <c r="DB15" s="688"/>
      <c r="DC15" s="688"/>
      <c r="DD15" s="694">
        <v>68684</v>
      </c>
      <c r="DE15" s="686"/>
      <c r="DF15" s="686"/>
      <c r="DG15" s="686"/>
      <c r="DH15" s="686"/>
      <c r="DI15" s="686"/>
      <c r="DJ15" s="686"/>
      <c r="DK15" s="686"/>
      <c r="DL15" s="686"/>
      <c r="DM15" s="686"/>
      <c r="DN15" s="686"/>
      <c r="DO15" s="686"/>
      <c r="DP15" s="687"/>
      <c r="DQ15" s="694">
        <v>726587</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5648</v>
      </c>
      <c r="S16" s="686"/>
      <c r="T16" s="686"/>
      <c r="U16" s="686"/>
      <c r="V16" s="686"/>
      <c r="W16" s="686"/>
      <c r="X16" s="686"/>
      <c r="Y16" s="687"/>
      <c r="Z16" s="688">
        <v>0.1</v>
      </c>
      <c r="AA16" s="688"/>
      <c r="AB16" s="688"/>
      <c r="AC16" s="688"/>
      <c r="AD16" s="689">
        <v>5648</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140</v>
      </c>
      <c r="BH16" s="686"/>
      <c r="BI16" s="686"/>
      <c r="BJ16" s="686"/>
      <c r="BK16" s="686"/>
      <c r="BL16" s="686"/>
      <c r="BM16" s="686"/>
      <c r="BN16" s="687"/>
      <c r="BO16" s="688" t="s">
        <v>140</v>
      </c>
      <c r="BP16" s="688"/>
      <c r="BQ16" s="688"/>
      <c r="BR16" s="688"/>
      <c r="BS16" s="694" t="s">
        <v>186</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348</v>
      </c>
      <c r="CS16" s="686"/>
      <c r="CT16" s="686"/>
      <c r="CU16" s="686"/>
      <c r="CV16" s="686"/>
      <c r="CW16" s="686"/>
      <c r="CX16" s="686"/>
      <c r="CY16" s="687"/>
      <c r="CZ16" s="688">
        <v>0</v>
      </c>
      <c r="DA16" s="688"/>
      <c r="DB16" s="688"/>
      <c r="DC16" s="688"/>
      <c r="DD16" s="694" t="s">
        <v>130</v>
      </c>
      <c r="DE16" s="686"/>
      <c r="DF16" s="686"/>
      <c r="DG16" s="686"/>
      <c r="DH16" s="686"/>
      <c r="DI16" s="686"/>
      <c r="DJ16" s="686"/>
      <c r="DK16" s="686"/>
      <c r="DL16" s="686"/>
      <c r="DM16" s="686"/>
      <c r="DN16" s="686"/>
      <c r="DO16" s="686"/>
      <c r="DP16" s="687"/>
      <c r="DQ16" s="694">
        <v>348</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111785</v>
      </c>
      <c r="S17" s="686"/>
      <c r="T17" s="686"/>
      <c r="U17" s="686"/>
      <c r="V17" s="686"/>
      <c r="W17" s="686"/>
      <c r="X17" s="686"/>
      <c r="Y17" s="687"/>
      <c r="Z17" s="688">
        <v>1.3</v>
      </c>
      <c r="AA17" s="688"/>
      <c r="AB17" s="688"/>
      <c r="AC17" s="688"/>
      <c r="AD17" s="689">
        <v>111785</v>
      </c>
      <c r="AE17" s="689"/>
      <c r="AF17" s="689"/>
      <c r="AG17" s="689"/>
      <c r="AH17" s="689"/>
      <c r="AI17" s="689"/>
      <c r="AJ17" s="689"/>
      <c r="AK17" s="689"/>
      <c r="AL17" s="690">
        <v>2.8</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186</v>
      </c>
      <c r="BP17" s="688"/>
      <c r="BQ17" s="688"/>
      <c r="BR17" s="688"/>
      <c r="BS17" s="694" t="s">
        <v>130</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555820</v>
      </c>
      <c r="CS17" s="686"/>
      <c r="CT17" s="686"/>
      <c r="CU17" s="686"/>
      <c r="CV17" s="686"/>
      <c r="CW17" s="686"/>
      <c r="CX17" s="686"/>
      <c r="CY17" s="687"/>
      <c r="CZ17" s="688">
        <v>6.7</v>
      </c>
      <c r="DA17" s="688"/>
      <c r="DB17" s="688"/>
      <c r="DC17" s="688"/>
      <c r="DD17" s="694" t="s">
        <v>130</v>
      </c>
      <c r="DE17" s="686"/>
      <c r="DF17" s="686"/>
      <c r="DG17" s="686"/>
      <c r="DH17" s="686"/>
      <c r="DI17" s="686"/>
      <c r="DJ17" s="686"/>
      <c r="DK17" s="686"/>
      <c r="DL17" s="686"/>
      <c r="DM17" s="686"/>
      <c r="DN17" s="686"/>
      <c r="DO17" s="686"/>
      <c r="DP17" s="687"/>
      <c r="DQ17" s="694">
        <v>555820</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12196</v>
      </c>
      <c r="S18" s="686"/>
      <c r="T18" s="686"/>
      <c r="U18" s="686"/>
      <c r="V18" s="686"/>
      <c r="W18" s="686"/>
      <c r="X18" s="686"/>
      <c r="Y18" s="687"/>
      <c r="Z18" s="688">
        <v>0.1</v>
      </c>
      <c r="AA18" s="688"/>
      <c r="AB18" s="688"/>
      <c r="AC18" s="688"/>
      <c r="AD18" s="689">
        <v>12196</v>
      </c>
      <c r="AE18" s="689"/>
      <c r="AF18" s="689"/>
      <c r="AG18" s="689"/>
      <c r="AH18" s="689"/>
      <c r="AI18" s="689"/>
      <c r="AJ18" s="689"/>
      <c r="AK18" s="689"/>
      <c r="AL18" s="690">
        <v>0.3</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140</v>
      </c>
      <c r="BP18" s="688"/>
      <c r="BQ18" s="688"/>
      <c r="BR18" s="688"/>
      <c r="BS18" s="694" t="s">
        <v>140</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140</v>
      </c>
      <c r="CS18" s="686"/>
      <c r="CT18" s="686"/>
      <c r="CU18" s="686"/>
      <c r="CV18" s="686"/>
      <c r="CW18" s="686"/>
      <c r="CX18" s="686"/>
      <c r="CY18" s="687"/>
      <c r="CZ18" s="688" t="s">
        <v>130</v>
      </c>
      <c r="DA18" s="688"/>
      <c r="DB18" s="688"/>
      <c r="DC18" s="688"/>
      <c r="DD18" s="694" t="s">
        <v>140</v>
      </c>
      <c r="DE18" s="686"/>
      <c r="DF18" s="686"/>
      <c r="DG18" s="686"/>
      <c r="DH18" s="686"/>
      <c r="DI18" s="686"/>
      <c r="DJ18" s="686"/>
      <c r="DK18" s="686"/>
      <c r="DL18" s="686"/>
      <c r="DM18" s="686"/>
      <c r="DN18" s="686"/>
      <c r="DO18" s="686"/>
      <c r="DP18" s="687"/>
      <c r="DQ18" s="694" t="s">
        <v>140</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8103</v>
      </c>
      <c r="S19" s="686"/>
      <c r="T19" s="686"/>
      <c r="U19" s="686"/>
      <c r="V19" s="686"/>
      <c r="W19" s="686"/>
      <c r="X19" s="686"/>
      <c r="Y19" s="687"/>
      <c r="Z19" s="688">
        <v>0.1</v>
      </c>
      <c r="AA19" s="688"/>
      <c r="AB19" s="688"/>
      <c r="AC19" s="688"/>
      <c r="AD19" s="689">
        <v>8103</v>
      </c>
      <c r="AE19" s="689"/>
      <c r="AF19" s="689"/>
      <c r="AG19" s="689"/>
      <c r="AH19" s="689"/>
      <c r="AI19" s="689"/>
      <c r="AJ19" s="689"/>
      <c r="AK19" s="689"/>
      <c r="AL19" s="690">
        <v>0.2</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t="s">
        <v>130</v>
      </c>
      <c r="BH19" s="686"/>
      <c r="BI19" s="686"/>
      <c r="BJ19" s="686"/>
      <c r="BK19" s="686"/>
      <c r="BL19" s="686"/>
      <c r="BM19" s="686"/>
      <c r="BN19" s="687"/>
      <c r="BO19" s="688" t="s">
        <v>186</v>
      </c>
      <c r="BP19" s="688"/>
      <c r="BQ19" s="688"/>
      <c r="BR19" s="688"/>
      <c r="BS19" s="694" t="s">
        <v>140</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130</v>
      </c>
      <c r="DA19" s="688"/>
      <c r="DB19" s="688"/>
      <c r="DC19" s="688"/>
      <c r="DD19" s="694" t="s">
        <v>130</v>
      </c>
      <c r="DE19" s="686"/>
      <c r="DF19" s="686"/>
      <c r="DG19" s="686"/>
      <c r="DH19" s="686"/>
      <c r="DI19" s="686"/>
      <c r="DJ19" s="686"/>
      <c r="DK19" s="686"/>
      <c r="DL19" s="686"/>
      <c r="DM19" s="686"/>
      <c r="DN19" s="686"/>
      <c r="DO19" s="686"/>
      <c r="DP19" s="687"/>
      <c r="DQ19" s="694" t="s">
        <v>140</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2780</v>
      </c>
      <c r="S20" s="686"/>
      <c r="T20" s="686"/>
      <c r="U20" s="686"/>
      <c r="V20" s="686"/>
      <c r="W20" s="686"/>
      <c r="X20" s="686"/>
      <c r="Y20" s="687"/>
      <c r="Z20" s="688">
        <v>0</v>
      </c>
      <c r="AA20" s="688"/>
      <c r="AB20" s="688"/>
      <c r="AC20" s="688"/>
      <c r="AD20" s="689">
        <v>2780</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t="s">
        <v>130</v>
      </c>
      <c r="BH20" s="686"/>
      <c r="BI20" s="686"/>
      <c r="BJ20" s="686"/>
      <c r="BK20" s="686"/>
      <c r="BL20" s="686"/>
      <c r="BM20" s="686"/>
      <c r="BN20" s="687"/>
      <c r="BO20" s="688" t="s">
        <v>130</v>
      </c>
      <c r="BP20" s="688"/>
      <c r="BQ20" s="688"/>
      <c r="BR20" s="688"/>
      <c r="BS20" s="694" t="s">
        <v>130</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8326353</v>
      </c>
      <c r="CS20" s="686"/>
      <c r="CT20" s="686"/>
      <c r="CU20" s="686"/>
      <c r="CV20" s="686"/>
      <c r="CW20" s="686"/>
      <c r="CX20" s="686"/>
      <c r="CY20" s="687"/>
      <c r="CZ20" s="688">
        <v>100</v>
      </c>
      <c r="DA20" s="688"/>
      <c r="DB20" s="688"/>
      <c r="DC20" s="688"/>
      <c r="DD20" s="694">
        <v>1214891</v>
      </c>
      <c r="DE20" s="686"/>
      <c r="DF20" s="686"/>
      <c r="DG20" s="686"/>
      <c r="DH20" s="686"/>
      <c r="DI20" s="686"/>
      <c r="DJ20" s="686"/>
      <c r="DK20" s="686"/>
      <c r="DL20" s="686"/>
      <c r="DM20" s="686"/>
      <c r="DN20" s="686"/>
      <c r="DO20" s="686"/>
      <c r="DP20" s="687"/>
      <c r="DQ20" s="694">
        <v>4473129</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1313</v>
      </c>
      <c r="S21" s="686"/>
      <c r="T21" s="686"/>
      <c r="U21" s="686"/>
      <c r="V21" s="686"/>
      <c r="W21" s="686"/>
      <c r="X21" s="686"/>
      <c r="Y21" s="687"/>
      <c r="Z21" s="688">
        <v>0</v>
      </c>
      <c r="AA21" s="688"/>
      <c r="AB21" s="688"/>
      <c r="AC21" s="688"/>
      <c r="AD21" s="689">
        <v>1313</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186</v>
      </c>
      <c r="BH21" s="686"/>
      <c r="BI21" s="686"/>
      <c r="BJ21" s="686"/>
      <c r="BK21" s="686"/>
      <c r="BL21" s="686"/>
      <c r="BM21" s="686"/>
      <c r="BN21" s="687"/>
      <c r="BO21" s="688" t="s">
        <v>140</v>
      </c>
      <c r="BP21" s="688"/>
      <c r="BQ21" s="688"/>
      <c r="BR21" s="688"/>
      <c r="BS21" s="694" t="s">
        <v>140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34269</v>
      </c>
      <c r="S22" s="686"/>
      <c r="T22" s="686"/>
      <c r="U22" s="686"/>
      <c r="V22" s="686"/>
      <c r="W22" s="686"/>
      <c r="X22" s="686"/>
      <c r="Y22" s="687"/>
      <c r="Z22" s="688">
        <v>0.4</v>
      </c>
      <c r="AA22" s="688"/>
      <c r="AB22" s="688"/>
      <c r="AC22" s="688"/>
      <c r="AD22" s="689" t="s">
        <v>130</v>
      </c>
      <c r="AE22" s="689"/>
      <c r="AF22" s="689"/>
      <c r="AG22" s="689"/>
      <c r="AH22" s="689"/>
      <c r="AI22" s="689"/>
      <c r="AJ22" s="689"/>
      <c r="AK22" s="689"/>
      <c r="AL22" s="690" t="s">
        <v>186</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140</v>
      </c>
      <c r="BH22" s="686"/>
      <c r="BI22" s="686"/>
      <c r="BJ22" s="686"/>
      <c r="BK22" s="686"/>
      <c r="BL22" s="686"/>
      <c r="BM22" s="686"/>
      <c r="BN22" s="687"/>
      <c r="BO22" s="688" t="s">
        <v>186</v>
      </c>
      <c r="BP22" s="688"/>
      <c r="BQ22" s="688"/>
      <c r="BR22" s="688"/>
      <c r="BS22" s="694" t="s">
        <v>130</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t="s">
        <v>140</v>
      </c>
      <c r="S23" s="686"/>
      <c r="T23" s="686"/>
      <c r="U23" s="686"/>
      <c r="V23" s="686"/>
      <c r="W23" s="686"/>
      <c r="X23" s="686"/>
      <c r="Y23" s="687"/>
      <c r="Z23" s="688" t="s">
        <v>130</v>
      </c>
      <c r="AA23" s="688"/>
      <c r="AB23" s="688"/>
      <c r="AC23" s="688"/>
      <c r="AD23" s="689" t="s">
        <v>140</v>
      </c>
      <c r="AE23" s="689"/>
      <c r="AF23" s="689"/>
      <c r="AG23" s="689"/>
      <c r="AH23" s="689"/>
      <c r="AI23" s="689"/>
      <c r="AJ23" s="689"/>
      <c r="AK23" s="689"/>
      <c r="AL23" s="690" t="s">
        <v>130</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140</v>
      </c>
      <c r="BH23" s="686"/>
      <c r="BI23" s="686"/>
      <c r="BJ23" s="686"/>
      <c r="BK23" s="686"/>
      <c r="BL23" s="686"/>
      <c r="BM23" s="686"/>
      <c r="BN23" s="687"/>
      <c r="BO23" s="688" t="s">
        <v>140</v>
      </c>
      <c r="BP23" s="688"/>
      <c r="BQ23" s="688"/>
      <c r="BR23" s="688"/>
      <c r="BS23" s="694" t="s">
        <v>140</v>
      </c>
      <c r="BT23" s="686"/>
      <c r="BU23" s="686"/>
      <c r="BV23" s="686"/>
      <c r="BW23" s="686"/>
      <c r="BX23" s="686"/>
      <c r="BY23" s="686"/>
      <c r="BZ23" s="686"/>
      <c r="CA23" s="686"/>
      <c r="CB23" s="695"/>
      <c r="CD23" s="667" t="s">
        <v>226</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34269</v>
      </c>
      <c r="S24" s="686"/>
      <c r="T24" s="686"/>
      <c r="U24" s="686"/>
      <c r="V24" s="686"/>
      <c r="W24" s="686"/>
      <c r="X24" s="686"/>
      <c r="Y24" s="687"/>
      <c r="Z24" s="688">
        <v>0.4</v>
      </c>
      <c r="AA24" s="688"/>
      <c r="AB24" s="688"/>
      <c r="AC24" s="688"/>
      <c r="AD24" s="689" t="s">
        <v>130</v>
      </c>
      <c r="AE24" s="689"/>
      <c r="AF24" s="689"/>
      <c r="AG24" s="689"/>
      <c r="AH24" s="689"/>
      <c r="AI24" s="689"/>
      <c r="AJ24" s="689"/>
      <c r="AK24" s="689"/>
      <c r="AL24" s="690" t="s">
        <v>130</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130</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2893380</v>
      </c>
      <c r="CS24" s="675"/>
      <c r="CT24" s="675"/>
      <c r="CU24" s="675"/>
      <c r="CV24" s="675"/>
      <c r="CW24" s="675"/>
      <c r="CX24" s="675"/>
      <c r="CY24" s="676"/>
      <c r="CZ24" s="679">
        <v>34.700000000000003</v>
      </c>
      <c r="DA24" s="680"/>
      <c r="DB24" s="680"/>
      <c r="DC24" s="699"/>
      <c r="DD24" s="719">
        <v>2137503</v>
      </c>
      <c r="DE24" s="675"/>
      <c r="DF24" s="675"/>
      <c r="DG24" s="675"/>
      <c r="DH24" s="675"/>
      <c r="DI24" s="675"/>
      <c r="DJ24" s="675"/>
      <c r="DK24" s="676"/>
      <c r="DL24" s="719">
        <v>1965526</v>
      </c>
      <c r="DM24" s="675"/>
      <c r="DN24" s="675"/>
      <c r="DO24" s="675"/>
      <c r="DP24" s="675"/>
      <c r="DQ24" s="675"/>
      <c r="DR24" s="675"/>
      <c r="DS24" s="675"/>
      <c r="DT24" s="675"/>
      <c r="DU24" s="675"/>
      <c r="DV24" s="676"/>
      <c r="DW24" s="679">
        <v>47.6</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186</v>
      </c>
      <c r="S25" s="686"/>
      <c r="T25" s="686"/>
      <c r="U25" s="686"/>
      <c r="V25" s="686"/>
      <c r="W25" s="686"/>
      <c r="X25" s="686"/>
      <c r="Y25" s="687"/>
      <c r="Z25" s="688" t="s">
        <v>130</v>
      </c>
      <c r="AA25" s="688"/>
      <c r="AB25" s="688"/>
      <c r="AC25" s="688"/>
      <c r="AD25" s="689" t="s">
        <v>130</v>
      </c>
      <c r="AE25" s="689"/>
      <c r="AF25" s="689"/>
      <c r="AG25" s="689"/>
      <c r="AH25" s="689"/>
      <c r="AI25" s="689"/>
      <c r="AJ25" s="689"/>
      <c r="AK25" s="689"/>
      <c r="AL25" s="690" t="s">
        <v>130</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140</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1450095</v>
      </c>
      <c r="CS25" s="722"/>
      <c r="CT25" s="722"/>
      <c r="CU25" s="722"/>
      <c r="CV25" s="722"/>
      <c r="CW25" s="722"/>
      <c r="CX25" s="722"/>
      <c r="CY25" s="723"/>
      <c r="CZ25" s="690">
        <v>17.399999999999999</v>
      </c>
      <c r="DA25" s="720"/>
      <c r="DB25" s="720"/>
      <c r="DC25" s="724"/>
      <c r="DD25" s="694">
        <v>1369631</v>
      </c>
      <c r="DE25" s="722"/>
      <c r="DF25" s="722"/>
      <c r="DG25" s="722"/>
      <c r="DH25" s="722"/>
      <c r="DI25" s="722"/>
      <c r="DJ25" s="722"/>
      <c r="DK25" s="723"/>
      <c r="DL25" s="694">
        <v>1334896</v>
      </c>
      <c r="DM25" s="722"/>
      <c r="DN25" s="722"/>
      <c r="DO25" s="722"/>
      <c r="DP25" s="722"/>
      <c r="DQ25" s="722"/>
      <c r="DR25" s="722"/>
      <c r="DS25" s="722"/>
      <c r="DT25" s="722"/>
      <c r="DU25" s="722"/>
      <c r="DV25" s="723"/>
      <c r="DW25" s="690">
        <v>32.299999999999997</v>
      </c>
      <c r="DX25" s="720"/>
      <c r="DY25" s="720"/>
      <c r="DZ25" s="720"/>
      <c r="EA25" s="720"/>
      <c r="EB25" s="720"/>
      <c r="EC25" s="721"/>
    </row>
    <row r="26" spans="2:133" ht="11.25" customHeight="1" x14ac:dyDescent="0.15">
      <c r="B26" s="682" t="s">
        <v>298</v>
      </c>
      <c r="C26" s="683"/>
      <c r="D26" s="683"/>
      <c r="E26" s="683"/>
      <c r="F26" s="683"/>
      <c r="G26" s="683"/>
      <c r="H26" s="683"/>
      <c r="I26" s="683"/>
      <c r="J26" s="683"/>
      <c r="K26" s="683"/>
      <c r="L26" s="683"/>
      <c r="M26" s="683"/>
      <c r="N26" s="683"/>
      <c r="O26" s="683"/>
      <c r="P26" s="683"/>
      <c r="Q26" s="684"/>
      <c r="R26" s="685">
        <v>3993890</v>
      </c>
      <c r="S26" s="686"/>
      <c r="T26" s="686"/>
      <c r="U26" s="686"/>
      <c r="V26" s="686"/>
      <c r="W26" s="686"/>
      <c r="X26" s="686"/>
      <c r="Y26" s="687"/>
      <c r="Z26" s="688">
        <v>46.8</v>
      </c>
      <c r="AA26" s="688"/>
      <c r="AB26" s="688"/>
      <c r="AC26" s="688"/>
      <c r="AD26" s="689">
        <v>3959621</v>
      </c>
      <c r="AE26" s="689"/>
      <c r="AF26" s="689"/>
      <c r="AG26" s="689"/>
      <c r="AH26" s="689"/>
      <c r="AI26" s="689"/>
      <c r="AJ26" s="689"/>
      <c r="AK26" s="689"/>
      <c r="AL26" s="690">
        <v>99.7</v>
      </c>
      <c r="AM26" s="691"/>
      <c r="AN26" s="691"/>
      <c r="AO26" s="692"/>
      <c r="AP26" s="704" t="s">
        <v>299</v>
      </c>
      <c r="AQ26" s="731"/>
      <c r="AR26" s="731"/>
      <c r="AS26" s="731"/>
      <c r="AT26" s="731"/>
      <c r="AU26" s="731"/>
      <c r="AV26" s="731"/>
      <c r="AW26" s="731"/>
      <c r="AX26" s="731"/>
      <c r="AY26" s="731"/>
      <c r="AZ26" s="731"/>
      <c r="BA26" s="731"/>
      <c r="BB26" s="731"/>
      <c r="BC26" s="731"/>
      <c r="BD26" s="731"/>
      <c r="BE26" s="731"/>
      <c r="BF26" s="706"/>
      <c r="BG26" s="685" t="s">
        <v>130</v>
      </c>
      <c r="BH26" s="686"/>
      <c r="BI26" s="686"/>
      <c r="BJ26" s="686"/>
      <c r="BK26" s="686"/>
      <c r="BL26" s="686"/>
      <c r="BM26" s="686"/>
      <c r="BN26" s="687"/>
      <c r="BO26" s="688" t="s">
        <v>140</v>
      </c>
      <c r="BP26" s="688"/>
      <c r="BQ26" s="688"/>
      <c r="BR26" s="688"/>
      <c r="BS26" s="694" t="s">
        <v>186</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957420</v>
      </c>
      <c r="CS26" s="686"/>
      <c r="CT26" s="686"/>
      <c r="CU26" s="686"/>
      <c r="CV26" s="686"/>
      <c r="CW26" s="686"/>
      <c r="CX26" s="686"/>
      <c r="CY26" s="687"/>
      <c r="CZ26" s="690">
        <v>11.5</v>
      </c>
      <c r="DA26" s="720"/>
      <c r="DB26" s="720"/>
      <c r="DC26" s="724"/>
      <c r="DD26" s="694">
        <v>908436</v>
      </c>
      <c r="DE26" s="686"/>
      <c r="DF26" s="686"/>
      <c r="DG26" s="686"/>
      <c r="DH26" s="686"/>
      <c r="DI26" s="686"/>
      <c r="DJ26" s="686"/>
      <c r="DK26" s="687"/>
      <c r="DL26" s="694" t="s">
        <v>130</v>
      </c>
      <c r="DM26" s="686"/>
      <c r="DN26" s="686"/>
      <c r="DO26" s="686"/>
      <c r="DP26" s="686"/>
      <c r="DQ26" s="686"/>
      <c r="DR26" s="686"/>
      <c r="DS26" s="686"/>
      <c r="DT26" s="686"/>
      <c r="DU26" s="686"/>
      <c r="DV26" s="687"/>
      <c r="DW26" s="690" t="s">
        <v>140</v>
      </c>
      <c r="DX26" s="720"/>
      <c r="DY26" s="720"/>
      <c r="DZ26" s="720"/>
      <c r="EA26" s="720"/>
      <c r="EB26" s="720"/>
      <c r="EC26" s="721"/>
    </row>
    <row r="27" spans="2:133" ht="11.25" customHeight="1" x14ac:dyDescent="0.15">
      <c r="B27" s="682" t="s">
        <v>301</v>
      </c>
      <c r="C27" s="683"/>
      <c r="D27" s="683"/>
      <c r="E27" s="683"/>
      <c r="F27" s="683"/>
      <c r="G27" s="683"/>
      <c r="H27" s="683"/>
      <c r="I27" s="683"/>
      <c r="J27" s="683"/>
      <c r="K27" s="683"/>
      <c r="L27" s="683"/>
      <c r="M27" s="683"/>
      <c r="N27" s="683"/>
      <c r="O27" s="683"/>
      <c r="P27" s="683"/>
      <c r="Q27" s="684"/>
      <c r="R27" s="685">
        <v>1770</v>
      </c>
      <c r="S27" s="686"/>
      <c r="T27" s="686"/>
      <c r="U27" s="686"/>
      <c r="V27" s="686"/>
      <c r="W27" s="686"/>
      <c r="X27" s="686"/>
      <c r="Y27" s="687"/>
      <c r="Z27" s="688">
        <v>0</v>
      </c>
      <c r="AA27" s="688"/>
      <c r="AB27" s="688"/>
      <c r="AC27" s="688"/>
      <c r="AD27" s="689">
        <v>1770</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3422842</v>
      </c>
      <c r="BH27" s="686"/>
      <c r="BI27" s="686"/>
      <c r="BJ27" s="686"/>
      <c r="BK27" s="686"/>
      <c r="BL27" s="686"/>
      <c r="BM27" s="686"/>
      <c r="BN27" s="687"/>
      <c r="BO27" s="688">
        <v>100</v>
      </c>
      <c r="BP27" s="688"/>
      <c r="BQ27" s="688"/>
      <c r="BR27" s="688"/>
      <c r="BS27" s="694">
        <v>91402</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887465</v>
      </c>
      <c r="CS27" s="722"/>
      <c r="CT27" s="722"/>
      <c r="CU27" s="722"/>
      <c r="CV27" s="722"/>
      <c r="CW27" s="722"/>
      <c r="CX27" s="722"/>
      <c r="CY27" s="723"/>
      <c r="CZ27" s="690">
        <v>10.7</v>
      </c>
      <c r="DA27" s="720"/>
      <c r="DB27" s="720"/>
      <c r="DC27" s="724"/>
      <c r="DD27" s="694">
        <v>212052</v>
      </c>
      <c r="DE27" s="722"/>
      <c r="DF27" s="722"/>
      <c r="DG27" s="722"/>
      <c r="DH27" s="722"/>
      <c r="DI27" s="722"/>
      <c r="DJ27" s="722"/>
      <c r="DK27" s="723"/>
      <c r="DL27" s="694">
        <v>203430</v>
      </c>
      <c r="DM27" s="722"/>
      <c r="DN27" s="722"/>
      <c r="DO27" s="722"/>
      <c r="DP27" s="722"/>
      <c r="DQ27" s="722"/>
      <c r="DR27" s="722"/>
      <c r="DS27" s="722"/>
      <c r="DT27" s="722"/>
      <c r="DU27" s="722"/>
      <c r="DV27" s="723"/>
      <c r="DW27" s="690">
        <v>4.9000000000000004</v>
      </c>
      <c r="DX27" s="720"/>
      <c r="DY27" s="720"/>
      <c r="DZ27" s="720"/>
      <c r="EA27" s="720"/>
      <c r="EB27" s="720"/>
      <c r="EC27" s="721"/>
    </row>
    <row r="28" spans="2:133" ht="11.25" customHeight="1" x14ac:dyDescent="0.15">
      <c r="B28" s="682" t="s">
        <v>304</v>
      </c>
      <c r="C28" s="683"/>
      <c r="D28" s="683"/>
      <c r="E28" s="683"/>
      <c r="F28" s="683"/>
      <c r="G28" s="683"/>
      <c r="H28" s="683"/>
      <c r="I28" s="683"/>
      <c r="J28" s="683"/>
      <c r="K28" s="683"/>
      <c r="L28" s="683"/>
      <c r="M28" s="683"/>
      <c r="N28" s="683"/>
      <c r="O28" s="683"/>
      <c r="P28" s="683"/>
      <c r="Q28" s="684"/>
      <c r="R28" s="685">
        <v>85008</v>
      </c>
      <c r="S28" s="686"/>
      <c r="T28" s="686"/>
      <c r="U28" s="686"/>
      <c r="V28" s="686"/>
      <c r="W28" s="686"/>
      <c r="X28" s="686"/>
      <c r="Y28" s="687"/>
      <c r="Z28" s="688">
        <v>1</v>
      </c>
      <c r="AA28" s="688"/>
      <c r="AB28" s="688"/>
      <c r="AC28" s="688"/>
      <c r="AD28" s="689" t="s">
        <v>140</v>
      </c>
      <c r="AE28" s="689"/>
      <c r="AF28" s="689"/>
      <c r="AG28" s="689"/>
      <c r="AH28" s="689"/>
      <c r="AI28" s="689"/>
      <c r="AJ28" s="689"/>
      <c r="AK28" s="689"/>
      <c r="AL28" s="690" t="s">
        <v>140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555820</v>
      </c>
      <c r="CS28" s="686"/>
      <c r="CT28" s="686"/>
      <c r="CU28" s="686"/>
      <c r="CV28" s="686"/>
      <c r="CW28" s="686"/>
      <c r="CX28" s="686"/>
      <c r="CY28" s="687"/>
      <c r="CZ28" s="690">
        <v>6.7</v>
      </c>
      <c r="DA28" s="720"/>
      <c r="DB28" s="720"/>
      <c r="DC28" s="724"/>
      <c r="DD28" s="694">
        <v>555820</v>
      </c>
      <c r="DE28" s="686"/>
      <c r="DF28" s="686"/>
      <c r="DG28" s="686"/>
      <c r="DH28" s="686"/>
      <c r="DI28" s="686"/>
      <c r="DJ28" s="686"/>
      <c r="DK28" s="687"/>
      <c r="DL28" s="694">
        <v>427200</v>
      </c>
      <c r="DM28" s="686"/>
      <c r="DN28" s="686"/>
      <c r="DO28" s="686"/>
      <c r="DP28" s="686"/>
      <c r="DQ28" s="686"/>
      <c r="DR28" s="686"/>
      <c r="DS28" s="686"/>
      <c r="DT28" s="686"/>
      <c r="DU28" s="686"/>
      <c r="DV28" s="687"/>
      <c r="DW28" s="690">
        <v>10.3</v>
      </c>
      <c r="DX28" s="720"/>
      <c r="DY28" s="720"/>
      <c r="DZ28" s="720"/>
      <c r="EA28" s="720"/>
      <c r="EB28" s="720"/>
      <c r="EC28" s="721"/>
    </row>
    <row r="29" spans="2:133" ht="11.25" customHeight="1" x14ac:dyDescent="0.15">
      <c r="B29" s="682" t="s">
        <v>306</v>
      </c>
      <c r="C29" s="683"/>
      <c r="D29" s="683"/>
      <c r="E29" s="683"/>
      <c r="F29" s="683"/>
      <c r="G29" s="683"/>
      <c r="H29" s="683"/>
      <c r="I29" s="683"/>
      <c r="J29" s="683"/>
      <c r="K29" s="683"/>
      <c r="L29" s="683"/>
      <c r="M29" s="683"/>
      <c r="N29" s="683"/>
      <c r="O29" s="683"/>
      <c r="P29" s="683"/>
      <c r="Q29" s="684"/>
      <c r="R29" s="685">
        <v>8258</v>
      </c>
      <c r="S29" s="686"/>
      <c r="T29" s="686"/>
      <c r="U29" s="686"/>
      <c r="V29" s="686"/>
      <c r="W29" s="686"/>
      <c r="X29" s="686"/>
      <c r="Y29" s="687"/>
      <c r="Z29" s="688">
        <v>0.1</v>
      </c>
      <c r="AA29" s="688"/>
      <c r="AB29" s="688"/>
      <c r="AC29" s="688"/>
      <c r="AD29" s="689">
        <v>5415</v>
      </c>
      <c r="AE29" s="689"/>
      <c r="AF29" s="689"/>
      <c r="AG29" s="689"/>
      <c r="AH29" s="689"/>
      <c r="AI29" s="689"/>
      <c r="AJ29" s="689"/>
      <c r="AK29" s="689"/>
      <c r="AL29" s="690">
        <v>0.1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308</v>
      </c>
      <c r="CG29" s="701"/>
      <c r="CH29" s="701"/>
      <c r="CI29" s="701"/>
      <c r="CJ29" s="701"/>
      <c r="CK29" s="701"/>
      <c r="CL29" s="701"/>
      <c r="CM29" s="701"/>
      <c r="CN29" s="701"/>
      <c r="CO29" s="701"/>
      <c r="CP29" s="701"/>
      <c r="CQ29" s="702"/>
      <c r="CR29" s="685">
        <v>555744</v>
      </c>
      <c r="CS29" s="722"/>
      <c r="CT29" s="722"/>
      <c r="CU29" s="722"/>
      <c r="CV29" s="722"/>
      <c r="CW29" s="722"/>
      <c r="CX29" s="722"/>
      <c r="CY29" s="723"/>
      <c r="CZ29" s="690">
        <v>6.7</v>
      </c>
      <c r="DA29" s="720"/>
      <c r="DB29" s="720"/>
      <c r="DC29" s="724"/>
      <c r="DD29" s="694">
        <v>555744</v>
      </c>
      <c r="DE29" s="722"/>
      <c r="DF29" s="722"/>
      <c r="DG29" s="722"/>
      <c r="DH29" s="722"/>
      <c r="DI29" s="722"/>
      <c r="DJ29" s="722"/>
      <c r="DK29" s="723"/>
      <c r="DL29" s="694">
        <v>427124</v>
      </c>
      <c r="DM29" s="722"/>
      <c r="DN29" s="722"/>
      <c r="DO29" s="722"/>
      <c r="DP29" s="722"/>
      <c r="DQ29" s="722"/>
      <c r="DR29" s="722"/>
      <c r="DS29" s="722"/>
      <c r="DT29" s="722"/>
      <c r="DU29" s="722"/>
      <c r="DV29" s="723"/>
      <c r="DW29" s="690">
        <v>10.3</v>
      </c>
      <c r="DX29" s="720"/>
      <c r="DY29" s="720"/>
      <c r="DZ29" s="720"/>
      <c r="EA29" s="720"/>
      <c r="EB29" s="720"/>
      <c r="EC29" s="721"/>
    </row>
    <row r="30" spans="2:133" ht="11.25" customHeight="1" x14ac:dyDescent="0.15">
      <c r="B30" s="682" t="s">
        <v>309</v>
      </c>
      <c r="C30" s="683"/>
      <c r="D30" s="683"/>
      <c r="E30" s="683"/>
      <c r="F30" s="683"/>
      <c r="G30" s="683"/>
      <c r="H30" s="683"/>
      <c r="I30" s="683"/>
      <c r="J30" s="683"/>
      <c r="K30" s="683"/>
      <c r="L30" s="683"/>
      <c r="M30" s="683"/>
      <c r="N30" s="683"/>
      <c r="O30" s="683"/>
      <c r="P30" s="683"/>
      <c r="Q30" s="684"/>
      <c r="R30" s="685">
        <v>6223</v>
      </c>
      <c r="S30" s="686"/>
      <c r="T30" s="686"/>
      <c r="U30" s="686"/>
      <c r="V30" s="686"/>
      <c r="W30" s="686"/>
      <c r="X30" s="686"/>
      <c r="Y30" s="687"/>
      <c r="Z30" s="688">
        <v>0.1</v>
      </c>
      <c r="AA30" s="688"/>
      <c r="AB30" s="688"/>
      <c r="AC30" s="688"/>
      <c r="AD30" s="689" t="s">
        <v>140</v>
      </c>
      <c r="AE30" s="689"/>
      <c r="AF30" s="689"/>
      <c r="AG30" s="689"/>
      <c r="AH30" s="689"/>
      <c r="AI30" s="689"/>
      <c r="AJ30" s="689"/>
      <c r="AK30" s="689"/>
      <c r="AL30" s="690" t="s">
        <v>140</v>
      </c>
      <c r="AM30" s="691"/>
      <c r="AN30" s="691"/>
      <c r="AO30" s="692"/>
      <c r="AP30" s="664" t="s">
        <v>226</v>
      </c>
      <c r="AQ30" s="665"/>
      <c r="AR30" s="665"/>
      <c r="AS30" s="665"/>
      <c r="AT30" s="665"/>
      <c r="AU30" s="665"/>
      <c r="AV30" s="665"/>
      <c r="AW30" s="665"/>
      <c r="AX30" s="665"/>
      <c r="AY30" s="665"/>
      <c r="AZ30" s="665"/>
      <c r="BA30" s="665"/>
      <c r="BB30" s="665"/>
      <c r="BC30" s="665"/>
      <c r="BD30" s="665"/>
      <c r="BE30" s="665"/>
      <c r="BF30" s="666"/>
      <c r="BG30" s="664" t="s">
        <v>310</v>
      </c>
      <c r="BH30" s="732"/>
      <c r="BI30" s="732"/>
      <c r="BJ30" s="732"/>
      <c r="BK30" s="732"/>
      <c r="BL30" s="732"/>
      <c r="BM30" s="732"/>
      <c r="BN30" s="732"/>
      <c r="BO30" s="732"/>
      <c r="BP30" s="732"/>
      <c r="BQ30" s="733"/>
      <c r="BR30" s="664" t="s">
        <v>311</v>
      </c>
      <c r="BS30" s="732"/>
      <c r="BT30" s="732"/>
      <c r="BU30" s="732"/>
      <c r="BV30" s="732"/>
      <c r="BW30" s="732"/>
      <c r="BX30" s="732"/>
      <c r="BY30" s="732"/>
      <c r="BZ30" s="732"/>
      <c r="CA30" s="732"/>
      <c r="CB30" s="733"/>
      <c r="CD30" s="727"/>
      <c r="CE30" s="728"/>
      <c r="CF30" s="700" t="s">
        <v>312</v>
      </c>
      <c r="CG30" s="701"/>
      <c r="CH30" s="701"/>
      <c r="CI30" s="701"/>
      <c r="CJ30" s="701"/>
      <c r="CK30" s="701"/>
      <c r="CL30" s="701"/>
      <c r="CM30" s="701"/>
      <c r="CN30" s="701"/>
      <c r="CO30" s="701"/>
      <c r="CP30" s="701"/>
      <c r="CQ30" s="702"/>
      <c r="CR30" s="685">
        <v>529944</v>
      </c>
      <c r="CS30" s="686"/>
      <c r="CT30" s="686"/>
      <c r="CU30" s="686"/>
      <c r="CV30" s="686"/>
      <c r="CW30" s="686"/>
      <c r="CX30" s="686"/>
      <c r="CY30" s="687"/>
      <c r="CZ30" s="690">
        <v>6.4</v>
      </c>
      <c r="DA30" s="720"/>
      <c r="DB30" s="720"/>
      <c r="DC30" s="724"/>
      <c r="DD30" s="694">
        <v>529944</v>
      </c>
      <c r="DE30" s="686"/>
      <c r="DF30" s="686"/>
      <c r="DG30" s="686"/>
      <c r="DH30" s="686"/>
      <c r="DI30" s="686"/>
      <c r="DJ30" s="686"/>
      <c r="DK30" s="687"/>
      <c r="DL30" s="694">
        <v>401324</v>
      </c>
      <c r="DM30" s="686"/>
      <c r="DN30" s="686"/>
      <c r="DO30" s="686"/>
      <c r="DP30" s="686"/>
      <c r="DQ30" s="686"/>
      <c r="DR30" s="686"/>
      <c r="DS30" s="686"/>
      <c r="DT30" s="686"/>
      <c r="DU30" s="686"/>
      <c r="DV30" s="687"/>
      <c r="DW30" s="690">
        <v>9.6999999999999993</v>
      </c>
      <c r="DX30" s="720"/>
      <c r="DY30" s="720"/>
      <c r="DZ30" s="720"/>
      <c r="EA30" s="720"/>
      <c r="EB30" s="720"/>
      <c r="EC30" s="721"/>
    </row>
    <row r="31" spans="2:133" ht="11.25" customHeight="1" x14ac:dyDescent="0.15">
      <c r="B31" s="682" t="s">
        <v>313</v>
      </c>
      <c r="C31" s="683"/>
      <c r="D31" s="683"/>
      <c r="E31" s="683"/>
      <c r="F31" s="683"/>
      <c r="G31" s="683"/>
      <c r="H31" s="683"/>
      <c r="I31" s="683"/>
      <c r="J31" s="683"/>
      <c r="K31" s="683"/>
      <c r="L31" s="683"/>
      <c r="M31" s="683"/>
      <c r="N31" s="683"/>
      <c r="O31" s="683"/>
      <c r="P31" s="683"/>
      <c r="Q31" s="684"/>
      <c r="R31" s="685">
        <v>2133865</v>
      </c>
      <c r="S31" s="686"/>
      <c r="T31" s="686"/>
      <c r="U31" s="686"/>
      <c r="V31" s="686"/>
      <c r="W31" s="686"/>
      <c r="X31" s="686"/>
      <c r="Y31" s="687"/>
      <c r="Z31" s="688">
        <v>25</v>
      </c>
      <c r="AA31" s="688"/>
      <c r="AB31" s="688"/>
      <c r="AC31" s="688"/>
      <c r="AD31" s="689" t="s">
        <v>140</v>
      </c>
      <c r="AE31" s="689"/>
      <c r="AF31" s="689"/>
      <c r="AG31" s="689"/>
      <c r="AH31" s="689"/>
      <c r="AI31" s="689"/>
      <c r="AJ31" s="689"/>
      <c r="AK31" s="689"/>
      <c r="AL31" s="690" t="s">
        <v>140</v>
      </c>
      <c r="AM31" s="691"/>
      <c r="AN31" s="691"/>
      <c r="AO31" s="692"/>
      <c r="AP31" s="739" t="s">
        <v>314</v>
      </c>
      <c r="AQ31" s="740"/>
      <c r="AR31" s="740"/>
      <c r="AS31" s="740"/>
      <c r="AT31" s="745" t="s">
        <v>315</v>
      </c>
      <c r="AU31" s="231"/>
      <c r="AV31" s="231"/>
      <c r="AW31" s="231"/>
      <c r="AX31" s="671" t="s">
        <v>189</v>
      </c>
      <c r="AY31" s="672"/>
      <c r="AZ31" s="672"/>
      <c r="BA31" s="672"/>
      <c r="BB31" s="672"/>
      <c r="BC31" s="672"/>
      <c r="BD31" s="672"/>
      <c r="BE31" s="672"/>
      <c r="BF31" s="673"/>
      <c r="BG31" s="753">
        <v>99.5</v>
      </c>
      <c r="BH31" s="737"/>
      <c r="BI31" s="737"/>
      <c r="BJ31" s="737"/>
      <c r="BK31" s="737"/>
      <c r="BL31" s="737"/>
      <c r="BM31" s="680">
        <v>98.6</v>
      </c>
      <c r="BN31" s="737"/>
      <c r="BO31" s="737"/>
      <c r="BP31" s="737"/>
      <c r="BQ31" s="738"/>
      <c r="BR31" s="753">
        <v>99.7</v>
      </c>
      <c r="BS31" s="737"/>
      <c r="BT31" s="737"/>
      <c r="BU31" s="737"/>
      <c r="BV31" s="737"/>
      <c r="BW31" s="737"/>
      <c r="BX31" s="680">
        <v>98.9</v>
      </c>
      <c r="BY31" s="737"/>
      <c r="BZ31" s="737"/>
      <c r="CA31" s="737"/>
      <c r="CB31" s="738"/>
      <c r="CD31" s="727"/>
      <c r="CE31" s="728"/>
      <c r="CF31" s="700" t="s">
        <v>316</v>
      </c>
      <c r="CG31" s="701"/>
      <c r="CH31" s="701"/>
      <c r="CI31" s="701"/>
      <c r="CJ31" s="701"/>
      <c r="CK31" s="701"/>
      <c r="CL31" s="701"/>
      <c r="CM31" s="701"/>
      <c r="CN31" s="701"/>
      <c r="CO31" s="701"/>
      <c r="CP31" s="701"/>
      <c r="CQ31" s="702"/>
      <c r="CR31" s="685">
        <v>25800</v>
      </c>
      <c r="CS31" s="722"/>
      <c r="CT31" s="722"/>
      <c r="CU31" s="722"/>
      <c r="CV31" s="722"/>
      <c r="CW31" s="722"/>
      <c r="CX31" s="722"/>
      <c r="CY31" s="723"/>
      <c r="CZ31" s="690">
        <v>0.3</v>
      </c>
      <c r="DA31" s="720"/>
      <c r="DB31" s="720"/>
      <c r="DC31" s="724"/>
      <c r="DD31" s="694">
        <v>25800</v>
      </c>
      <c r="DE31" s="722"/>
      <c r="DF31" s="722"/>
      <c r="DG31" s="722"/>
      <c r="DH31" s="722"/>
      <c r="DI31" s="722"/>
      <c r="DJ31" s="722"/>
      <c r="DK31" s="723"/>
      <c r="DL31" s="694">
        <v>25800</v>
      </c>
      <c r="DM31" s="722"/>
      <c r="DN31" s="722"/>
      <c r="DO31" s="722"/>
      <c r="DP31" s="722"/>
      <c r="DQ31" s="722"/>
      <c r="DR31" s="722"/>
      <c r="DS31" s="722"/>
      <c r="DT31" s="722"/>
      <c r="DU31" s="722"/>
      <c r="DV31" s="723"/>
      <c r="DW31" s="690">
        <v>0.6</v>
      </c>
      <c r="DX31" s="720"/>
      <c r="DY31" s="720"/>
      <c r="DZ31" s="720"/>
      <c r="EA31" s="720"/>
      <c r="EB31" s="720"/>
      <c r="EC31" s="721"/>
    </row>
    <row r="32" spans="2:133" ht="11.25" customHeight="1" x14ac:dyDescent="0.15">
      <c r="B32" s="748" t="s">
        <v>317</v>
      </c>
      <c r="C32" s="749"/>
      <c r="D32" s="749"/>
      <c r="E32" s="749"/>
      <c r="F32" s="749"/>
      <c r="G32" s="749"/>
      <c r="H32" s="749"/>
      <c r="I32" s="749"/>
      <c r="J32" s="749"/>
      <c r="K32" s="749"/>
      <c r="L32" s="749"/>
      <c r="M32" s="749"/>
      <c r="N32" s="749"/>
      <c r="O32" s="749"/>
      <c r="P32" s="749"/>
      <c r="Q32" s="750"/>
      <c r="R32" s="685" t="s">
        <v>140</v>
      </c>
      <c r="S32" s="686"/>
      <c r="T32" s="686"/>
      <c r="U32" s="686"/>
      <c r="V32" s="686"/>
      <c r="W32" s="686"/>
      <c r="X32" s="686"/>
      <c r="Y32" s="687"/>
      <c r="Z32" s="688" t="s">
        <v>140</v>
      </c>
      <c r="AA32" s="688"/>
      <c r="AB32" s="688"/>
      <c r="AC32" s="688"/>
      <c r="AD32" s="689" t="s">
        <v>140</v>
      </c>
      <c r="AE32" s="689"/>
      <c r="AF32" s="689"/>
      <c r="AG32" s="689"/>
      <c r="AH32" s="689"/>
      <c r="AI32" s="689"/>
      <c r="AJ32" s="689"/>
      <c r="AK32" s="689"/>
      <c r="AL32" s="690" t="s">
        <v>140</v>
      </c>
      <c r="AM32" s="691"/>
      <c r="AN32" s="691"/>
      <c r="AO32" s="692"/>
      <c r="AP32" s="741"/>
      <c r="AQ32" s="742"/>
      <c r="AR32" s="742"/>
      <c r="AS32" s="742"/>
      <c r="AT32" s="746"/>
      <c r="AU32" s="230" t="s">
        <v>318</v>
      </c>
      <c r="AV32" s="230"/>
      <c r="AW32" s="230"/>
      <c r="AX32" s="682" t="s">
        <v>319</v>
      </c>
      <c r="AY32" s="683"/>
      <c r="AZ32" s="683"/>
      <c r="BA32" s="683"/>
      <c r="BB32" s="683"/>
      <c r="BC32" s="683"/>
      <c r="BD32" s="683"/>
      <c r="BE32" s="683"/>
      <c r="BF32" s="684"/>
      <c r="BG32" s="754">
        <v>99.4</v>
      </c>
      <c r="BH32" s="722"/>
      <c r="BI32" s="722"/>
      <c r="BJ32" s="722"/>
      <c r="BK32" s="722"/>
      <c r="BL32" s="722"/>
      <c r="BM32" s="691">
        <v>98.5</v>
      </c>
      <c r="BN32" s="751"/>
      <c r="BO32" s="751"/>
      <c r="BP32" s="751"/>
      <c r="BQ32" s="752"/>
      <c r="BR32" s="754">
        <v>99.7</v>
      </c>
      <c r="BS32" s="722"/>
      <c r="BT32" s="722"/>
      <c r="BU32" s="722"/>
      <c r="BV32" s="722"/>
      <c r="BW32" s="722"/>
      <c r="BX32" s="691">
        <v>99</v>
      </c>
      <c r="BY32" s="751"/>
      <c r="BZ32" s="751"/>
      <c r="CA32" s="751"/>
      <c r="CB32" s="752"/>
      <c r="CD32" s="729"/>
      <c r="CE32" s="730"/>
      <c r="CF32" s="700" t="s">
        <v>320</v>
      </c>
      <c r="CG32" s="701"/>
      <c r="CH32" s="701"/>
      <c r="CI32" s="701"/>
      <c r="CJ32" s="701"/>
      <c r="CK32" s="701"/>
      <c r="CL32" s="701"/>
      <c r="CM32" s="701"/>
      <c r="CN32" s="701"/>
      <c r="CO32" s="701"/>
      <c r="CP32" s="701"/>
      <c r="CQ32" s="702"/>
      <c r="CR32" s="685">
        <v>76</v>
      </c>
      <c r="CS32" s="686"/>
      <c r="CT32" s="686"/>
      <c r="CU32" s="686"/>
      <c r="CV32" s="686"/>
      <c r="CW32" s="686"/>
      <c r="CX32" s="686"/>
      <c r="CY32" s="687"/>
      <c r="CZ32" s="690">
        <v>0</v>
      </c>
      <c r="DA32" s="720"/>
      <c r="DB32" s="720"/>
      <c r="DC32" s="724"/>
      <c r="DD32" s="694">
        <v>76</v>
      </c>
      <c r="DE32" s="686"/>
      <c r="DF32" s="686"/>
      <c r="DG32" s="686"/>
      <c r="DH32" s="686"/>
      <c r="DI32" s="686"/>
      <c r="DJ32" s="686"/>
      <c r="DK32" s="687"/>
      <c r="DL32" s="694">
        <v>76</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321</v>
      </c>
      <c r="C33" s="683"/>
      <c r="D33" s="683"/>
      <c r="E33" s="683"/>
      <c r="F33" s="683"/>
      <c r="G33" s="683"/>
      <c r="H33" s="683"/>
      <c r="I33" s="683"/>
      <c r="J33" s="683"/>
      <c r="K33" s="683"/>
      <c r="L33" s="683"/>
      <c r="M33" s="683"/>
      <c r="N33" s="683"/>
      <c r="O33" s="683"/>
      <c r="P33" s="683"/>
      <c r="Q33" s="684"/>
      <c r="R33" s="685">
        <v>492476</v>
      </c>
      <c r="S33" s="686"/>
      <c r="T33" s="686"/>
      <c r="U33" s="686"/>
      <c r="V33" s="686"/>
      <c r="W33" s="686"/>
      <c r="X33" s="686"/>
      <c r="Y33" s="687"/>
      <c r="Z33" s="688">
        <v>5.8</v>
      </c>
      <c r="AA33" s="688"/>
      <c r="AB33" s="688"/>
      <c r="AC33" s="688"/>
      <c r="AD33" s="689" t="s">
        <v>130</v>
      </c>
      <c r="AE33" s="689"/>
      <c r="AF33" s="689"/>
      <c r="AG33" s="689"/>
      <c r="AH33" s="689"/>
      <c r="AI33" s="689"/>
      <c r="AJ33" s="689"/>
      <c r="AK33" s="689"/>
      <c r="AL33" s="690" t="s">
        <v>140</v>
      </c>
      <c r="AM33" s="691"/>
      <c r="AN33" s="691"/>
      <c r="AO33" s="692"/>
      <c r="AP33" s="743"/>
      <c r="AQ33" s="744"/>
      <c r="AR33" s="744"/>
      <c r="AS33" s="744"/>
      <c r="AT33" s="747"/>
      <c r="AU33" s="232"/>
      <c r="AV33" s="232"/>
      <c r="AW33" s="232"/>
      <c r="AX33" s="734" t="s">
        <v>322</v>
      </c>
      <c r="AY33" s="735"/>
      <c r="AZ33" s="735"/>
      <c r="BA33" s="735"/>
      <c r="BB33" s="735"/>
      <c r="BC33" s="735"/>
      <c r="BD33" s="735"/>
      <c r="BE33" s="735"/>
      <c r="BF33" s="736"/>
      <c r="BG33" s="755">
        <v>99.5</v>
      </c>
      <c r="BH33" s="756"/>
      <c r="BI33" s="756"/>
      <c r="BJ33" s="756"/>
      <c r="BK33" s="756"/>
      <c r="BL33" s="756"/>
      <c r="BM33" s="757">
        <v>98.6</v>
      </c>
      <c r="BN33" s="756"/>
      <c r="BO33" s="756"/>
      <c r="BP33" s="756"/>
      <c r="BQ33" s="758"/>
      <c r="BR33" s="755">
        <v>99.7</v>
      </c>
      <c r="BS33" s="756"/>
      <c r="BT33" s="756"/>
      <c r="BU33" s="756"/>
      <c r="BV33" s="756"/>
      <c r="BW33" s="756"/>
      <c r="BX33" s="757">
        <v>98.8</v>
      </c>
      <c r="BY33" s="756"/>
      <c r="BZ33" s="756"/>
      <c r="CA33" s="756"/>
      <c r="CB33" s="758"/>
      <c r="CD33" s="700" t="s">
        <v>323</v>
      </c>
      <c r="CE33" s="701"/>
      <c r="CF33" s="701"/>
      <c r="CG33" s="701"/>
      <c r="CH33" s="701"/>
      <c r="CI33" s="701"/>
      <c r="CJ33" s="701"/>
      <c r="CK33" s="701"/>
      <c r="CL33" s="701"/>
      <c r="CM33" s="701"/>
      <c r="CN33" s="701"/>
      <c r="CO33" s="701"/>
      <c r="CP33" s="701"/>
      <c r="CQ33" s="702"/>
      <c r="CR33" s="685">
        <v>4217734</v>
      </c>
      <c r="CS33" s="722"/>
      <c r="CT33" s="722"/>
      <c r="CU33" s="722"/>
      <c r="CV33" s="722"/>
      <c r="CW33" s="722"/>
      <c r="CX33" s="722"/>
      <c r="CY33" s="723"/>
      <c r="CZ33" s="690">
        <v>50.7</v>
      </c>
      <c r="DA33" s="720"/>
      <c r="DB33" s="720"/>
      <c r="DC33" s="724"/>
      <c r="DD33" s="694">
        <v>2226183</v>
      </c>
      <c r="DE33" s="722"/>
      <c r="DF33" s="722"/>
      <c r="DG33" s="722"/>
      <c r="DH33" s="722"/>
      <c r="DI33" s="722"/>
      <c r="DJ33" s="722"/>
      <c r="DK33" s="723"/>
      <c r="DL33" s="694">
        <v>1677531</v>
      </c>
      <c r="DM33" s="722"/>
      <c r="DN33" s="722"/>
      <c r="DO33" s="722"/>
      <c r="DP33" s="722"/>
      <c r="DQ33" s="722"/>
      <c r="DR33" s="722"/>
      <c r="DS33" s="722"/>
      <c r="DT33" s="722"/>
      <c r="DU33" s="722"/>
      <c r="DV33" s="723"/>
      <c r="DW33" s="690">
        <v>40.6</v>
      </c>
      <c r="DX33" s="720"/>
      <c r="DY33" s="720"/>
      <c r="DZ33" s="720"/>
      <c r="EA33" s="720"/>
      <c r="EB33" s="720"/>
      <c r="EC33" s="721"/>
    </row>
    <row r="34" spans="2:133" ht="11.25" customHeight="1" x14ac:dyDescent="0.15">
      <c r="B34" s="682" t="s">
        <v>324</v>
      </c>
      <c r="C34" s="683"/>
      <c r="D34" s="683"/>
      <c r="E34" s="683"/>
      <c r="F34" s="683"/>
      <c r="G34" s="683"/>
      <c r="H34" s="683"/>
      <c r="I34" s="683"/>
      <c r="J34" s="683"/>
      <c r="K34" s="683"/>
      <c r="L34" s="683"/>
      <c r="M34" s="683"/>
      <c r="N34" s="683"/>
      <c r="O34" s="683"/>
      <c r="P34" s="683"/>
      <c r="Q34" s="684"/>
      <c r="R34" s="685">
        <v>64140</v>
      </c>
      <c r="S34" s="686"/>
      <c r="T34" s="686"/>
      <c r="U34" s="686"/>
      <c r="V34" s="686"/>
      <c r="W34" s="686"/>
      <c r="X34" s="686"/>
      <c r="Y34" s="687"/>
      <c r="Z34" s="688">
        <v>0.8</v>
      </c>
      <c r="AA34" s="688"/>
      <c r="AB34" s="688"/>
      <c r="AC34" s="688"/>
      <c r="AD34" s="689">
        <v>5166</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1110218</v>
      </c>
      <c r="CS34" s="686"/>
      <c r="CT34" s="686"/>
      <c r="CU34" s="686"/>
      <c r="CV34" s="686"/>
      <c r="CW34" s="686"/>
      <c r="CX34" s="686"/>
      <c r="CY34" s="687"/>
      <c r="CZ34" s="690">
        <v>13.3</v>
      </c>
      <c r="DA34" s="720"/>
      <c r="DB34" s="720"/>
      <c r="DC34" s="724"/>
      <c r="DD34" s="694">
        <v>825572</v>
      </c>
      <c r="DE34" s="686"/>
      <c r="DF34" s="686"/>
      <c r="DG34" s="686"/>
      <c r="DH34" s="686"/>
      <c r="DI34" s="686"/>
      <c r="DJ34" s="686"/>
      <c r="DK34" s="687"/>
      <c r="DL34" s="694">
        <v>593322</v>
      </c>
      <c r="DM34" s="686"/>
      <c r="DN34" s="686"/>
      <c r="DO34" s="686"/>
      <c r="DP34" s="686"/>
      <c r="DQ34" s="686"/>
      <c r="DR34" s="686"/>
      <c r="DS34" s="686"/>
      <c r="DT34" s="686"/>
      <c r="DU34" s="686"/>
      <c r="DV34" s="687"/>
      <c r="DW34" s="690">
        <v>14.4</v>
      </c>
      <c r="DX34" s="720"/>
      <c r="DY34" s="720"/>
      <c r="DZ34" s="720"/>
      <c r="EA34" s="720"/>
      <c r="EB34" s="720"/>
      <c r="EC34" s="721"/>
    </row>
    <row r="35" spans="2:133" ht="11.25" customHeight="1" x14ac:dyDescent="0.15">
      <c r="B35" s="682" t="s">
        <v>326</v>
      </c>
      <c r="C35" s="683"/>
      <c r="D35" s="683"/>
      <c r="E35" s="683"/>
      <c r="F35" s="683"/>
      <c r="G35" s="683"/>
      <c r="H35" s="683"/>
      <c r="I35" s="683"/>
      <c r="J35" s="683"/>
      <c r="K35" s="683"/>
      <c r="L35" s="683"/>
      <c r="M35" s="683"/>
      <c r="N35" s="683"/>
      <c r="O35" s="683"/>
      <c r="P35" s="683"/>
      <c r="Q35" s="684"/>
      <c r="R35" s="685">
        <v>203353</v>
      </c>
      <c r="S35" s="686"/>
      <c r="T35" s="686"/>
      <c r="U35" s="686"/>
      <c r="V35" s="686"/>
      <c r="W35" s="686"/>
      <c r="X35" s="686"/>
      <c r="Y35" s="687"/>
      <c r="Z35" s="688">
        <v>2.4</v>
      </c>
      <c r="AA35" s="688"/>
      <c r="AB35" s="688"/>
      <c r="AC35" s="688"/>
      <c r="AD35" s="689" t="s">
        <v>186</v>
      </c>
      <c r="AE35" s="689"/>
      <c r="AF35" s="689"/>
      <c r="AG35" s="689"/>
      <c r="AH35" s="689"/>
      <c r="AI35" s="689"/>
      <c r="AJ35" s="689"/>
      <c r="AK35" s="689"/>
      <c r="AL35" s="690" t="s">
        <v>140</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29505</v>
      </c>
      <c r="CS35" s="722"/>
      <c r="CT35" s="722"/>
      <c r="CU35" s="722"/>
      <c r="CV35" s="722"/>
      <c r="CW35" s="722"/>
      <c r="CX35" s="722"/>
      <c r="CY35" s="723"/>
      <c r="CZ35" s="690">
        <v>0.4</v>
      </c>
      <c r="DA35" s="720"/>
      <c r="DB35" s="720"/>
      <c r="DC35" s="724"/>
      <c r="DD35" s="694">
        <v>23377</v>
      </c>
      <c r="DE35" s="722"/>
      <c r="DF35" s="722"/>
      <c r="DG35" s="722"/>
      <c r="DH35" s="722"/>
      <c r="DI35" s="722"/>
      <c r="DJ35" s="722"/>
      <c r="DK35" s="723"/>
      <c r="DL35" s="694">
        <v>19911</v>
      </c>
      <c r="DM35" s="722"/>
      <c r="DN35" s="722"/>
      <c r="DO35" s="722"/>
      <c r="DP35" s="722"/>
      <c r="DQ35" s="722"/>
      <c r="DR35" s="722"/>
      <c r="DS35" s="722"/>
      <c r="DT35" s="722"/>
      <c r="DU35" s="722"/>
      <c r="DV35" s="723"/>
      <c r="DW35" s="690">
        <v>0.5</v>
      </c>
      <c r="DX35" s="720"/>
      <c r="DY35" s="720"/>
      <c r="DZ35" s="720"/>
      <c r="EA35" s="720"/>
      <c r="EB35" s="720"/>
      <c r="EC35" s="721"/>
    </row>
    <row r="36" spans="2:133" ht="11.25" customHeight="1" x14ac:dyDescent="0.15">
      <c r="B36" s="682" t="s">
        <v>330</v>
      </c>
      <c r="C36" s="683"/>
      <c r="D36" s="683"/>
      <c r="E36" s="683"/>
      <c r="F36" s="683"/>
      <c r="G36" s="683"/>
      <c r="H36" s="683"/>
      <c r="I36" s="683"/>
      <c r="J36" s="683"/>
      <c r="K36" s="683"/>
      <c r="L36" s="683"/>
      <c r="M36" s="683"/>
      <c r="N36" s="683"/>
      <c r="O36" s="683"/>
      <c r="P36" s="683"/>
      <c r="Q36" s="684"/>
      <c r="R36" s="685">
        <v>318002</v>
      </c>
      <c r="S36" s="686"/>
      <c r="T36" s="686"/>
      <c r="U36" s="686"/>
      <c r="V36" s="686"/>
      <c r="W36" s="686"/>
      <c r="X36" s="686"/>
      <c r="Y36" s="687"/>
      <c r="Z36" s="688">
        <v>3.7</v>
      </c>
      <c r="AA36" s="688"/>
      <c r="AB36" s="688"/>
      <c r="AC36" s="688"/>
      <c r="AD36" s="689" t="s">
        <v>130</v>
      </c>
      <c r="AE36" s="689"/>
      <c r="AF36" s="689"/>
      <c r="AG36" s="689"/>
      <c r="AH36" s="689"/>
      <c r="AI36" s="689"/>
      <c r="AJ36" s="689"/>
      <c r="AK36" s="689"/>
      <c r="AL36" s="690" t="s">
        <v>140</v>
      </c>
      <c r="AM36" s="691"/>
      <c r="AN36" s="691"/>
      <c r="AO36" s="692"/>
      <c r="AP36" s="235"/>
      <c r="AQ36" s="759" t="s">
        <v>331</v>
      </c>
      <c r="AR36" s="760"/>
      <c r="AS36" s="760"/>
      <c r="AT36" s="760"/>
      <c r="AU36" s="760"/>
      <c r="AV36" s="760"/>
      <c r="AW36" s="760"/>
      <c r="AX36" s="760"/>
      <c r="AY36" s="761"/>
      <c r="AZ36" s="674">
        <v>674100</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7695</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2436888</v>
      </c>
      <c r="CS36" s="686"/>
      <c r="CT36" s="686"/>
      <c r="CU36" s="686"/>
      <c r="CV36" s="686"/>
      <c r="CW36" s="686"/>
      <c r="CX36" s="686"/>
      <c r="CY36" s="687"/>
      <c r="CZ36" s="690">
        <v>29.3</v>
      </c>
      <c r="DA36" s="720"/>
      <c r="DB36" s="720"/>
      <c r="DC36" s="724"/>
      <c r="DD36" s="694">
        <v>998652</v>
      </c>
      <c r="DE36" s="686"/>
      <c r="DF36" s="686"/>
      <c r="DG36" s="686"/>
      <c r="DH36" s="686"/>
      <c r="DI36" s="686"/>
      <c r="DJ36" s="686"/>
      <c r="DK36" s="687"/>
      <c r="DL36" s="694">
        <v>745074</v>
      </c>
      <c r="DM36" s="686"/>
      <c r="DN36" s="686"/>
      <c r="DO36" s="686"/>
      <c r="DP36" s="686"/>
      <c r="DQ36" s="686"/>
      <c r="DR36" s="686"/>
      <c r="DS36" s="686"/>
      <c r="DT36" s="686"/>
      <c r="DU36" s="686"/>
      <c r="DV36" s="687"/>
      <c r="DW36" s="690">
        <v>18</v>
      </c>
      <c r="DX36" s="720"/>
      <c r="DY36" s="720"/>
      <c r="DZ36" s="720"/>
      <c r="EA36" s="720"/>
      <c r="EB36" s="720"/>
      <c r="EC36" s="721"/>
    </row>
    <row r="37" spans="2:133" ht="11.25" customHeight="1" x14ac:dyDescent="0.15">
      <c r="B37" s="682" t="s">
        <v>334</v>
      </c>
      <c r="C37" s="683"/>
      <c r="D37" s="683"/>
      <c r="E37" s="683"/>
      <c r="F37" s="683"/>
      <c r="G37" s="683"/>
      <c r="H37" s="683"/>
      <c r="I37" s="683"/>
      <c r="J37" s="683"/>
      <c r="K37" s="683"/>
      <c r="L37" s="683"/>
      <c r="M37" s="683"/>
      <c r="N37" s="683"/>
      <c r="O37" s="683"/>
      <c r="P37" s="683"/>
      <c r="Q37" s="684"/>
      <c r="R37" s="685">
        <v>225219</v>
      </c>
      <c r="S37" s="686"/>
      <c r="T37" s="686"/>
      <c r="U37" s="686"/>
      <c r="V37" s="686"/>
      <c r="W37" s="686"/>
      <c r="X37" s="686"/>
      <c r="Y37" s="687"/>
      <c r="Z37" s="688">
        <v>2.6</v>
      </c>
      <c r="AA37" s="688"/>
      <c r="AB37" s="688"/>
      <c r="AC37" s="688"/>
      <c r="AD37" s="689" t="s">
        <v>140</v>
      </c>
      <c r="AE37" s="689"/>
      <c r="AF37" s="689"/>
      <c r="AG37" s="689"/>
      <c r="AH37" s="689"/>
      <c r="AI37" s="689"/>
      <c r="AJ37" s="689"/>
      <c r="AK37" s="689"/>
      <c r="AL37" s="690" t="s">
        <v>130</v>
      </c>
      <c r="AM37" s="691"/>
      <c r="AN37" s="691"/>
      <c r="AO37" s="692"/>
      <c r="AQ37" s="763" t="s">
        <v>335</v>
      </c>
      <c r="AR37" s="764"/>
      <c r="AS37" s="764"/>
      <c r="AT37" s="764"/>
      <c r="AU37" s="764"/>
      <c r="AV37" s="764"/>
      <c r="AW37" s="764"/>
      <c r="AX37" s="764"/>
      <c r="AY37" s="765"/>
      <c r="AZ37" s="685">
        <v>246617</v>
      </c>
      <c r="BA37" s="686"/>
      <c r="BB37" s="686"/>
      <c r="BC37" s="686"/>
      <c r="BD37" s="722"/>
      <c r="BE37" s="722"/>
      <c r="BF37" s="752"/>
      <c r="BG37" s="700" t="s">
        <v>336</v>
      </c>
      <c r="BH37" s="701"/>
      <c r="BI37" s="701"/>
      <c r="BJ37" s="701"/>
      <c r="BK37" s="701"/>
      <c r="BL37" s="701"/>
      <c r="BM37" s="701"/>
      <c r="BN37" s="701"/>
      <c r="BO37" s="701"/>
      <c r="BP37" s="701"/>
      <c r="BQ37" s="701"/>
      <c r="BR37" s="701"/>
      <c r="BS37" s="701"/>
      <c r="BT37" s="701"/>
      <c r="BU37" s="702"/>
      <c r="BV37" s="685">
        <v>3470</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349274</v>
      </c>
      <c r="CS37" s="722"/>
      <c r="CT37" s="722"/>
      <c r="CU37" s="722"/>
      <c r="CV37" s="722"/>
      <c r="CW37" s="722"/>
      <c r="CX37" s="722"/>
      <c r="CY37" s="723"/>
      <c r="CZ37" s="690">
        <v>4.2</v>
      </c>
      <c r="DA37" s="720"/>
      <c r="DB37" s="720"/>
      <c r="DC37" s="724"/>
      <c r="DD37" s="694">
        <v>342570</v>
      </c>
      <c r="DE37" s="722"/>
      <c r="DF37" s="722"/>
      <c r="DG37" s="722"/>
      <c r="DH37" s="722"/>
      <c r="DI37" s="722"/>
      <c r="DJ37" s="722"/>
      <c r="DK37" s="723"/>
      <c r="DL37" s="694">
        <v>323093</v>
      </c>
      <c r="DM37" s="722"/>
      <c r="DN37" s="722"/>
      <c r="DO37" s="722"/>
      <c r="DP37" s="722"/>
      <c r="DQ37" s="722"/>
      <c r="DR37" s="722"/>
      <c r="DS37" s="722"/>
      <c r="DT37" s="722"/>
      <c r="DU37" s="722"/>
      <c r="DV37" s="723"/>
      <c r="DW37" s="690">
        <v>7.8</v>
      </c>
      <c r="DX37" s="720"/>
      <c r="DY37" s="720"/>
      <c r="DZ37" s="720"/>
      <c r="EA37" s="720"/>
      <c r="EB37" s="720"/>
      <c r="EC37" s="721"/>
    </row>
    <row r="38" spans="2:133" ht="11.25" customHeight="1" x14ac:dyDescent="0.15">
      <c r="B38" s="682" t="s">
        <v>338</v>
      </c>
      <c r="C38" s="683"/>
      <c r="D38" s="683"/>
      <c r="E38" s="683"/>
      <c r="F38" s="683"/>
      <c r="G38" s="683"/>
      <c r="H38" s="683"/>
      <c r="I38" s="683"/>
      <c r="J38" s="683"/>
      <c r="K38" s="683"/>
      <c r="L38" s="683"/>
      <c r="M38" s="683"/>
      <c r="N38" s="683"/>
      <c r="O38" s="683"/>
      <c r="P38" s="683"/>
      <c r="Q38" s="684"/>
      <c r="R38" s="685">
        <v>67559</v>
      </c>
      <c r="S38" s="686"/>
      <c r="T38" s="686"/>
      <c r="U38" s="686"/>
      <c r="V38" s="686"/>
      <c r="W38" s="686"/>
      <c r="X38" s="686"/>
      <c r="Y38" s="687"/>
      <c r="Z38" s="688">
        <v>0.8</v>
      </c>
      <c r="AA38" s="688"/>
      <c r="AB38" s="688"/>
      <c r="AC38" s="688"/>
      <c r="AD38" s="689">
        <v>357</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29427</v>
      </c>
      <c r="BA38" s="686"/>
      <c r="BB38" s="686"/>
      <c r="BC38" s="686"/>
      <c r="BD38" s="722"/>
      <c r="BE38" s="722"/>
      <c r="BF38" s="752"/>
      <c r="BG38" s="700" t="s">
        <v>340</v>
      </c>
      <c r="BH38" s="701"/>
      <c r="BI38" s="701"/>
      <c r="BJ38" s="701"/>
      <c r="BK38" s="701"/>
      <c r="BL38" s="701"/>
      <c r="BM38" s="701"/>
      <c r="BN38" s="701"/>
      <c r="BO38" s="701"/>
      <c r="BP38" s="701"/>
      <c r="BQ38" s="701"/>
      <c r="BR38" s="701"/>
      <c r="BS38" s="701"/>
      <c r="BT38" s="701"/>
      <c r="BU38" s="702"/>
      <c r="BV38" s="685">
        <v>1380</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398056</v>
      </c>
      <c r="CS38" s="686"/>
      <c r="CT38" s="686"/>
      <c r="CU38" s="686"/>
      <c r="CV38" s="686"/>
      <c r="CW38" s="686"/>
      <c r="CX38" s="686"/>
      <c r="CY38" s="687"/>
      <c r="CZ38" s="690">
        <v>4.8</v>
      </c>
      <c r="DA38" s="720"/>
      <c r="DB38" s="720"/>
      <c r="DC38" s="724"/>
      <c r="DD38" s="694">
        <v>337699</v>
      </c>
      <c r="DE38" s="686"/>
      <c r="DF38" s="686"/>
      <c r="DG38" s="686"/>
      <c r="DH38" s="686"/>
      <c r="DI38" s="686"/>
      <c r="DJ38" s="686"/>
      <c r="DK38" s="687"/>
      <c r="DL38" s="694">
        <v>319224</v>
      </c>
      <c r="DM38" s="686"/>
      <c r="DN38" s="686"/>
      <c r="DO38" s="686"/>
      <c r="DP38" s="686"/>
      <c r="DQ38" s="686"/>
      <c r="DR38" s="686"/>
      <c r="DS38" s="686"/>
      <c r="DT38" s="686"/>
      <c r="DU38" s="686"/>
      <c r="DV38" s="687"/>
      <c r="DW38" s="690">
        <v>7.7</v>
      </c>
      <c r="DX38" s="720"/>
      <c r="DY38" s="720"/>
      <c r="DZ38" s="720"/>
      <c r="EA38" s="720"/>
      <c r="EB38" s="720"/>
      <c r="EC38" s="721"/>
    </row>
    <row r="39" spans="2:133" ht="11.25" customHeight="1" x14ac:dyDescent="0.15">
      <c r="B39" s="682" t="s">
        <v>342</v>
      </c>
      <c r="C39" s="683"/>
      <c r="D39" s="683"/>
      <c r="E39" s="683"/>
      <c r="F39" s="683"/>
      <c r="G39" s="683"/>
      <c r="H39" s="683"/>
      <c r="I39" s="683"/>
      <c r="J39" s="683"/>
      <c r="K39" s="683"/>
      <c r="L39" s="683"/>
      <c r="M39" s="683"/>
      <c r="N39" s="683"/>
      <c r="O39" s="683"/>
      <c r="P39" s="683"/>
      <c r="Q39" s="684"/>
      <c r="R39" s="685">
        <v>925100</v>
      </c>
      <c r="S39" s="686"/>
      <c r="T39" s="686"/>
      <c r="U39" s="686"/>
      <c r="V39" s="686"/>
      <c r="W39" s="686"/>
      <c r="X39" s="686"/>
      <c r="Y39" s="687"/>
      <c r="Z39" s="688">
        <v>10.9</v>
      </c>
      <c r="AA39" s="688"/>
      <c r="AB39" s="688"/>
      <c r="AC39" s="688"/>
      <c r="AD39" s="689" t="s">
        <v>130</v>
      </c>
      <c r="AE39" s="689"/>
      <c r="AF39" s="689"/>
      <c r="AG39" s="689"/>
      <c r="AH39" s="689"/>
      <c r="AI39" s="689"/>
      <c r="AJ39" s="689"/>
      <c r="AK39" s="689"/>
      <c r="AL39" s="690" t="s">
        <v>140</v>
      </c>
      <c r="AM39" s="691"/>
      <c r="AN39" s="691"/>
      <c r="AO39" s="692"/>
      <c r="AQ39" s="763" t="s">
        <v>343</v>
      </c>
      <c r="AR39" s="764"/>
      <c r="AS39" s="764"/>
      <c r="AT39" s="764"/>
      <c r="AU39" s="764"/>
      <c r="AV39" s="764"/>
      <c r="AW39" s="764"/>
      <c r="AX39" s="764"/>
      <c r="AY39" s="765"/>
      <c r="AZ39" s="685" t="s">
        <v>140</v>
      </c>
      <c r="BA39" s="686"/>
      <c r="BB39" s="686"/>
      <c r="BC39" s="686"/>
      <c r="BD39" s="722"/>
      <c r="BE39" s="722"/>
      <c r="BF39" s="752"/>
      <c r="BG39" s="700" t="s">
        <v>344</v>
      </c>
      <c r="BH39" s="701"/>
      <c r="BI39" s="701"/>
      <c r="BJ39" s="701"/>
      <c r="BK39" s="701"/>
      <c r="BL39" s="701"/>
      <c r="BM39" s="701"/>
      <c r="BN39" s="701"/>
      <c r="BO39" s="701"/>
      <c r="BP39" s="701"/>
      <c r="BQ39" s="701"/>
      <c r="BR39" s="701"/>
      <c r="BS39" s="701"/>
      <c r="BT39" s="701"/>
      <c r="BU39" s="702"/>
      <c r="BV39" s="685">
        <v>2307</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242067</v>
      </c>
      <c r="CS39" s="722"/>
      <c r="CT39" s="722"/>
      <c r="CU39" s="722"/>
      <c r="CV39" s="722"/>
      <c r="CW39" s="722"/>
      <c r="CX39" s="722"/>
      <c r="CY39" s="723"/>
      <c r="CZ39" s="690">
        <v>2.9</v>
      </c>
      <c r="DA39" s="720"/>
      <c r="DB39" s="720"/>
      <c r="DC39" s="724"/>
      <c r="DD39" s="694">
        <v>40883</v>
      </c>
      <c r="DE39" s="722"/>
      <c r="DF39" s="722"/>
      <c r="DG39" s="722"/>
      <c r="DH39" s="722"/>
      <c r="DI39" s="722"/>
      <c r="DJ39" s="722"/>
      <c r="DK39" s="723"/>
      <c r="DL39" s="694" t="s">
        <v>186</v>
      </c>
      <c r="DM39" s="722"/>
      <c r="DN39" s="722"/>
      <c r="DO39" s="722"/>
      <c r="DP39" s="722"/>
      <c r="DQ39" s="722"/>
      <c r="DR39" s="722"/>
      <c r="DS39" s="722"/>
      <c r="DT39" s="722"/>
      <c r="DU39" s="722"/>
      <c r="DV39" s="723"/>
      <c r="DW39" s="690" t="s">
        <v>130</v>
      </c>
      <c r="DX39" s="720"/>
      <c r="DY39" s="720"/>
      <c r="DZ39" s="720"/>
      <c r="EA39" s="720"/>
      <c r="EB39" s="720"/>
      <c r="EC39" s="721"/>
    </row>
    <row r="40" spans="2:133" ht="11.25" customHeight="1" x14ac:dyDescent="0.15">
      <c r="B40" s="682" t="s">
        <v>346</v>
      </c>
      <c r="C40" s="683"/>
      <c r="D40" s="683"/>
      <c r="E40" s="683"/>
      <c r="F40" s="683"/>
      <c r="G40" s="683"/>
      <c r="H40" s="683"/>
      <c r="I40" s="683"/>
      <c r="J40" s="683"/>
      <c r="K40" s="683"/>
      <c r="L40" s="683"/>
      <c r="M40" s="683"/>
      <c r="N40" s="683"/>
      <c r="O40" s="683"/>
      <c r="P40" s="683"/>
      <c r="Q40" s="684"/>
      <c r="R40" s="685">
        <v>157400</v>
      </c>
      <c r="S40" s="686"/>
      <c r="T40" s="686"/>
      <c r="U40" s="686"/>
      <c r="V40" s="686"/>
      <c r="W40" s="686"/>
      <c r="X40" s="686"/>
      <c r="Y40" s="687"/>
      <c r="Z40" s="688">
        <v>1.8</v>
      </c>
      <c r="AA40" s="688"/>
      <c r="AB40" s="688"/>
      <c r="AC40" s="688"/>
      <c r="AD40" s="689" t="s">
        <v>140</v>
      </c>
      <c r="AE40" s="689"/>
      <c r="AF40" s="689"/>
      <c r="AG40" s="689"/>
      <c r="AH40" s="689"/>
      <c r="AI40" s="689"/>
      <c r="AJ40" s="689"/>
      <c r="AK40" s="689"/>
      <c r="AL40" s="690" t="s">
        <v>130</v>
      </c>
      <c r="AM40" s="691"/>
      <c r="AN40" s="691"/>
      <c r="AO40" s="692"/>
      <c r="AQ40" s="763" t="s">
        <v>347</v>
      </c>
      <c r="AR40" s="764"/>
      <c r="AS40" s="764"/>
      <c r="AT40" s="764"/>
      <c r="AU40" s="764"/>
      <c r="AV40" s="764"/>
      <c r="AW40" s="764"/>
      <c r="AX40" s="764"/>
      <c r="AY40" s="765"/>
      <c r="AZ40" s="685" t="s">
        <v>186</v>
      </c>
      <c r="BA40" s="686"/>
      <c r="BB40" s="686"/>
      <c r="BC40" s="686"/>
      <c r="BD40" s="722"/>
      <c r="BE40" s="722"/>
      <c r="BF40" s="752"/>
      <c r="BG40" s="772" t="s">
        <v>348</v>
      </c>
      <c r="BH40" s="773"/>
      <c r="BI40" s="773"/>
      <c r="BJ40" s="773"/>
      <c r="BK40" s="773"/>
      <c r="BL40" s="236"/>
      <c r="BM40" s="701" t="s">
        <v>349</v>
      </c>
      <c r="BN40" s="701"/>
      <c r="BO40" s="701"/>
      <c r="BP40" s="701"/>
      <c r="BQ40" s="701"/>
      <c r="BR40" s="701"/>
      <c r="BS40" s="701"/>
      <c r="BT40" s="701"/>
      <c r="BU40" s="702"/>
      <c r="BV40" s="685">
        <v>99</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1000</v>
      </c>
      <c r="CS40" s="686"/>
      <c r="CT40" s="686"/>
      <c r="CU40" s="686"/>
      <c r="CV40" s="686"/>
      <c r="CW40" s="686"/>
      <c r="CX40" s="686"/>
      <c r="CY40" s="687"/>
      <c r="CZ40" s="690">
        <v>0</v>
      </c>
      <c r="DA40" s="720"/>
      <c r="DB40" s="720"/>
      <c r="DC40" s="724"/>
      <c r="DD40" s="694" t="s">
        <v>130</v>
      </c>
      <c r="DE40" s="686"/>
      <c r="DF40" s="686"/>
      <c r="DG40" s="686"/>
      <c r="DH40" s="686"/>
      <c r="DI40" s="686"/>
      <c r="DJ40" s="686"/>
      <c r="DK40" s="687"/>
      <c r="DL40" s="694" t="s">
        <v>140</v>
      </c>
      <c r="DM40" s="686"/>
      <c r="DN40" s="686"/>
      <c r="DO40" s="686"/>
      <c r="DP40" s="686"/>
      <c r="DQ40" s="686"/>
      <c r="DR40" s="686"/>
      <c r="DS40" s="686"/>
      <c r="DT40" s="686"/>
      <c r="DU40" s="686"/>
      <c r="DV40" s="687"/>
      <c r="DW40" s="690" t="s">
        <v>140</v>
      </c>
      <c r="DX40" s="720"/>
      <c r="DY40" s="720"/>
      <c r="DZ40" s="720"/>
      <c r="EA40" s="720"/>
      <c r="EB40" s="720"/>
      <c r="EC40" s="721"/>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140</v>
      </c>
      <c r="S41" s="686"/>
      <c r="T41" s="686"/>
      <c r="U41" s="686"/>
      <c r="V41" s="686"/>
      <c r="W41" s="686"/>
      <c r="X41" s="686"/>
      <c r="Y41" s="687"/>
      <c r="Z41" s="688" t="s">
        <v>130</v>
      </c>
      <c r="AA41" s="688"/>
      <c r="AB41" s="688"/>
      <c r="AC41" s="688"/>
      <c r="AD41" s="689" t="s">
        <v>140</v>
      </c>
      <c r="AE41" s="689"/>
      <c r="AF41" s="689"/>
      <c r="AG41" s="689"/>
      <c r="AH41" s="689"/>
      <c r="AI41" s="689"/>
      <c r="AJ41" s="689"/>
      <c r="AK41" s="689"/>
      <c r="AL41" s="690" t="s">
        <v>140</v>
      </c>
      <c r="AM41" s="691"/>
      <c r="AN41" s="691"/>
      <c r="AO41" s="692"/>
      <c r="AQ41" s="763" t="s">
        <v>352</v>
      </c>
      <c r="AR41" s="764"/>
      <c r="AS41" s="764"/>
      <c r="AT41" s="764"/>
      <c r="AU41" s="764"/>
      <c r="AV41" s="764"/>
      <c r="AW41" s="764"/>
      <c r="AX41" s="764"/>
      <c r="AY41" s="765"/>
      <c r="AZ41" s="685">
        <v>74265</v>
      </c>
      <c r="BA41" s="686"/>
      <c r="BB41" s="686"/>
      <c r="BC41" s="686"/>
      <c r="BD41" s="722"/>
      <c r="BE41" s="722"/>
      <c r="BF41" s="752"/>
      <c r="BG41" s="772"/>
      <c r="BH41" s="773"/>
      <c r="BI41" s="773"/>
      <c r="BJ41" s="773"/>
      <c r="BK41" s="773"/>
      <c r="BL41" s="236"/>
      <c r="BM41" s="701" t="s">
        <v>353</v>
      </c>
      <c r="BN41" s="701"/>
      <c r="BO41" s="701"/>
      <c r="BP41" s="701"/>
      <c r="BQ41" s="701"/>
      <c r="BR41" s="701"/>
      <c r="BS41" s="701"/>
      <c r="BT41" s="701"/>
      <c r="BU41" s="702"/>
      <c r="BV41" s="685">
        <v>2</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140</v>
      </c>
      <c r="CS41" s="722"/>
      <c r="CT41" s="722"/>
      <c r="CU41" s="722"/>
      <c r="CV41" s="722"/>
      <c r="CW41" s="722"/>
      <c r="CX41" s="722"/>
      <c r="CY41" s="723"/>
      <c r="CZ41" s="690" t="s">
        <v>186</v>
      </c>
      <c r="DA41" s="720"/>
      <c r="DB41" s="720"/>
      <c r="DC41" s="724"/>
      <c r="DD41" s="694" t="s">
        <v>140</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t="s">
        <v>130</v>
      </c>
      <c r="S42" s="686"/>
      <c r="T42" s="686"/>
      <c r="U42" s="686"/>
      <c r="V42" s="686"/>
      <c r="W42" s="686"/>
      <c r="X42" s="686"/>
      <c r="Y42" s="687"/>
      <c r="Z42" s="688" t="s">
        <v>186</v>
      </c>
      <c r="AA42" s="688"/>
      <c r="AB42" s="688"/>
      <c r="AC42" s="688"/>
      <c r="AD42" s="689" t="s">
        <v>130</v>
      </c>
      <c r="AE42" s="689"/>
      <c r="AF42" s="689"/>
      <c r="AG42" s="689"/>
      <c r="AH42" s="689"/>
      <c r="AI42" s="689"/>
      <c r="AJ42" s="689"/>
      <c r="AK42" s="689"/>
      <c r="AL42" s="690" t="s">
        <v>130</v>
      </c>
      <c r="AM42" s="691"/>
      <c r="AN42" s="691"/>
      <c r="AO42" s="692"/>
      <c r="AQ42" s="784" t="s">
        <v>356</v>
      </c>
      <c r="AR42" s="785"/>
      <c r="AS42" s="785"/>
      <c r="AT42" s="785"/>
      <c r="AU42" s="785"/>
      <c r="AV42" s="785"/>
      <c r="AW42" s="785"/>
      <c r="AX42" s="785"/>
      <c r="AY42" s="786"/>
      <c r="AZ42" s="776">
        <v>323791</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362</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1215239</v>
      </c>
      <c r="CS42" s="686"/>
      <c r="CT42" s="686"/>
      <c r="CU42" s="686"/>
      <c r="CV42" s="686"/>
      <c r="CW42" s="686"/>
      <c r="CX42" s="686"/>
      <c r="CY42" s="687"/>
      <c r="CZ42" s="690">
        <v>14.6</v>
      </c>
      <c r="DA42" s="691"/>
      <c r="DB42" s="691"/>
      <c r="DC42" s="703"/>
      <c r="DD42" s="694">
        <v>109443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359</v>
      </c>
      <c r="C43" s="735"/>
      <c r="D43" s="735"/>
      <c r="E43" s="735"/>
      <c r="F43" s="735"/>
      <c r="G43" s="735"/>
      <c r="H43" s="735"/>
      <c r="I43" s="735"/>
      <c r="J43" s="735"/>
      <c r="K43" s="735"/>
      <c r="L43" s="735"/>
      <c r="M43" s="735"/>
      <c r="N43" s="735"/>
      <c r="O43" s="735"/>
      <c r="P43" s="735"/>
      <c r="Q43" s="736"/>
      <c r="R43" s="776">
        <v>8524863</v>
      </c>
      <c r="S43" s="777"/>
      <c r="T43" s="777"/>
      <c r="U43" s="777"/>
      <c r="V43" s="777"/>
      <c r="W43" s="777"/>
      <c r="X43" s="777"/>
      <c r="Y43" s="778"/>
      <c r="Z43" s="779">
        <v>100</v>
      </c>
      <c r="AA43" s="779"/>
      <c r="AB43" s="779"/>
      <c r="AC43" s="779"/>
      <c r="AD43" s="780">
        <v>3972329</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t="s">
        <v>140</v>
      </c>
      <c r="CS43" s="722"/>
      <c r="CT43" s="722"/>
      <c r="CU43" s="722"/>
      <c r="CV43" s="722"/>
      <c r="CW43" s="722"/>
      <c r="CX43" s="722"/>
      <c r="CY43" s="723"/>
      <c r="CZ43" s="690" t="s">
        <v>140</v>
      </c>
      <c r="DA43" s="720"/>
      <c r="DB43" s="720"/>
      <c r="DC43" s="724"/>
      <c r="DD43" s="694" t="s">
        <v>130</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1214891</v>
      </c>
      <c r="CS44" s="686"/>
      <c r="CT44" s="686"/>
      <c r="CU44" s="686"/>
      <c r="CV44" s="686"/>
      <c r="CW44" s="686"/>
      <c r="CX44" s="686"/>
      <c r="CY44" s="687"/>
      <c r="CZ44" s="690">
        <v>14.6</v>
      </c>
      <c r="DA44" s="691"/>
      <c r="DB44" s="691"/>
      <c r="DC44" s="703"/>
      <c r="DD44" s="694">
        <v>109095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577545</v>
      </c>
      <c r="CS45" s="722"/>
      <c r="CT45" s="722"/>
      <c r="CU45" s="722"/>
      <c r="CV45" s="722"/>
      <c r="CW45" s="722"/>
      <c r="CX45" s="722"/>
      <c r="CY45" s="723"/>
      <c r="CZ45" s="690">
        <v>6.9</v>
      </c>
      <c r="DA45" s="720"/>
      <c r="DB45" s="720"/>
      <c r="DC45" s="724"/>
      <c r="DD45" s="694">
        <v>14376</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624348</v>
      </c>
      <c r="CS46" s="686"/>
      <c r="CT46" s="686"/>
      <c r="CU46" s="686"/>
      <c r="CV46" s="686"/>
      <c r="CW46" s="686"/>
      <c r="CX46" s="686"/>
      <c r="CY46" s="687"/>
      <c r="CZ46" s="690">
        <v>7.5</v>
      </c>
      <c r="DA46" s="691"/>
      <c r="DB46" s="691"/>
      <c r="DC46" s="703"/>
      <c r="DD46" s="694">
        <v>90821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348</v>
      </c>
      <c r="CS47" s="722"/>
      <c r="CT47" s="722"/>
      <c r="CU47" s="722"/>
      <c r="CV47" s="722"/>
      <c r="CW47" s="722"/>
      <c r="CX47" s="722"/>
      <c r="CY47" s="723"/>
      <c r="CZ47" s="690">
        <v>0</v>
      </c>
      <c r="DA47" s="720"/>
      <c r="DB47" s="720"/>
      <c r="DC47" s="724"/>
      <c r="DD47" s="694">
        <v>348</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130</v>
      </c>
      <c r="CS48" s="686"/>
      <c r="CT48" s="686"/>
      <c r="CU48" s="686"/>
      <c r="CV48" s="686"/>
      <c r="CW48" s="686"/>
      <c r="CX48" s="686"/>
      <c r="CY48" s="687"/>
      <c r="CZ48" s="690" t="s">
        <v>130</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369</v>
      </c>
      <c r="CE49" s="735"/>
      <c r="CF49" s="735"/>
      <c r="CG49" s="735"/>
      <c r="CH49" s="735"/>
      <c r="CI49" s="735"/>
      <c r="CJ49" s="735"/>
      <c r="CK49" s="735"/>
      <c r="CL49" s="735"/>
      <c r="CM49" s="735"/>
      <c r="CN49" s="735"/>
      <c r="CO49" s="735"/>
      <c r="CP49" s="735"/>
      <c r="CQ49" s="736"/>
      <c r="CR49" s="776">
        <v>8326353</v>
      </c>
      <c r="CS49" s="756"/>
      <c r="CT49" s="756"/>
      <c r="CU49" s="756"/>
      <c r="CV49" s="756"/>
      <c r="CW49" s="756"/>
      <c r="CX49" s="756"/>
      <c r="CY49" s="787"/>
      <c r="CZ49" s="781">
        <v>100</v>
      </c>
      <c r="DA49" s="788"/>
      <c r="DB49" s="788"/>
      <c r="DC49" s="789"/>
      <c r="DD49" s="790">
        <v>4473129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1r2xQKW0quEIBtKw7s3X3WHOTd18cSlJmB4mtg08PfGMeh0DlzRQz8QafWBsIphX9yykxKhdqX5K6Rq4EmQtOg==" saltValue="L7ieigCFFmJth5yDtu1Ta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37"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8488</v>
      </c>
      <c r="R7" s="821"/>
      <c r="S7" s="821"/>
      <c r="T7" s="821"/>
      <c r="U7" s="821"/>
      <c r="V7" s="821">
        <v>8289</v>
      </c>
      <c r="W7" s="821"/>
      <c r="X7" s="821"/>
      <c r="Y7" s="821"/>
      <c r="Z7" s="821"/>
      <c r="AA7" s="821">
        <v>198</v>
      </c>
      <c r="AB7" s="821"/>
      <c r="AC7" s="821"/>
      <c r="AD7" s="821"/>
      <c r="AE7" s="822"/>
      <c r="AF7" s="823">
        <v>179</v>
      </c>
      <c r="AG7" s="824"/>
      <c r="AH7" s="824"/>
      <c r="AI7" s="824"/>
      <c r="AJ7" s="825"/>
      <c r="AK7" s="860">
        <v>318</v>
      </c>
      <c r="AL7" s="861"/>
      <c r="AM7" s="861"/>
      <c r="AN7" s="861"/>
      <c r="AO7" s="861"/>
      <c r="AP7" s="861">
        <v>4619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588</v>
      </c>
      <c r="BT7" s="865"/>
      <c r="BU7" s="865"/>
      <c r="BV7" s="865"/>
      <c r="BW7" s="865"/>
      <c r="BX7" s="865"/>
      <c r="BY7" s="865"/>
      <c r="BZ7" s="865"/>
      <c r="CA7" s="865"/>
      <c r="CB7" s="865"/>
      <c r="CC7" s="865"/>
      <c r="CD7" s="865"/>
      <c r="CE7" s="865"/>
      <c r="CF7" s="865"/>
      <c r="CG7" s="866"/>
      <c r="CH7" s="857">
        <v>-7</v>
      </c>
      <c r="CI7" s="858"/>
      <c r="CJ7" s="858"/>
      <c r="CK7" s="858"/>
      <c r="CL7" s="859"/>
      <c r="CM7" s="857">
        <v>164</v>
      </c>
      <c r="CN7" s="858"/>
      <c r="CO7" s="858"/>
      <c r="CP7" s="858"/>
      <c r="CQ7" s="859"/>
      <c r="CR7" s="857">
        <v>50</v>
      </c>
      <c r="CS7" s="858"/>
      <c r="CT7" s="858"/>
      <c r="CU7" s="858"/>
      <c r="CV7" s="859"/>
      <c r="CW7" s="857" t="s">
        <v>591</v>
      </c>
      <c r="CX7" s="858"/>
      <c r="CY7" s="858"/>
      <c r="CZ7" s="858"/>
      <c r="DA7" s="859"/>
      <c r="DB7" s="857" t="s">
        <v>590</v>
      </c>
      <c r="DC7" s="858"/>
      <c r="DD7" s="858"/>
      <c r="DE7" s="858"/>
      <c r="DF7" s="859"/>
      <c r="DG7" s="857" t="s">
        <v>591</v>
      </c>
      <c r="DH7" s="858"/>
      <c r="DI7" s="858"/>
      <c r="DJ7" s="858"/>
      <c r="DK7" s="859"/>
      <c r="DL7" s="857" t="s">
        <v>590</v>
      </c>
      <c r="DM7" s="858"/>
      <c r="DN7" s="858"/>
      <c r="DO7" s="858"/>
      <c r="DP7" s="859"/>
      <c r="DQ7" s="857" t="s">
        <v>591</v>
      </c>
      <c r="DR7" s="858"/>
      <c r="DS7" s="858"/>
      <c r="DT7" s="858"/>
      <c r="DU7" s="859"/>
      <c r="DV7" s="838"/>
      <c r="DW7" s="839"/>
      <c r="DX7" s="839"/>
      <c r="DY7" s="839"/>
      <c r="DZ7" s="840"/>
      <c r="EA7" s="256"/>
    </row>
    <row r="8" spans="1:131" s="257" customFormat="1" ht="26.25" customHeight="1" x14ac:dyDescent="0.15">
      <c r="A8" s="263">
        <v>2</v>
      </c>
      <c r="B8" s="841" t="s">
        <v>393</v>
      </c>
      <c r="C8" s="842"/>
      <c r="D8" s="842"/>
      <c r="E8" s="842"/>
      <c r="F8" s="842"/>
      <c r="G8" s="842"/>
      <c r="H8" s="842"/>
      <c r="I8" s="842"/>
      <c r="J8" s="842"/>
      <c r="K8" s="842"/>
      <c r="L8" s="842"/>
      <c r="M8" s="842"/>
      <c r="N8" s="842"/>
      <c r="O8" s="842"/>
      <c r="P8" s="843"/>
      <c r="Q8" s="844">
        <v>54</v>
      </c>
      <c r="R8" s="845"/>
      <c r="S8" s="845"/>
      <c r="T8" s="845"/>
      <c r="U8" s="845"/>
      <c r="V8" s="845">
        <v>54</v>
      </c>
      <c r="W8" s="845"/>
      <c r="X8" s="845"/>
      <c r="Y8" s="845"/>
      <c r="Z8" s="845"/>
      <c r="AA8" s="845">
        <v>0</v>
      </c>
      <c r="AB8" s="845"/>
      <c r="AC8" s="845"/>
      <c r="AD8" s="845"/>
      <c r="AE8" s="846"/>
      <c r="AF8" s="847">
        <v>0</v>
      </c>
      <c r="AG8" s="848"/>
      <c r="AH8" s="848"/>
      <c r="AI8" s="848"/>
      <c r="AJ8" s="849"/>
      <c r="AK8" s="850">
        <v>13</v>
      </c>
      <c r="AL8" s="851"/>
      <c r="AM8" s="851"/>
      <c r="AN8" s="851"/>
      <c r="AO8" s="851"/>
      <c r="AP8" s="851" t="s">
        <v>573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589</v>
      </c>
      <c r="BT8" s="855"/>
      <c r="BU8" s="855"/>
      <c r="BV8" s="855"/>
      <c r="BW8" s="855"/>
      <c r="BX8" s="855"/>
      <c r="BY8" s="855"/>
      <c r="BZ8" s="855"/>
      <c r="CA8" s="855"/>
      <c r="CB8" s="855"/>
      <c r="CC8" s="855"/>
      <c r="CD8" s="855"/>
      <c r="CE8" s="855"/>
      <c r="CF8" s="855"/>
      <c r="CG8" s="856"/>
      <c r="CH8" s="867">
        <v>-14</v>
      </c>
      <c r="CI8" s="868"/>
      <c r="CJ8" s="868"/>
      <c r="CK8" s="868"/>
      <c r="CL8" s="869"/>
      <c r="CM8" s="867">
        <v>97</v>
      </c>
      <c r="CN8" s="868"/>
      <c r="CO8" s="868"/>
      <c r="CP8" s="868"/>
      <c r="CQ8" s="869"/>
      <c r="CR8" s="867">
        <v>37</v>
      </c>
      <c r="CS8" s="868"/>
      <c r="CT8" s="868"/>
      <c r="CU8" s="868"/>
      <c r="CV8" s="869"/>
      <c r="CW8" s="867" t="s">
        <v>591</v>
      </c>
      <c r="CX8" s="868"/>
      <c r="CY8" s="868"/>
      <c r="CZ8" s="868"/>
      <c r="DA8" s="869"/>
      <c r="DB8" s="867" t="s">
        <v>591</v>
      </c>
      <c r="DC8" s="868"/>
      <c r="DD8" s="868"/>
      <c r="DE8" s="868"/>
      <c r="DF8" s="869"/>
      <c r="DG8" s="867" t="s">
        <v>591</v>
      </c>
      <c r="DH8" s="868"/>
      <c r="DI8" s="868"/>
      <c r="DJ8" s="868"/>
      <c r="DK8" s="869"/>
      <c r="DL8" s="867" t="s">
        <v>590</v>
      </c>
      <c r="DM8" s="868"/>
      <c r="DN8" s="868"/>
      <c r="DO8" s="868"/>
      <c r="DP8" s="869"/>
      <c r="DQ8" s="867" t="s">
        <v>590</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8542</v>
      </c>
      <c r="R23" s="880"/>
      <c r="S23" s="880"/>
      <c r="T23" s="880"/>
      <c r="U23" s="880"/>
      <c r="V23" s="880">
        <v>8344</v>
      </c>
      <c r="W23" s="880"/>
      <c r="X23" s="880"/>
      <c r="Y23" s="880"/>
      <c r="Z23" s="880"/>
      <c r="AA23" s="880">
        <v>199</v>
      </c>
      <c r="AB23" s="880"/>
      <c r="AC23" s="880"/>
      <c r="AD23" s="880"/>
      <c r="AE23" s="881"/>
      <c r="AF23" s="882">
        <v>179</v>
      </c>
      <c r="AG23" s="880"/>
      <c r="AH23" s="880"/>
      <c r="AI23" s="880"/>
      <c r="AJ23" s="883"/>
      <c r="AK23" s="884"/>
      <c r="AL23" s="885"/>
      <c r="AM23" s="885"/>
      <c r="AN23" s="885"/>
      <c r="AO23" s="885"/>
      <c r="AP23" s="880">
        <v>4619</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1191</v>
      </c>
      <c r="R28" s="909"/>
      <c r="S28" s="909"/>
      <c r="T28" s="909"/>
      <c r="U28" s="909"/>
      <c r="V28" s="909">
        <v>1184</v>
      </c>
      <c r="W28" s="909"/>
      <c r="X28" s="909"/>
      <c r="Y28" s="909"/>
      <c r="Z28" s="909"/>
      <c r="AA28" s="909">
        <v>8</v>
      </c>
      <c r="AB28" s="909"/>
      <c r="AC28" s="909"/>
      <c r="AD28" s="909"/>
      <c r="AE28" s="910"/>
      <c r="AF28" s="911">
        <v>8</v>
      </c>
      <c r="AG28" s="909"/>
      <c r="AH28" s="909"/>
      <c r="AI28" s="909"/>
      <c r="AJ28" s="912"/>
      <c r="AK28" s="913">
        <v>85</v>
      </c>
      <c r="AL28" s="904"/>
      <c r="AM28" s="904"/>
      <c r="AN28" s="904"/>
      <c r="AO28" s="904"/>
      <c r="AP28" s="904" t="s">
        <v>583</v>
      </c>
      <c r="AQ28" s="904"/>
      <c r="AR28" s="904"/>
      <c r="AS28" s="904"/>
      <c r="AT28" s="904"/>
      <c r="AU28" s="904" t="s">
        <v>583</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273</v>
      </c>
      <c r="R29" s="845"/>
      <c r="S29" s="845"/>
      <c r="T29" s="845"/>
      <c r="U29" s="845"/>
      <c r="V29" s="845">
        <v>253</v>
      </c>
      <c r="W29" s="845"/>
      <c r="X29" s="845"/>
      <c r="Y29" s="845"/>
      <c r="Z29" s="845"/>
      <c r="AA29" s="845">
        <v>20</v>
      </c>
      <c r="AB29" s="845"/>
      <c r="AC29" s="845"/>
      <c r="AD29" s="845"/>
      <c r="AE29" s="846"/>
      <c r="AF29" s="847">
        <v>5</v>
      </c>
      <c r="AG29" s="848"/>
      <c r="AH29" s="848"/>
      <c r="AI29" s="848"/>
      <c r="AJ29" s="849"/>
      <c r="AK29" s="916">
        <v>25</v>
      </c>
      <c r="AL29" s="917"/>
      <c r="AM29" s="917"/>
      <c r="AN29" s="917"/>
      <c r="AO29" s="917"/>
      <c r="AP29" s="917">
        <v>198</v>
      </c>
      <c r="AQ29" s="917"/>
      <c r="AR29" s="917"/>
      <c r="AS29" s="917"/>
      <c r="AT29" s="917"/>
      <c r="AU29" s="917" t="s">
        <v>583</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990</v>
      </c>
      <c r="R30" s="845"/>
      <c r="S30" s="845"/>
      <c r="T30" s="845"/>
      <c r="U30" s="845"/>
      <c r="V30" s="845">
        <v>952</v>
      </c>
      <c r="W30" s="845"/>
      <c r="X30" s="845"/>
      <c r="Y30" s="845"/>
      <c r="Z30" s="845"/>
      <c r="AA30" s="845">
        <v>38</v>
      </c>
      <c r="AB30" s="845"/>
      <c r="AC30" s="845"/>
      <c r="AD30" s="845"/>
      <c r="AE30" s="846"/>
      <c r="AF30" s="847">
        <v>38</v>
      </c>
      <c r="AG30" s="848"/>
      <c r="AH30" s="848"/>
      <c r="AI30" s="848"/>
      <c r="AJ30" s="849"/>
      <c r="AK30" s="916">
        <v>131</v>
      </c>
      <c r="AL30" s="917"/>
      <c r="AM30" s="917"/>
      <c r="AN30" s="917"/>
      <c r="AO30" s="917"/>
      <c r="AP30" s="917" t="s">
        <v>573</v>
      </c>
      <c r="AQ30" s="917"/>
      <c r="AR30" s="917"/>
      <c r="AS30" s="917"/>
      <c r="AT30" s="917"/>
      <c r="AU30" s="917" t="s">
        <v>573</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122</v>
      </c>
      <c r="R31" s="845"/>
      <c r="S31" s="845"/>
      <c r="T31" s="845"/>
      <c r="U31" s="845"/>
      <c r="V31" s="845">
        <v>122</v>
      </c>
      <c r="W31" s="845"/>
      <c r="X31" s="845"/>
      <c r="Y31" s="845"/>
      <c r="Z31" s="845"/>
      <c r="AA31" s="845">
        <v>0</v>
      </c>
      <c r="AB31" s="845"/>
      <c r="AC31" s="845"/>
      <c r="AD31" s="845"/>
      <c r="AE31" s="846"/>
      <c r="AF31" s="847">
        <v>0</v>
      </c>
      <c r="AG31" s="848"/>
      <c r="AH31" s="848"/>
      <c r="AI31" s="848"/>
      <c r="AJ31" s="849"/>
      <c r="AK31" s="916">
        <v>24</v>
      </c>
      <c r="AL31" s="917"/>
      <c r="AM31" s="917"/>
      <c r="AN31" s="917"/>
      <c r="AO31" s="917"/>
      <c r="AP31" s="917" t="s">
        <v>583</v>
      </c>
      <c r="AQ31" s="917"/>
      <c r="AR31" s="917"/>
      <c r="AS31" s="917"/>
      <c r="AT31" s="917"/>
      <c r="AU31" s="917" t="s">
        <v>583</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335</v>
      </c>
      <c r="R32" s="845"/>
      <c r="S32" s="845"/>
      <c r="T32" s="845"/>
      <c r="U32" s="845"/>
      <c r="V32" s="845">
        <v>303</v>
      </c>
      <c r="W32" s="845"/>
      <c r="X32" s="845"/>
      <c r="Y32" s="845"/>
      <c r="Z32" s="845"/>
      <c r="AA32" s="845">
        <v>32</v>
      </c>
      <c r="AB32" s="845"/>
      <c r="AC32" s="845"/>
      <c r="AD32" s="845"/>
      <c r="AE32" s="846"/>
      <c r="AF32" s="847">
        <v>359</v>
      </c>
      <c r="AG32" s="848"/>
      <c r="AH32" s="848"/>
      <c r="AI32" s="848"/>
      <c r="AJ32" s="849"/>
      <c r="AK32" s="916">
        <v>34</v>
      </c>
      <c r="AL32" s="917"/>
      <c r="AM32" s="917"/>
      <c r="AN32" s="917"/>
      <c r="AO32" s="917"/>
      <c r="AP32" s="917">
        <v>982</v>
      </c>
      <c r="AQ32" s="917"/>
      <c r="AR32" s="917"/>
      <c r="AS32" s="917"/>
      <c r="AT32" s="917"/>
      <c r="AU32" s="917">
        <v>116</v>
      </c>
      <c r="AV32" s="917"/>
      <c r="AW32" s="917"/>
      <c r="AX32" s="917"/>
      <c r="AY32" s="917"/>
      <c r="AZ32" s="918" t="s">
        <v>583</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487</v>
      </c>
      <c r="R33" s="845"/>
      <c r="S33" s="845"/>
      <c r="T33" s="845"/>
      <c r="U33" s="845"/>
      <c r="V33" s="845">
        <v>472</v>
      </c>
      <c r="W33" s="845"/>
      <c r="X33" s="845"/>
      <c r="Y33" s="845"/>
      <c r="Z33" s="845"/>
      <c r="AA33" s="845">
        <v>16</v>
      </c>
      <c r="AB33" s="845"/>
      <c r="AC33" s="845"/>
      <c r="AD33" s="845"/>
      <c r="AE33" s="846"/>
      <c r="AF33" s="847">
        <v>120</v>
      </c>
      <c r="AG33" s="848"/>
      <c r="AH33" s="848"/>
      <c r="AI33" s="848"/>
      <c r="AJ33" s="849"/>
      <c r="AK33" s="916">
        <v>247</v>
      </c>
      <c r="AL33" s="917"/>
      <c r="AM33" s="917"/>
      <c r="AN33" s="917"/>
      <c r="AO33" s="917"/>
      <c r="AP33" s="917">
        <v>3602</v>
      </c>
      <c r="AQ33" s="917"/>
      <c r="AR33" s="917"/>
      <c r="AS33" s="917"/>
      <c r="AT33" s="917"/>
      <c r="AU33" s="917">
        <v>2381</v>
      </c>
      <c r="AV33" s="917"/>
      <c r="AW33" s="917"/>
      <c r="AX33" s="917"/>
      <c r="AY33" s="917"/>
      <c r="AZ33" s="918" t="s">
        <v>584</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530</v>
      </c>
      <c r="AG63" s="928"/>
      <c r="AH63" s="928"/>
      <c r="AI63" s="928"/>
      <c r="AJ63" s="929"/>
      <c r="AK63" s="930"/>
      <c r="AL63" s="925"/>
      <c r="AM63" s="925"/>
      <c r="AN63" s="925"/>
      <c r="AO63" s="925"/>
      <c r="AP63" s="928">
        <v>4782</v>
      </c>
      <c r="AQ63" s="928"/>
      <c r="AR63" s="928"/>
      <c r="AS63" s="928"/>
      <c r="AT63" s="928"/>
      <c r="AU63" s="928">
        <v>2497</v>
      </c>
      <c r="AV63" s="928"/>
      <c r="AW63" s="928"/>
      <c r="AX63" s="928"/>
      <c r="AY63" s="928"/>
      <c r="AZ63" s="932"/>
      <c r="BA63" s="932"/>
      <c r="BB63" s="932"/>
      <c r="BC63" s="932"/>
      <c r="BD63" s="932"/>
      <c r="BE63" s="933"/>
      <c r="BF63" s="933"/>
      <c r="BG63" s="933"/>
      <c r="BH63" s="933"/>
      <c r="BI63" s="934"/>
      <c r="BJ63" s="935" t="s">
        <v>130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399</v>
      </c>
      <c r="R66" s="804"/>
      <c r="S66" s="804"/>
      <c r="T66" s="804"/>
      <c r="U66" s="805"/>
      <c r="V66" s="803" t="s">
        <v>400</v>
      </c>
      <c r="W66" s="804"/>
      <c r="X66" s="804"/>
      <c r="Y66" s="804"/>
      <c r="Z66" s="805"/>
      <c r="AA66" s="803" t="s">
        <v>401</v>
      </c>
      <c r="AB66" s="804"/>
      <c r="AC66" s="804"/>
      <c r="AD66" s="804"/>
      <c r="AE66" s="805"/>
      <c r="AF66" s="938" t="s">
        <v>402</v>
      </c>
      <c r="AG66" s="899"/>
      <c r="AH66" s="899"/>
      <c r="AI66" s="899"/>
      <c r="AJ66" s="939"/>
      <c r="AK66" s="803" t="s">
        <v>403</v>
      </c>
      <c r="AL66" s="827"/>
      <c r="AM66" s="827"/>
      <c r="AN66" s="827"/>
      <c r="AO66" s="828"/>
      <c r="AP66" s="803" t="s">
        <v>418</v>
      </c>
      <c r="AQ66" s="804"/>
      <c r="AR66" s="804"/>
      <c r="AS66" s="804"/>
      <c r="AT66" s="805"/>
      <c r="AU66" s="803" t="s">
        <v>419</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574</v>
      </c>
      <c r="C68" s="956"/>
      <c r="D68" s="956"/>
      <c r="E68" s="956"/>
      <c r="F68" s="956"/>
      <c r="G68" s="956"/>
      <c r="H68" s="956"/>
      <c r="I68" s="956"/>
      <c r="J68" s="956"/>
      <c r="K68" s="956"/>
      <c r="L68" s="956"/>
      <c r="M68" s="956"/>
      <c r="N68" s="956"/>
      <c r="O68" s="956"/>
      <c r="P68" s="957"/>
      <c r="Q68" s="958">
        <v>3220</v>
      </c>
      <c r="R68" s="952"/>
      <c r="S68" s="952"/>
      <c r="T68" s="952"/>
      <c r="U68" s="952"/>
      <c r="V68" s="952">
        <v>3192</v>
      </c>
      <c r="W68" s="952"/>
      <c r="X68" s="952"/>
      <c r="Y68" s="952"/>
      <c r="Z68" s="952"/>
      <c r="AA68" s="952">
        <v>28</v>
      </c>
      <c r="AB68" s="952"/>
      <c r="AC68" s="952"/>
      <c r="AD68" s="952"/>
      <c r="AE68" s="952"/>
      <c r="AF68" s="952">
        <v>28</v>
      </c>
      <c r="AG68" s="952"/>
      <c r="AH68" s="952"/>
      <c r="AI68" s="952"/>
      <c r="AJ68" s="952"/>
      <c r="AK68" s="952">
        <v>62</v>
      </c>
      <c r="AL68" s="952"/>
      <c r="AM68" s="952"/>
      <c r="AN68" s="952"/>
      <c r="AO68" s="952"/>
      <c r="AP68" s="952" t="s">
        <v>585</v>
      </c>
      <c r="AQ68" s="952"/>
      <c r="AR68" s="952"/>
      <c r="AS68" s="952"/>
      <c r="AT68" s="952"/>
      <c r="AU68" s="952" t="s">
        <v>585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575</v>
      </c>
      <c r="C69" s="960"/>
      <c r="D69" s="960"/>
      <c r="E69" s="960"/>
      <c r="F69" s="960"/>
      <c r="G69" s="960"/>
      <c r="H69" s="960"/>
      <c r="I69" s="960"/>
      <c r="J69" s="960"/>
      <c r="K69" s="960"/>
      <c r="L69" s="960"/>
      <c r="M69" s="960"/>
      <c r="N69" s="960"/>
      <c r="O69" s="960"/>
      <c r="P69" s="961"/>
      <c r="Q69" s="962">
        <v>546</v>
      </c>
      <c r="R69" s="963"/>
      <c r="S69" s="963"/>
      <c r="T69" s="963"/>
      <c r="U69" s="916"/>
      <c r="V69" s="964">
        <v>523</v>
      </c>
      <c r="W69" s="963"/>
      <c r="X69" s="963"/>
      <c r="Y69" s="963"/>
      <c r="Z69" s="916"/>
      <c r="AA69" s="964">
        <v>23</v>
      </c>
      <c r="AB69" s="963"/>
      <c r="AC69" s="963"/>
      <c r="AD69" s="963"/>
      <c r="AE69" s="916"/>
      <c r="AF69" s="964">
        <v>23</v>
      </c>
      <c r="AG69" s="963"/>
      <c r="AH69" s="963"/>
      <c r="AI69" s="963"/>
      <c r="AJ69" s="916"/>
      <c r="AK69" s="964">
        <v>42</v>
      </c>
      <c r="AL69" s="963"/>
      <c r="AM69" s="963"/>
      <c r="AN69" s="963"/>
      <c r="AO69" s="916"/>
      <c r="AP69" s="964" t="s">
        <v>586</v>
      </c>
      <c r="AQ69" s="963"/>
      <c r="AR69" s="963"/>
      <c r="AS69" s="963"/>
      <c r="AT69" s="916"/>
      <c r="AU69" s="964" t="s">
        <v>585</v>
      </c>
      <c r="AV69" s="963"/>
      <c r="AW69" s="963"/>
      <c r="AX69" s="963"/>
      <c r="AY69" s="916"/>
      <c r="AZ69" s="965"/>
      <c r="BA69" s="965"/>
      <c r="BB69" s="965"/>
      <c r="BC69" s="965"/>
      <c r="BD69" s="966"/>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576</v>
      </c>
      <c r="C70" s="960"/>
      <c r="D70" s="960"/>
      <c r="E70" s="960"/>
      <c r="F70" s="960"/>
      <c r="G70" s="960"/>
      <c r="H70" s="960"/>
      <c r="I70" s="960"/>
      <c r="J70" s="960"/>
      <c r="K70" s="960"/>
      <c r="L70" s="960"/>
      <c r="M70" s="960"/>
      <c r="N70" s="960"/>
      <c r="O70" s="960"/>
      <c r="P70" s="961"/>
      <c r="Q70" s="962">
        <v>33</v>
      </c>
      <c r="R70" s="963"/>
      <c r="S70" s="963"/>
      <c r="T70" s="963"/>
      <c r="U70" s="916"/>
      <c r="V70" s="964">
        <v>32</v>
      </c>
      <c r="W70" s="963"/>
      <c r="X70" s="963"/>
      <c r="Y70" s="963"/>
      <c r="Z70" s="916"/>
      <c r="AA70" s="964">
        <v>1</v>
      </c>
      <c r="AB70" s="963"/>
      <c r="AC70" s="963"/>
      <c r="AD70" s="963"/>
      <c r="AE70" s="916"/>
      <c r="AF70" s="964">
        <v>1</v>
      </c>
      <c r="AG70" s="963"/>
      <c r="AH70" s="963"/>
      <c r="AI70" s="963"/>
      <c r="AJ70" s="916"/>
      <c r="AK70" s="964">
        <v>1</v>
      </c>
      <c r="AL70" s="963"/>
      <c r="AM70" s="963"/>
      <c r="AN70" s="963"/>
      <c r="AO70" s="916"/>
      <c r="AP70" s="964" t="s">
        <v>585</v>
      </c>
      <c r="AQ70" s="963"/>
      <c r="AR70" s="963"/>
      <c r="AS70" s="963"/>
      <c r="AT70" s="916"/>
      <c r="AU70" s="964" t="s">
        <v>586</v>
      </c>
      <c r="AV70" s="963"/>
      <c r="AW70" s="963"/>
      <c r="AX70" s="963"/>
      <c r="AY70" s="916"/>
      <c r="AZ70" s="965"/>
      <c r="BA70" s="965"/>
      <c r="BB70" s="965"/>
      <c r="BC70" s="965"/>
      <c r="BD70" s="966"/>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577</v>
      </c>
      <c r="C71" s="960"/>
      <c r="D71" s="960"/>
      <c r="E71" s="960"/>
      <c r="F71" s="960"/>
      <c r="G71" s="960"/>
      <c r="H71" s="960"/>
      <c r="I71" s="960"/>
      <c r="J71" s="960"/>
      <c r="K71" s="960"/>
      <c r="L71" s="960"/>
      <c r="M71" s="960"/>
      <c r="N71" s="960"/>
      <c r="O71" s="960"/>
      <c r="P71" s="961"/>
      <c r="Q71" s="962">
        <v>1700</v>
      </c>
      <c r="R71" s="963"/>
      <c r="S71" s="963"/>
      <c r="T71" s="963"/>
      <c r="U71" s="916"/>
      <c r="V71" s="964">
        <v>1639</v>
      </c>
      <c r="W71" s="963"/>
      <c r="X71" s="963"/>
      <c r="Y71" s="963"/>
      <c r="Z71" s="916"/>
      <c r="AA71" s="964">
        <v>62</v>
      </c>
      <c r="AB71" s="963"/>
      <c r="AC71" s="963"/>
      <c r="AD71" s="963"/>
      <c r="AE71" s="916"/>
      <c r="AF71" s="964">
        <v>15</v>
      </c>
      <c r="AG71" s="963"/>
      <c r="AH71" s="963"/>
      <c r="AI71" s="963"/>
      <c r="AJ71" s="916"/>
      <c r="AK71" s="964">
        <v>112</v>
      </c>
      <c r="AL71" s="963"/>
      <c r="AM71" s="963"/>
      <c r="AN71" s="963"/>
      <c r="AO71" s="916"/>
      <c r="AP71" s="964">
        <v>326</v>
      </c>
      <c r="AQ71" s="963"/>
      <c r="AR71" s="963"/>
      <c r="AS71" s="963"/>
      <c r="AT71" s="916"/>
      <c r="AU71" s="964">
        <v>27</v>
      </c>
      <c r="AV71" s="963"/>
      <c r="AW71" s="963"/>
      <c r="AX71" s="963"/>
      <c r="AY71" s="916"/>
      <c r="AZ71" s="965"/>
      <c r="BA71" s="965"/>
      <c r="BB71" s="965"/>
      <c r="BC71" s="965"/>
      <c r="BD71" s="966"/>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578</v>
      </c>
      <c r="C72" s="960"/>
      <c r="D72" s="960"/>
      <c r="E72" s="960"/>
      <c r="F72" s="960"/>
      <c r="G72" s="960"/>
      <c r="H72" s="960"/>
      <c r="I72" s="960"/>
      <c r="J72" s="960"/>
      <c r="K72" s="960"/>
      <c r="L72" s="960"/>
      <c r="M72" s="960"/>
      <c r="N72" s="960"/>
      <c r="O72" s="960"/>
      <c r="P72" s="961"/>
      <c r="Q72" s="962">
        <v>3584</v>
      </c>
      <c r="R72" s="963"/>
      <c r="S72" s="963"/>
      <c r="T72" s="963"/>
      <c r="U72" s="916"/>
      <c r="V72" s="964">
        <v>3526</v>
      </c>
      <c r="W72" s="963"/>
      <c r="X72" s="963"/>
      <c r="Y72" s="963"/>
      <c r="Z72" s="916"/>
      <c r="AA72" s="964">
        <v>58</v>
      </c>
      <c r="AB72" s="963"/>
      <c r="AC72" s="963"/>
      <c r="AD72" s="963"/>
      <c r="AE72" s="916"/>
      <c r="AF72" s="964">
        <v>58</v>
      </c>
      <c r="AG72" s="963"/>
      <c r="AH72" s="963"/>
      <c r="AI72" s="963"/>
      <c r="AJ72" s="916"/>
      <c r="AK72" s="964">
        <v>247</v>
      </c>
      <c r="AL72" s="963"/>
      <c r="AM72" s="963"/>
      <c r="AN72" s="963"/>
      <c r="AO72" s="916"/>
      <c r="AP72" s="964">
        <v>1683</v>
      </c>
      <c r="AQ72" s="963"/>
      <c r="AR72" s="963"/>
      <c r="AS72" s="963"/>
      <c r="AT72" s="916"/>
      <c r="AU72" s="964">
        <v>92</v>
      </c>
      <c r="AV72" s="963"/>
      <c r="AW72" s="963"/>
      <c r="AX72" s="963"/>
      <c r="AY72" s="916"/>
      <c r="AZ72" s="965"/>
      <c r="BA72" s="965"/>
      <c r="BB72" s="965"/>
      <c r="BC72" s="965"/>
      <c r="BD72" s="966"/>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579</v>
      </c>
      <c r="C73" s="960"/>
      <c r="D73" s="960"/>
      <c r="E73" s="960"/>
      <c r="F73" s="960"/>
      <c r="G73" s="960"/>
      <c r="H73" s="960"/>
      <c r="I73" s="960"/>
      <c r="J73" s="960"/>
      <c r="K73" s="960"/>
      <c r="L73" s="960"/>
      <c r="M73" s="960"/>
      <c r="N73" s="960"/>
      <c r="O73" s="960"/>
      <c r="P73" s="961"/>
      <c r="Q73" s="962">
        <v>159</v>
      </c>
      <c r="R73" s="963"/>
      <c r="S73" s="963"/>
      <c r="T73" s="963"/>
      <c r="U73" s="916"/>
      <c r="V73" s="964">
        <v>141</v>
      </c>
      <c r="W73" s="963"/>
      <c r="X73" s="963"/>
      <c r="Y73" s="963"/>
      <c r="Z73" s="916"/>
      <c r="AA73" s="964">
        <v>18</v>
      </c>
      <c r="AB73" s="963"/>
      <c r="AC73" s="963"/>
      <c r="AD73" s="963"/>
      <c r="AE73" s="916"/>
      <c r="AF73" s="964">
        <v>18</v>
      </c>
      <c r="AG73" s="963"/>
      <c r="AH73" s="963"/>
      <c r="AI73" s="963"/>
      <c r="AJ73" s="916"/>
      <c r="AK73" s="964">
        <v>45</v>
      </c>
      <c r="AL73" s="963"/>
      <c r="AM73" s="963"/>
      <c r="AN73" s="963"/>
      <c r="AO73" s="916"/>
      <c r="AP73" s="964" t="s">
        <v>599</v>
      </c>
      <c r="AQ73" s="963"/>
      <c r="AR73" s="963"/>
      <c r="AS73" s="963"/>
      <c r="AT73" s="916"/>
      <c r="AU73" s="964" t="s">
        <v>599</v>
      </c>
      <c r="AV73" s="963"/>
      <c r="AW73" s="963"/>
      <c r="AX73" s="963"/>
      <c r="AY73" s="916"/>
      <c r="AZ73" s="965"/>
      <c r="BA73" s="965"/>
      <c r="BB73" s="965"/>
      <c r="BC73" s="965"/>
      <c r="BD73" s="966"/>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580</v>
      </c>
      <c r="C74" s="960"/>
      <c r="D74" s="960"/>
      <c r="E74" s="960"/>
      <c r="F74" s="960"/>
      <c r="G74" s="960"/>
      <c r="H74" s="960"/>
      <c r="I74" s="960"/>
      <c r="J74" s="960"/>
      <c r="K74" s="960"/>
      <c r="L74" s="960"/>
      <c r="M74" s="960"/>
      <c r="N74" s="960"/>
      <c r="O74" s="960"/>
      <c r="P74" s="961"/>
      <c r="Q74" s="962">
        <v>74</v>
      </c>
      <c r="R74" s="963"/>
      <c r="S74" s="963"/>
      <c r="T74" s="963"/>
      <c r="U74" s="916"/>
      <c r="V74" s="964">
        <v>67</v>
      </c>
      <c r="W74" s="963"/>
      <c r="X74" s="963"/>
      <c r="Y74" s="963"/>
      <c r="Z74" s="916"/>
      <c r="AA74" s="964">
        <v>6</v>
      </c>
      <c r="AB74" s="963"/>
      <c r="AC74" s="963"/>
      <c r="AD74" s="963"/>
      <c r="AE74" s="916"/>
      <c r="AF74" s="964">
        <v>6</v>
      </c>
      <c r="AG74" s="963"/>
      <c r="AH74" s="963"/>
      <c r="AI74" s="963"/>
      <c r="AJ74" s="916"/>
      <c r="AK74" s="964" t="s">
        <v>599</v>
      </c>
      <c r="AL74" s="963"/>
      <c r="AM74" s="963"/>
      <c r="AN74" s="963"/>
      <c r="AO74" s="916"/>
      <c r="AP74" s="964" t="s">
        <v>586</v>
      </c>
      <c r="AQ74" s="963"/>
      <c r="AR74" s="963"/>
      <c r="AS74" s="963"/>
      <c r="AT74" s="916"/>
      <c r="AU74" s="964" t="s">
        <v>586</v>
      </c>
      <c r="AV74" s="963"/>
      <c r="AW74" s="963"/>
      <c r="AX74" s="963"/>
      <c r="AY74" s="916"/>
      <c r="AZ74" s="965"/>
      <c r="BA74" s="965"/>
      <c r="BB74" s="965"/>
      <c r="BC74" s="965"/>
      <c r="BD74" s="966"/>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581</v>
      </c>
      <c r="C75" s="960"/>
      <c r="D75" s="960"/>
      <c r="E75" s="960"/>
      <c r="F75" s="960"/>
      <c r="G75" s="960"/>
      <c r="H75" s="960"/>
      <c r="I75" s="960"/>
      <c r="J75" s="960"/>
      <c r="K75" s="960"/>
      <c r="L75" s="960"/>
      <c r="M75" s="960"/>
      <c r="N75" s="960"/>
      <c r="O75" s="960"/>
      <c r="P75" s="961"/>
      <c r="Q75" s="962">
        <v>252</v>
      </c>
      <c r="R75" s="963"/>
      <c r="S75" s="963"/>
      <c r="T75" s="963"/>
      <c r="U75" s="916"/>
      <c r="V75" s="964">
        <v>243</v>
      </c>
      <c r="W75" s="963"/>
      <c r="X75" s="963"/>
      <c r="Y75" s="963"/>
      <c r="Z75" s="916"/>
      <c r="AA75" s="964">
        <v>9</v>
      </c>
      <c r="AB75" s="963"/>
      <c r="AC75" s="963"/>
      <c r="AD75" s="963"/>
      <c r="AE75" s="916"/>
      <c r="AF75" s="964">
        <v>9</v>
      </c>
      <c r="AG75" s="963"/>
      <c r="AH75" s="963"/>
      <c r="AI75" s="963"/>
      <c r="AJ75" s="916"/>
      <c r="AK75" s="964" t="s">
        <v>587</v>
      </c>
      <c r="AL75" s="963"/>
      <c r="AM75" s="963"/>
      <c r="AN75" s="963"/>
      <c r="AO75" s="916"/>
      <c r="AP75" s="964" t="s">
        <v>586</v>
      </c>
      <c r="AQ75" s="963"/>
      <c r="AR75" s="963"/>
      <c r="AS75" s="963"/>
      <c r="AT75" s="916"/>
      <c r="AU75" s="964" t="s">
        <v>586</v>
      </c>
      <c r="AV75" s="963"/>
      <c r="AW75" s="963"/>
      <c r="AX75" s="963"/>
      <c r="AY75" s="916"/>
      <c r="AZ75" s="965"/>
      <c r="BA75" s="965"/>
      <c r="BB75" s="965"/>
      <c r="BC75" s="965"/>
      <c r="BD75" s="966"/>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582</v>
      </c>
      <c r="C76" s="960"/>
      <c r="D76" s="960"/>
      <c r="E76" s="960"/>
      <c r="F76" s="960"/>
      <c r="G76" s="960"/>
      <c r="H76" s="960"/>
      <c r="I76" s="960"/>
      <c r="J76" s="960"/>
      <c r="K76" s="960"/>
      <c r="L76" s="960"/>
      <c r="M76" s="960"/>
      <c r="N76" s="960"/>
      <c r="O76" s="960"/>
      <c r="P76" s="961"/>
      <c r="Q76" s="962">
        <v>169813</v>
      </c>
      <c r="R76" s="963"/>
      <c r="S76" s="963"/>
      <c r="T76" s="963"/>
      <c r="U76" s="916"/>
      <c r="V76" s="964">
        <v>158900</v>
      </c>
      <c r="W76" s="963"/>
      <c r="X76" s="963"/>
      <c r="Y76" s="963"/>
      <c r="Z76" s="916"/>
      <c r="AA76" s="964">
        <v>10913</v>
      </c>
      <c r="AB76" s="963"/>
      <c r="AC76" s="963"/>
      <c r="AD76" s="963"/>
      <c r="AE76" s="916"/>
      <c r="AF76" s="964">
        <v>10913</v>
      </c>
      <c r="AG76" s="963"/>
      <c r="AH76" s="963"/>
      <c r="AI76" s="963"/>
      <c r="AJ76" s="916"/>
      <c r="AK76" s="964">
        <v>830</v>
      </c>
      <c r="AL76" s="963"/>
      <c r="AM76" s="963"/>
      <c r="AN76" s="963"/>
      <c r="AO76" s="916"/>
      <c r="AP76" s="964" t="s">
        <v>586</v>
      </c>
      <c r="AQ76" s="963"/>
      <c r="AR76" s="963"/>
      <c r="AS76" s="963"/>
      <c r="AT76" s="916"/>
      <c r="AU76" s="964" t="s">
        <v>586</v>
      </c>
      <c r="AV76" s="963"/>
      <c r="AW76" s="963"/>
      <c r="AX76" s="963"/>
      <c r="AY76" s="916"/>
      <c r="AZ76" s="965"/>
      <c r="BA76" s="965"/>
      <c r="BB76" s="965"/>
      <c r="BC76" s="965"/>
      <c r="BD76" s="966"/>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2"/>
      <c r="R77" s="963"/>
      <c r="S77" s="963"/>
      <c r="T77" s="963"/>
      <c r="U77" s="916"/>
      <c r="V77" s="964"/>
      <c r="W77" s="963"/>
      <c r="X77" s="963"/>
      <c r="Y77" s="963"/>
      <c r="Z77" s="916"/>
      <c r="AA77" s="964"/>
      <c r="AB77" s="963"/>
      <c r="AC77" s="963"/>
      <c r="AD77" s="963"/>
      <c r="AE77" s="916"/>
      <c r="AF77" s="964"/>
      <c r="AG77" s="963"/>
      <c r="AH77" s="963"/>
      <c r="AI77" s="963"/>
      <c r="AJ77" s="916"/>
      <c r="AK77" s="964"/>
      <c r="AL77" s="963"/>
      <c r="AM77" s="963"/>
      <c r="AN77" s="963"/>
      <c r="AO77" s="916"/>
      <c r="AP77" s="964"/>
      <c r="AQ77" s="963"/>
      <c r="AR77" s="963"/>
      <c r="AS77" s="963"/>
      <c r="AT77" s="916"/>
      <c r="AU77" s="964"/>
      <c r="AV77" s="963"/>
      <c r="AW77" s="963"/>
      <c r="AX77" s="963"/>
      <c r="AY77" s="916"/>
      <c r="AZ77" s="965"/>
      <c r="BA77" s="965"/>
      <c r="BB77" s="965"/>
      <c r="BC77" s="965"/>
      <c r="BD77" s="966"/>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7"/>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7"/>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7"/>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7"/>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7"/>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7"/>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7"/>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11071</v>
      </c>
      <c r="AG88" s="928"/>
      <c r="AH88" s="928"/>
      <c r="AI88" s="928"/>
      <c r="AJ88" s="928"/>
      <c r="AK88" s="925"/>
      <c r="AL88" s="925"/>
      <c r="AM88" s="925"/>
      <c r="AN88" s="925"/>
      <c r="AO88" s="925"/>
      <c r="AP88" s="928">
        <v>2009</v>
      </c>
      <c r="AQ88" s="928"/>
      <c r="AR88" s="928"/>
      <c r="AS88" s="928"/>
      <c r="AT88" s="928"/>
      <c r="AU88" s="928">
        <v>119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87</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310</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310</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310</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445033</v>
      </c>
      <c r="AB110" s="988"/>
      <c r="AC110" s="988"/>
      <c r="AD110" s="988"/>
      <c r="AE110" s="989"/>
      <c r="AF110" s="990">
        <v>432559</v>
      </c>
      <c r="AG110" s="988"/>
      <c r="AH110" s="988"/>
      <c r="AI110" s="988"/>
      <c r="AJ110" s="989"/>
      <c r="AK110" s="990">
        <v>427382</v>
      </c>
      <c r="AL110" s="988"/>
      <c r="AM110" s="988"/>
      <c r="AN110" s="988"/>
      <c r="AO110" s="989"/>
      <c r="AP110" s="991">
        <v>10.3</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4611697</v>
      </c>
      <c r="BR110" s="1023"/>
      <c r="BS110" s="1023"/>
      <c r="BT110" s="1023"/>
      <c r="BU110" s="1023"/>
      <c r="BV110" s="1023">
        <v>4224319</v>
      </c>
      <c r="BW110" s="1023"/>
      <c r="BX110" s="1023"/>
      <c r="BY110" s="1023"/>
      <c r="BZ110" s="1023"/>
      <c r="CA110" s="1023">
        <v>4619475</v>
      </c>
      <c r="CB110" s="1023"/>
      <c r="CC110" s="1023"/>
      <c r="CD110" s="1023"/>
      <c r="CE110" s="1023"/>
      <c r="CF110" s="1037">
        <v>111.1</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130</v>
      </c>
      <c r="DH110" s="1023"/>
      <c r="DI110" s="1023"/>
      <c r="DJ110" s="1023"/>
      <c r="DK110" s="1023"/>
      <c r="DL110" s="1023" t="s">
        <v>437</v>
      </c>
      <c r="DM110" s="1023"/>
      <c r="DN110" s="1023"/>
      <c r="DO110" s="1023"/>
      <c r="DP110" s="1023"/>
      <c r="DQ110" s="1023" t="s">
        <v>130</v>
      </c>
      <c r="DR110" s="1023"/>
      <c r="DS110" s="1023"/>
      <c r="DT110" s="1023"/>
      <c r="DU110" s="1023"/>
      <c r="DV110" s="1024" t="s">
        <v>438</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130</v>
      </c>
      <c r="AB111" s="1030"/>
      <c r="AC111" s="1030"/>
      <c r="AD111" s="1030"/>
      <c r="AE111" s="1031"/>
      <c r="AF111" s="1032" t="s">
        <v>130</v>
      </c>
      <c r="AG111" s="1030"/>
      <c r="AH111" s="1030"/>
      <c r="AI111" s="1030"/>
      <c r="AJ111" s="1031"/>
      <c r="AK111" s="1032" t="s">
        <v>130</v>
      </c>
      <c r="AL111" s="1030"/>
      <c r="AM111" s="1030"/>
      <c r="AN111" s="1030"/>
      <c r="AO111" s="1031"/>
      <c r="AP111" s="1033" t="s">
        <v>130</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v>146140</v>
      </c>
      <c r="BR111" s="1016"/>
      <c r="BS111" s="1016"/>
      <c r="BT111" s="1016"/>
      <c r="BU111" s="1016"/>
      <c r="BV111" s="1016">
        <v>115510</v>
      </c>
      <c r="BW111" s="1016"/>
      <c r="BX111" s="1016"/>
      <c r="BY111" s="1016"/>
      <c r="BZ111" s="1016"/>
      <c r="CA111" s="1016">
        <v>93393</v>
      </c>
      <c r="CB111" s="1016"/>
      <c r="CC111" s="1016"/>
      <c r="CD111" s="1016"/>
      <c r="CE111" s="1016"/>
      <c r="CF111" s="1010">
        <v>2.2000000000000002</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437</v>
      </c>
      <c r="DH111" s="1016"/>
      <c r="DI111" s="1016"/>
      <c r="DJ111" s="1016"/>
      <c r="DK111" s="1016"/>
      <c r="DL111" s="1016" t="s">
        <v>130</v>
      </c>
      <c r="DM111" s="1016"/>
      <c r="DN111" s="1016"/>
      <c r="DO111" s="1016"/>
      <c r="DP111" s="1016"/>
      <c r="DQ111" s="1016" t="s">
        <v>437</v>
      </c>
      <c r="DR111" s="1016"/>
      <c r="DS111" s="1016"/>
      <c r="DT111" s="1016"/>
      <c r="DU111" s="1016"/>
      <c r="DV111" s="1017" t="s">
        <v>437</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130</v>
      </c>
      <c r="AB112" s="1055"/>
      <c r="AC112" s="1055"/>
      <c r="AD112" s="1055"/>
      <c r="AE112" s="1056"/>
      <c r="AF112" s="1057" t="s">
        <v>437</v>
      </c>
      <c r="AG112" s="1055"/>
      <c r="AH112" s="1055"/>
      <c r="AI112" s="1055"/>
      <c r="AJ112" s="1056"/>
      <c r="AK112" s="1057" t="s">
        <v>130</v>
      </c>
      <c r="AL112" s="1055"/>
      <c r="AM112" s="1055"/>
      <c r="AN112" s="1055"/>
      <c r="AO112" s="1056"/>
      <c r="AP112" s="1058" t="s">
        <v>130</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3223067</v>
      </c>
      <c r="BR112" s="1016"/>
      <c r="BS112" s="1016"/>
      <c r="BT112" s="1016"/>
      <c r="BU112" s="1016"/>
      <c r="BV112" s="1016">
        <v>2930770</v>
      </c>
      <c r="BW112" s="1016"/>
      <c r="BX112" s="1016"/>
      <c r="BY112" s="1016"/>
      <c r="BZ112" s="1016"/>
      <c r="CA112" s="1016">
        <v>2496503</v>
      </c>
      <c r="CB112" s="1016"/>
      <c r="CC112" s="1016"/>
      <c r="CD112" s="1016"/>
      <c r="CE112" s="1016"/>
      <c r="CF112" s="1010">
        <v>60</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130</v>
      </c>
      <c r="DH112" s="1016"/>
      <c r="DI112" s="1016"/>
      <c r="DJ112" s="1016"/>
      <c r="DK112" s="1016"/>
      <c r="DL112" s="1016" t="s">
        <v>437</v>
      </c>
      <c r="DM112" s="1016"/>
      <c r="DN112" s="1016"/>
      <c r="DO112" s="1016"/>
      <c r="DP112" s="1016"/>
      <c r="DQ112" s="1016" t="s">
        <v>130</v>
      </c>
      <c r="DR112" s="1016"/>
      <c r="DS112" s="1016"/>
      <c r="DT112" s="1016"/>
      <c r="DU112" s="1016"/>
      <c r="DV112" s="1017" t="s">
        <v>130</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229116</v>
      </c>
      <c r="AB113" s="1030"/>
      <c r="AC113" s="1030"/>
      <c r="AD113" s="1030"/>
      <c r="AE113" s="1031"/>
      <c r="AF113" s="1032">
        <v>172646</v>
      </c>
      <c r="AG113" s="1030"/>
      <c r="AH113" s="1030"/>
      <c r="AI113" s="1030"/>
      <c r="AJ113" s="1031"/>
      <c r="AK113" s="1032">
        <v>165641</v>
      </c>
      <c r="AL113" s="1030"/>
      <c r="AM113" s="1030"/>
      <c r="AN113" s="1030"/>
      <c r="AO113" s="1031"/>
      <c r="AP113" s="1033">
        <v>4</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232789</v>
      </c>
      <c r="BR113" s="1016"/>
      <c r="BS113" s="1016"/>
      <c r="BT113" s="1016"/>
      <c r="BU113" s="1016"/>
      <c r="BV113" s="1016">
        <v>174394</v>
      </c>
      <c r="BW113" s="1016"/>
      <c r="BX113" s="1016"/>
      <c r="BY113" s="1016"/>
      <c r="BZ113" s="1016"/>
      <c r="CA113" s="1016">
        <v>118428</v>
      </c>
      <c r="CB113" s="1016"/>
      <c r="CC113" s="1016"/>
      <c r="CD113" s="1016"/>
      <c r="CE113" s="1016"/>
      <c r="CF113" s="1010">
        <v>2.8</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130</v>
      </c>
      <c r="DH113" s="1055"/>
      <c r="DI113" s="1055"/>
      <c r="DJ113" s="1055"/>
      <c r="DK113" s="1056"/>
      <c r="DL113" s="1057" t="s">
        <v>130</v>
      </c>
      <c r="DM113" s="1055"/>
      <c r="DN113" s="1055"/>
      <c r="DO113" s="1055"/>
      <c r="DP113" s="1056"/>
      <c r="DQ113" s="1057" t="s">
        <v>130</v>
      </c>
      <c r="DR113" s="1055"/>
      <c r="DS113" s="1055"/>
      <c r="DT113" s="1055"/>
      <c r="DU113" s="1056"/>
      <c r="DV113" s="1058" t="s">
        <v>130</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62567</v>
      </c>
      <c r="AB114" s="1055"/>
      <c r="AC114" s="1055"/>
      <c r="AD114" s="1055"/>
      <c r="AE114" s="1056"/>
      <c r="AF114" s="1057">
        <v>63749</v>
      </c>
      <c r="AG114" s="1055"/>
      <c r="AH114" s="1055"/>
      <c r="AI114" s="1055"/>
      <c r="AJ114" s="1056"/>
      <c r="AK114" s="1057">
        <v>63014</v>
      </c>
      <c r="AL114" s="1055"/>
      <c r="AM114" s="1055"/>
      <c r="AN114" s="1055"/>
      <c r="AO114" s="1056"/>
      <c r="AP114" s="1058">
        <v>1.5</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861883</v>
      </c>
      <c r="BR114" s="1016"/>
      <c r="BS114" s="1016"/>
      <c r="BT114" s="1016"/>
      <c r="BU114" s="1016"/>
      <c r="BV114" s="1016">
        <v>853946</v>
      </c>
      <c r="BW114" s="1016"/>
      <c r="BX114" s="1016"/>
      <c r="BY114" s="1016"/>
      <c r="BZ114" s="1016"/>
      <c r="CA114" s="1016">
        <v>819769</v>
      </c>
      <c r="CB114" s="1016"/>
      <c r="CC114" s="1016"/>
      <c r="CD114" s="1016"/>
      <c r="CE114" s="1016"/>
      <c r="CF114" s="1010">
        <v>19.7</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437</v>
      </c>
      <c r="DH114" s="1055"/>
      <c r="DI114" s="1055"/>
      <c r="DJ114" s="1055"/>
      <c r="DK114" s="1056"/>
      <c r="DL114" s="1057" t="s">
        <v>437</v>
      </c>
      <c r="DM114" s="1055"/>
      <c r="DN114" s="1055"/>
      <c r="DO114" s="1055"/>
      <c r="DP114" s="1056"/>
      <c r="DQ114" s="1057" t="s">
        <v>437</v>
      </c>
      <c r="DR114" s="1055"/>
      <c r="DS114" s="1055"/>
      <c r="DT114" s="1055"/>
      <c r="DU114" s="1056"/>
      <c r="DV114" s="1058" t="s">
        <v>130</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35628</v>
      </c>
      <c r="AB115" s="1030"/>
      <c r="AC115" s="1030"/>
      <c r="AD115" s="1030"/>
      <c r="AE115" s="1031"/>
      <c r="AF115" s="1032">
        <v>31169</v>
      </c>
      <c r="AG115" s="1030"/>
      <c r="AH115" s="1030"/>
      <c r="AI115" s="1030"/>
      <c r="AJ115" s="1031"/>
      <c r="AK115" s="1032">
        <v>22285</v>
      </c>
      <c r="AL115" s="1030"/>
      <c r="AM115" s="1030"/>
      <c r="AN115" s="1030"/>
      <c r="AO115" s="1031"/>
      <c r="AP115" s="1033">
        <v>0.5</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437</v>
      </c>
      <c r="BR115" s="1016"/>
      <c r="BS115" s="1016"/>
      <c r="BT115" s="1016"/>
      <c r="BU115" s="1016"/>
      <c r="BV115" s="1016" t="s">
        <v>437</v>
      </c>
      <c r="BW115" s="1016"/>
      <c r="BX115" s="1016"/>
      <c r="BY115" s="1016"/>
      <c r="BZ115" s="1016"/>
      <c r="CA115" s="1016" t="s">
        <v>130</v>
      </c>
      <c r="CB115" s="1016"/>
      <c r="CC115" s="1016"/>
      <c r="CD115" s="1016"/>
      <c r="CE115" s="1016"/>
      <c r="CF115" s="1010" t="s">
        <v>130</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437</v>
      </c>
      <c r="DH115" s="1055"/>
      <c r="DI115" s="1055"/>
      <c r="DJ115" s="1055"/>
      <c r="DK115" s="1056"/>
      <c r="DL115" s="1057" t="s">
        <v>130</v>
      </c>
      <c r="DM115" s="1055"/>
      <c r="DN115" s="1055"/>
      <c r="DO115" s="1055"/>
      <c r="DP115" s="1056"/>
      <c r="DQ115" s="1057" t="s">
        <v>130</v>
      </c>
      <c r="DR115" s="1055"/>
      <c r="DS115" s="1055"/>
      <c r="DT115" s="1055"/>
      <c r="DU115" s="1056"/>
      <c r="DV115" s="1058" t="s">
        <v>130</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130</v>
      </c>
      <c r="AB116" s="1055"/>
      <c r="AC116" s="1055"/>
      <c r="AD116" s="1055"/>
      <c r="AE116" s="1056"/>
      <c r="AF116" s="1057" t="s">
        <v>130</v>
      </c>
      <c r="AG116" s="1055"/>
      <c r="AH116" s="1055"/>
      <c r="AI116" s="1055"/>
      <c r="AJ116" s="1056"/>
      <c r="AK116" s="1057">
        <v>46</v>
      </c>
      <c r="AL116" s="1055"/>
      <c r="AM116" s="1055"/>
      <c r="AN116" s="1055"/>
      <c r="AO116" s="1056"/>
      <c r="AP116" s="1058">
        <v>0</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130</v>
      </c>
      <c r="BR116" s="1016"/>
      <c r="BS116" s="1016"/>
      <c r="BT116" s="1016"/>
      <c r="BU116" s="1016"/>
      <c r="BV116" s="1016" t="s">
        <v>130</v>
      </c>
      <c r="BW116" s="1016"/>
      <c r="BX116" s="1016"/>
      <c r="BY116" s="1016"/>
      <c r="BZ116" s="1016"/>
      <c r="CA116" s="1016" t="s">
        <v>437</v>
      </c>
      <c r="CB116" s="1016"/>
      <c r="CC116" s="1016"/>
      <c r="CD116" s="1016"/>
      <c r="CE116" s="1016"/>
      <c r="CF116" s="1010" t="s">
        <v>130</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36050</v>
      </c>
      <c r="DH116" s="1055"/>
      <c r="DI116" s="1055"/>
      <c r="DJ116" s="1055"/>
      <c r="DK116" s="1056"/>
      <c r="DL116" s="1057">
        <v>19704</v>
      </c>
      <c r="DM116" s="1055"/>
      <c r="DN116" s="1055"/>
      <c r="DO116" s="1055"/>
      <c r="DP116" s="1056"/>
      <c r="DQ116" s="1057">
        <v>9190</v>
      </c>
      <c r="DR116" s="1055"/>
      <c r="DS116" s="1055"/>
      <c r="DT116" s="1055"/>
      <c r="DU116" s="1056"/>
      <c r="DV116" s="1058">
        <v>0.2</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772344</v>
      </c>
      <c r="AB117" s="1073"/>
      <c r="AC117" s="1073"/>
      <c r="AD117" s="1073"/>
      <c r="AE117" s="1074"/>
      <c r="AF117" s="1075">
        <v>700123</v>
      </c>
      <c r="AG117" s="1073"/>
      <c r="AH117" s="1073"/>
      <c r="AI117" s="1073"/>
      <c r="AJ117" s="1074"/>
      <c r="AK117" s="1075">
        <v>678368</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437</v>
      </c>
      <c r="BR117" s="1016"/>
      <c r="BS117" s="1016"/>
      <c r="BT117" s="1016"/>
      <c r="BU117" s="1016"/>
      <c r="BV117" s="1016" t="s">
        <v>130</v>
      </c>
      <c r="BW117" s="1016"/>
      <c r="BX117" s="1016"/>
      <c r="BY117" s="1016"/>
      <c r="BZ117" s="1016"/>
      <c r="CA117" s="1016" t="s">
        <v>130</v>
      </c>
      <c r="CB117" s="1016"/>
      <c r="CC117" s="1016"/>
      <c r="CD117" s="1016"/>
      <c r="CE117" s="1016"/>
      <c r="CF117" s="1010" t="s">
        <v>130</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437</v>
      </c>
      <c r="DH117" s="1055"/>
      <c r="DI117" s="1055"/>
      <c r="DJ117" s="1055"/>
      <c r="DK117" s="1056"/>
      <c r="DL117" s="1057" t="s">
        <v>437</v>
      </c>
      <c r="DM117" s="1055"/>
      <c r="DN117" s="1055"/>
      <c r="DO117" s="1055"/>
      <c r="DP117" s="1056"/>
      <c r="DQ117" s="1057" t="s">
        <v>130</v>
      </c>
      <c r="DR117" s="1055"/>
      <c r="DS117" s="1055"/>
      <c r="DT117" s="1055"/>
      <c r="DU117" s="1056"/>
      <c r="DV117" s="1058" t="s">
        <v>130</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310</v>
      </c>
      <c r="AL118" s="981"/>
      <c r="AM118" s="981"/>
      <c r="AN118" s="981"/>
      <c r="AO118" s="982"/>
      <c r="AP118" s="1067" t="s">
        <v>431</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437</v>
      </c>
      <c r="BR118" s="1094"/>
      <c r="BS118" s="1094"/>
      <c r="BT118" s="1094"/>
      <c r="BU118" s="1094"/>
      <c r="BV118" s="1094" t="s">
        <v>130</v>
      </c>
      <c r="BW118" s="1094"/>
      <c r="BX118" s="1094"/>
      <c r="BY118" s="1094"/>
      <c r="BZ118" s="1094"/>
      <c r="CA118" s="1094" t="s">
        <v>437</v>
      </c>
      <c r="CB118" s="1094"/>
      <c r="CC118" s="1094"/>
      <c r="CD118" s="1094"/>
      <c r="CE118" s="1094"/>
      <c r="CF118" s="1010" t="s">
        <v>130</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v>110090</v>
      </c>
      <c r="DH118" s="1055"/>
      <c r="DI118" s="1055"/>
      <c r="DJ118" s="1055"/>
      <c r="DK118" s="1056"/>
      <c r="DL118" s="1057">
        <v>95806</v>
      </c>
      <c r="DM118" s="1055"/>
      <c r="DN118" s="1055"/>
      <c r="DO118" s="1055"/>
      <c r="DP118" s="1056"/>
      <c r="DQ118" s="1057">
        <v>84203</v>
      </c>
      <c r="DR118" s="1055"/>
      <c r="DS118" s="1055"/>
      <c r="DT118" s="1055"/>
      <c r="DU118" s="1056"/>
      <c r="DV118" s="1058">
        <v>2</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130</v>
      </c>
      <c r="AB119" s="988"/>
      <c r="AC119" s="988"/>
      <c r="AD119" s="988"/>
      <c r="AE119" s="989"/>
      <c r="AF119" s="990" t="s">
        <v>130</v>
      </c>
      <c r="AG119" s="988"/>
      <c r="AH119" s="988"/>
      <c r="AI119" s="988"/>
      <c r="AJ119" s="989"/>
      <c r="AK119" s="990" t="s">
        <v>437</v>
      </c>
      <c r="AL119" s="988"/>
      <c r="AM119" s="988"/>
      <c r="AN119" s="988"/>
      <c r="AO119" s="989"/>
      <c r="AP119" s="991" t="s">
        <v>437</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463</v>
      </c>
      <c r="BP119" s="1102"/>
      <c r="BQ119" s="1093">
        <v>9075576</v>
      </c>
      <c r="BR119" s="1094"/>
      <c r="BS119" s="1094"/>
      <c r="BT119" s="1094"/>
      <c r="BU119" s="1094"/>
      <c r="BV119" s="1094">
        <v>8298939</v>
      </c>
      <c r="BW119" s="1094"/>
      <c r="BX119" s="1094"/>
      <c r="BY119" s="1094"/>
      <c r="BZ119" s="1094"/>
      <c r="CA119" s="1094">
        <v>8147568</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130</v>
      </c>
      <c r="DH119" s="1080"/>
      <c r="DI119" s="1080"/>
      <c r="DJ119" s="1080"/>
      <c r="DK119" s="1081"/>
      <c r="DL119" s="1079" t="s">
        <v>130</v>
      </c>
      <c r="DM119" s="1080"/>
      <c r="DN119" s="1080"/>
      <c r="DO119" s="1080"/>
      <c r="DP119" s="1081"/>
      <c r="DQ119" s="1079" t="s">
        <v>130</v>
      </c>
      <c r="DR119" s="1080"/>
      <c r="DS119" s="1080"/>
      <c r="DT119" s="1080"/>
      <c r="DU119" s="1081"/>
      <c r="DV119" s="1082" t="s">
        <v>437</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130</v>
      </c>
      <c r="AB120" s="1055"/>
      <c r="AC120" s="1055"/>
      <c r="AD120" s="1055"/>
      <c r="AE120" s="1056"/>
      <c r="AF120" s="1057" t="s">
        <v>130</v>
      </c>
      <c r="AG120" s="1055"/>
      <c r="AH120" s="1055"/>
      <c r="AI120" s="1055"/>
      <c r="AJ120" s="1056"/>
      <c r="AK120" s="1057" t="s">
        <v>130</v>
      </c>
      <c r="AL120" s="1055"/>
      <c r="AM120" s="1055"/>
      <c r="AN120" s="1055"/>
      <c r="AO120" s="1056"/>
      <c r="AP120" s="1058" t="s">
        <v>130</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3592307</v>
      </c>
      <c r="BR120" s="1023"/>
      <c r="BS120" s="1023"/>
      <c r="BT120" s="1023"/>
      <c r="BU120" s="1023"/>
      <c r="BV120" s="1023">
        <v>3682865</v>
      </c>
      <c r="BW120" s="1023"/>
      <c r="BX120" s="1023"/>
      <c r="BY120" s="1023"/>
      <c r="BZ120" s="1023"/>
      <c r="CA120" s="1023">
        <v>3658672</v>
      </c>
      <c r="CB120" s="1023"/>
      <c r="CC120" s="1023"/>
      <c r="CD120" s="1023"/>
      <c r="CE120" s="1023"/>
      <c r="CF120" s="1037">
        <v>88</v>
      </c>
      <c r="CG120" s="1038"/>
      <c r="CH120" s="1038"/>
      <c r="CI120" s="1038"/>
      <c r="CJ120" s="1038"/>
      <c r="CK120" s="1103" t="s">
        <v>467</v>
      </c>
      <c r="CL120" s="1104"/>
      <c r="CM120" s="1104"/>
      <c r="CN120" s="1104"/>
      <c r="CO120" s="1105"/>
      <c r="CP120" s="1111" t="s">
        <v>413</v>
      </c>
      <c r="CQ120" s="1112"/>
      <c r="CR120" s="1112"/>
      <c r="CS120" s="1112"/>
      <c r="CT120" s="1112"/>
      <c r="CU120" s="1112"/>
      <c r="CV120" s="1112"/>
      <c r="CW120" s="1112"/>
      <c r="CX120" s="1112"/>
      <c r="CY120" s="1112"/>
      <c r="CZ120" s="1112"/>
      <c r="DA120" s="1112"/>
      <c r="DB120" s="1112"/>
      <c r="DC120" s="1112"/>
      <c r="DD120" s="1112"/>
      <c r="DE120" s="1112"/>
      <c r="DF120" s="1113"/>
      <c r="DG120" s="1022">
        <v>3117863</v>
      </c>
      <c r="DH120" s="1023"/>
      <c r="DI120" s="1023"/>
      <c r="DJ120" s="1023"/>
      <c r="DK120" s="1023"/>
      <c r="DL120" s="1023">
        <v>2821703</v>
      </c>
      <c r="DM120" s="1023"/>
      <c r="DN120" s="1023"/>
      <c r="DO120" s="1023"/>
      <c r="DP120" s="1023"/>
      <c r="DQ120" s="1023">
        <v>2380619</v>
      </c>
      <c r="DR120" s="1023"/>
      <c r="DS120" s="1023"/>
      <c r="DT120" s="1023"/>
      <c r="DU120" s="1023"/>
      <c r="DV120" s="1024">
        <v>57.2</v>
      </c>
      <c r="DW120" s="1024"/>
      <c r="DX120" s="1024"/>
      <c r="DY120" s="1024"/>
      <c r="DZ120" s="1025"/>
    </row>
    <row r="121" spans="1:130" s="248" customFormat="1" ht="26.25" customHeight="1" x14ac:dyDescent="0.15">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437</v>
      </c>
      <c r="AB121" s="1055"/>
      <c r="AC121" s="1055"/>
      <c r="AD121" s="1055"/>
      <c r="AE121" s="1056"/>
      <c r="AF121" s="1057" t="s">
        <v>130</v>
      </c>
      <c r="AG121" s="1055"/>
      <c r="AH121" s="1055"/>
      <c r="AI121" s="1055"/>
      <c r="AJ121" s="1056"/>
      <c r="AK121" s="1057" t="s">
        <v>130</v>
      </c>
      <c r="AL121" s="1055"/>
      <c r="AM121" s="1055"/>
      <c r="AN121" s="1055"/>
      <c r="AO121" s="1056"/>
      <c r="AP121" s="1058" t="s">
        <v>130</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t="s">
        <v>437</v>
      </c>
      <c r="BR121" s="1016"/>
      <c r="BS121" s="1016"/>
      <c r="BT121" s="1016"/>
      <c r="BU121" s="1016"/>
      <c r="BV121" s="1016" t="s">
        <v>130</v>
      </c>
      <c r="BW121" s="1016"/>
      <c r="BX121" s="1016"/>
      <c r="BY121" s="1016"/>
      <c r="BZ121" s="1016"/>
      <c r="CA121" s="1016" t="s">
        <v>130</v>
      </c>
      <c r="CB121" s="1016"/>
      <c r="CC121" s="1016"/>
      <c r="CD121" s="1016"/>
      <c r="CE121" s="1016"/>
      <c r="CF121" s="1010" t="s">
        <v>130</v>
      </c>
      <c r="CG121" s="1011"/>
      <c r="CH121" s="1011"/>
      <c r="CI121" s="1011"/>
      <c r="CJ121" s="1011"/>
      <c r="CK121" s="1106"/>
      <c r="CL121" s="1107"/>
      <c r="CM121" s="1107"/>
      <c r="CN121" s="1107"/>
      <c r="CO121" s="1108"/>
      <c r="CP121" s="1116" t="s">
        <v>411</v>
      </c>
      <c r="CQ121" s="1117"/>
      <c r="CR121" s="1117"/>
      <c r="CS121" s="1117"/>
      <c r="CT121" s="1117"/>
      <c r="CU121" s="1117"/>
      <c r="CV121" s="1117"/>
      <c r="CW121" s="1117"/>
      <c r="CX121" s="1117"/>
      <c r="CY121" s="1117"/>
      <c r="CZ121" s="1117"/>
      <c r="DA121" s="1117"/>
      <c r="DB121" s="1117"/>
      <c r="DC121" s="1117"/>
      <c r="DD121" s="1117"/>
      <c r="DE121" s="1117"/>
      <c r="DF121" s="1118"/>
      <c r="DG121" s="1015">
        <v>105204</v>
      </c>
      <c r="DH121" s="1016"/>
      <c r="DI121" s="1016"/>
      <c r="DJ121" s="1016"/>
      <c r="DK121" s="1016"/>
      <c r="DL121" s="1016">
        <v>109067</v>
      </c>
      <c r="DM121" s="1016"/>
      <c r="DN121" s="1016"/>
      <c r="DO121" s="1016"/>
      <c r="DP121" s="1016"/>
      <c r="DQ121" s="1016">
        <v>115884</v>
      </c>
      <c r="DR121" s="1016"/>
      <c r="DS121" s="1016"/>
      <c r="DT121" s="1016"/>
      <c r="DU121" s="1016"/>
      <c r="DV121" s="1017">
        <v>2.8</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130</v>
      </c>
      <c r="AB122" s="1055"/>
      <c r="AC122" s="1055"/>
      <c r="AD122" s="1055"/>
      <c r="AE122" s="1056"/>
      <c r="AF122" s="1057" t="s">
        <v>130</v>
      </c>
      <c r="AG122" s="1055"/>
      <c r="AH122" s="1055"/>
      <c r="AI122" s="1055"/>
      <c r="AJ122" s="1056"/>
      <c r="AK122" s="1057" t="s">
        <v>130</v>
      </c>
      <c r="AL122" s="1055"/>
      <c r="AM122" s="1055"/>
      <c r="AN122" s="1055"/>
      <c r="AO122" s="1056"/>
      <c r="AP122" s="1058" t="s">
        <v>130</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5021624</v>
      </c>
      <c r="BR122" s="1094"/>
      <c r="BS122" s="1094"/>
      <c r="BT122" s="1094"/>
      <c r="BU122" s="1094"/>
      <c r="BV122" s="1094">
        <v>5036644</v>
      </c>
      <c r="BW122" s="1094"/>
      <c r="BX122" s="1094"/>
      <c r="BY122" s="1094"/>
      <c r="BZ122" s="1094"/>
      <c r="CA122" s="1094">
        <v>4943347</v>
      </c>
      <c r="CB122" s="1094"/>
      <c r="CC122" s="1094"/>
      <c r="CD122" s="1094"/>
      <c r="CE122" s="1094"/>
      <c r="CF122" s="1114">
        <v>118.9</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17129</v>
      </c>
      <c r="AB123" s="1055"/>
      <c r="AC123" s="1055"/>
      <c r="AD123" s="1055"/>
      <c r="AE123" s="1056"/>
      <c r="AF123" s="1057">
        <v>16794</v>
      </c>
      <c r="AG123" s="1055"/>
      <c r="AH123" s="1055"/>
      <c r="AI123" s="1055"/>
      <c r="AJ123" s="1056"/>
      <c r="AK123" s="1057">
        <v>10681</v>
      </c>
      <c r="AL123" s="1055"/>
      <c r="AM123" s="1055"/>
      <c r="AN123" s="1055"/>
      <c r="AO123" s="1056"/>
      <c r="AP123" s="1058">
        <v>0.3</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471</v>
      </c>
      <c r="BP123" s="1102"/>
      <c r="BQ123" s="1161">
        <v>8613931</v>
      </c>
      <c r="BR123" s="1162"/>
      <c r="BS123" s="1162"/>
      <c r="BT123" s="1162"/>
      <c r="BU123" s="1162"/>
      <c r="BV123" s="1162">
        <v>8719509</v>
      </c>
      <c r="BW123" s="1162"/>
      <c r="BX123" s="1162"/>
      <c r="BY123" s="1162"/>
      <c r="BZ123" s="1162"/>
      <c r="CA123" s="1162">
        <v>8602019</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130</v>
      </c>
      <c r="AB124" s="1055"/>
      <c r="AC124" s="1055"/>
      <c r="AD124" s="1055"/>
      <c r="AE124" s="1056"/>
      <c r="AF124" s="1057" t="s">
        <v>130</v>
      </c>
      <c r="AG124" s="1055"/>
      <c r="AH124" s="1055"/>
      <c r="AI124" s="1055"/>
      <c r="AJ124" s="1056"/>
      <c r="AK124" s="1057" t="s">
        <v>130</v>
      </c>
      <c r="AL124" s="1055"/>
      <c r="AM124" s="1055"/>
      <c r="AN124" s="1055"/>
      <c r="AO124" s="1056"/>
      <c r="AP124" s="1058" t="s">
        <v>130</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12.9</v>
      </c>
      <c r="BR124" s="1124"/>
      <c r="BS124" s="1124"/>
      <c r="BT124" s="1124"/>
      <c r="BU124" s="1124"/>
      <c r="BV124" s="1124" t="s">
        <v>130</v>
      </c>
      <c r="BW124" s="1124"/>
      <c r="BX124" s="1124"/>
      <c r="BY124" s="1124"/>
      <c r="BZ124" s="1124"/>
      <c r="CA124" s="1124" t="s">
        <v>130</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t="s">
        <v>130</v>
      </c>
      <c r="DH124" s="1080"/>
      <c r="DI124" s="1080"/>
      <c r="DJ124" s="1080"/>
      <c r="DK124" s="1081"/>
      <c r="DL124" s="1079" t="s">
        <v>130</v>
      </c>
      <c r="DM124" s="1080"/>
      <c r="DN124" s="1080"/>
      <c r="DO124" s="1080"/>
      <c r="DP124" s="1081"/>
      <c r="DQ124" s="1079" t="s">
        <v>130</v>
      </c>
      <c r="DR124" s="1080"/>
      <c r="DS124" s="1080"/>
      <c r="DT124" s="1080"/>
      <c r="DU124" s="1081"/>
      <c r="DV124" s="1082" t="s">
        <v>130</v>
      </c>
      <c r="DW124" s="1083"/>
      <c r="DX124" s="1083"/>
      <c r="DY124" s="1083"/>
      <c r="DZ124" s="1084"/>
    </row>
    <row r="125" spans="1:130" s="248" customFormat="1" ht="26.25" customHeight="1" x14ac:dyDescent="0.15">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v>18499</v>
      </c>
      <c r="AB125" s="1055"/>
      <c r="AC125" s="1055"/>
      <c r="AD125" s="1055"/>
      <c r="AE125" s="1056"/>
      <c r="AF125" s="1057">
        <v>14375</v>
      </c>
      <c r="AG125" s="1055"/>
      <c r="AH125" s="1055"/>
      <c r="AI125" s="1055"/>
      <c r="AJ125" s="1056"/>
      <c r="AK125" s="1057">
        <v>11604</v>
      </c>
      <c r="AL125" s="1055"/>
      <c r="AM125" s="1055"/>
      <c r="AN125" s="1055"/>
      <c r="AO125" s="1056"/>
      <c r="AP125" s="1058">
        <v>0.3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474</v>
      </c>
      <c r="CL125" s="1104"/>
      <c r="CM125" s="1104"/>
      <c r="CN125" s="1104"/>
      <c r="CO125" s="1105"/>
      <c r="CP125" s="1036" t="s">
        <v>475</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476</v>
      </c>
      <c r="DM125" s="1023"/>
      <c r="DN125" s="1023"/>
      <c r="DO125" s="1023"/>
      <c r="DP125" s="1023"/>
      <c r="DQ125" s="1023" t="s">
        <v>130</v>
      </c>
      <c r="DR125" s="1023"/>
      <c r="DS125" s="1023"/>
      <c r="DT125" s="1023"/>
      <c r="DU125" s="1023"/>
      <c r="DV125" s="1024" t="s">
        <v>130</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130</v>
      </c>
      <c r="AB126" s="1055"/>
      <c r="AC126" s="1055"/>
      <c r="AD126" s="1055"/>
      <c r="AE126" s="1056"/>
      <c r="AF126" s="1057" t="s">
        <v>130</v>
      </c>
      <c r="AG126" s="1055"/>
      <c r="AH126" s="1055"/>
      <c r="AI126" s="1055"/>
      <c r="AJ126" s="1056"/>
      <c r="AK126" s="1057" t="s">
        <v>476</v>
      </c>
      <c r="AL126" s="1055"/>
      <c r="AM126" s="1055"/>
      <c r="AN126" s="1055"/>
      <c r="AO126" s="1056"/>
      <c r="AP126" s="1058" t="s">
        <v>130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477</v>
      </c>
      <c r="CQ126" s="1046"/>
      <c r="CR126" s="1046"/>
      <c r="CS126" s="1046"/>
      <c r="CT126" s="1046"/>
      <c r="CU126" s="1046"/>
      <c r="CV126" s="1046"/>
      <c r="CW126" s="1046"/>
      <c r="CX126" s="1046"/>
      <c r="CY126" s="1046"/>
      <c r="CZ126" s="1046"/>
      <c r="DA126" s="1046"/>
      <c r="DB126" s="1046"/>
      <c r="DC126" s="1046"/>
      <c r="DD126" s="1046"/>
      <c r="DE126" s="1046"/>
      <c r="DF126" s="1047"/>
      <c r="DG126" s="1015" t="s">
        <v>130</v>
      </c>
      <c r="DH126" s="1016"/>
      <c r="DI126" s="1016"/>
      <c r="DJ126" s="1016"/>
      <c r="DK126" s="1016"/>
      <c r="DL126" s="1016" t="s">
        <v>130</v>
      </c>
      <c r="DM126" s="1016"/>
      <c r="DN126" s="1016"/>
      <c r="DO126" s="1016"/>
      <c r="DP126" s="1016"/>
      <c r="DQ126" s="1016" t="s">
        <v>130</v>
      </c>
      <c r="DR126" s="1016"/>
      <c r="DS126" s="1016"/>
      <c r="DT126" s="1016"/>
      <c r="DU126" s="1016"/>
      <c r="DV126" s="1017" t="s">
        <v>130</v>
      </c>
      <c r="DW126" s="1017"/>
      <c r="DX126" s="1017"/>
      <c r="DY126" s="1017"/>
      <c r="DZ126" s="1018"/>
    </row>
    <row r="127" spans="1:130" s="248" customFormat="1" ht="26.25" customHeight="1" x14ac:dyDescent="0.15">
      <c r="A127" s="1156"/>
      <c r="B127" s="1044"/>
      <c r="C127" s="1098" t="s">
        <v>478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130</v>
      </c>
      <c r="AB127" s="1055"/>
      <c r="AC127" s="1055"/>
      <c r="AD127" s="1055"/>
      <c r="AE127" s="1056"/>
      <c r="AF127" s="1057" t="s">
        <v>130</v>
      </c>
      <c r="AG127" s="1055"/>
      <c r="AH127" s="1055"/>
      <c r="AI127" s="1055"/>
      <c r="AJ127" s="1056"/>
      <c r="AK127" s="1057" t="s">
        <v>476</v>
      </c>
      <c r="AL127" s="1055"/>
      <c r="AM127" s="1055"/>
      <c r="AN127" s="1055"/>
      <c r="AO127" s="1056"/>
      <c r="AP127" s="1058" t="s">
        <v>130</v>
      </c>
      <c r="AQ127" s="1059"/>
      <c r="AR127" s="1059"/>
      <c r="AS127" s="1059"/>
      <c r="AT127" s="1060"/>
      <c r="AU127" s="284"/>
      <c r="AV127" s="284"/>
      <c r="AW127" s="284"/>
      <c r="AX127" s="1128" t="s">
        <v>479</v>
      </c>
      <c r="AY127" s="1129"/>
      <c r="AZ127" s="1129"/>
      <c r="BA127" s="1129"/>
      <c r="BB127" s="1129"/>
      <c r="BC127" s="1129"/>
      <c r="BD127" s="1129"/>
      <c r="BE127" s="1130"/>
      <c r="BF127" s="1131" t="s">
        <v>480</v>
      </c>
      <c r="BG127" s="1129"/>
      <c r="BH127" s="1129"/>
      <c r="BI127" s="1129"/>
      <c r="BJ127" s="1129"/>
      <c r="BK127" s="1129"/>
      <c r="BL127" s="1130"/>
      <c r="BM127" s="1131" t="s">
        <v>481</v>
      </c>
      <c r="BN127" s="1129"/>
      <c r="BO127" s="1129"/>
      <c r="BP127" s="1129"/>
      <c r="BQ127" s="1129"/>
      <c r="BR127" s="1129"/>
      <c r="BS127" s="1130"/>
      <c r="BT127" s="1131" t="s">
        <v>482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483</v>
      </c>
      <c r="CQ127" s="1046"/>
      <c r="CR127" s="1046"/>
      <c r="CS127" s="1046"/>
      <c r="CT127" s="1046"/>
      <c r="CU127" s="1046"/>
      <c r="CV127" s="1046"/>
      <c r="CW127" s="1046"/>
      <c r="CX127" s="1046"/>
      <c r="CY127" s="1046"/>
      <c r="CZ127" s="1046"/>
      <c r="DA127" s="1046"/>
      <c r="DB127" s="1046"/>
      <c r="DC127" s="1046"/>
      <c r="DD127" s="1046"/>
      <c r="DE127" s="1046"/>
      <c r="DF127" s="1047"/>
      <c r="DG127" s="1015" t="s">
        <v>130</v>
      </c>
      <c r="DH127" s="1016"/>
      <c r="DI127" s="1016"/>
      <c r="DJ127" s="1016"/>
      <c r="DK127" s="1016"/>
      <c r="DL127" s="1016" t="s">
        <v>130</v>
      </c>
      <c r="DM127" s="1016"/>
      <c r="DN127" s="1016"/>
      <c r="DO127" s="1016"/>
      <c r="DP127" s="1016"/>
      <c r="DQ127" s="1016" t="s">
        <v>130</v>
      </c>
      <c r="DR127" s="1016"/>
      <c r="DS127" s="1016"/>
      <c r="DT127" s="1016"/>
      <c r="DU127" s="1016"/>
      <c r="DV127" s="1017" t="s">
        <v>476</v>
      </c>
      <c r="DW127" s="1017"/>
      <c r="DX127" s="1017"/>
      <c r="DY127" s="1017"/>
      <c r="DZ127" s="1018"/>
    </row>
    <row r="128" spans="1:130" s="248" customFormat="1" ht="26.25" customHeight="1" thickBot="1" x14ac:dyDescent="0.2">
      <c r="A128" s="1139" t="s">
        <v>484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485</v>
      </c>
      <c r="X128" s="1141"/>
      <c r="Y128" s="1141"/>
      <c r="Z128" s="1142"/>
      <c r="AA128" s="1143" t="s">
        <v>130</v>
      </c>
      <c r="AB128" s="1144"/>
      <c r="AC128" s="1144"/>
      <c r="AD128" s="1144"/>
      <c r="AE128" s="1145"/>
      <c r="AF128" s="1146" t="s">
        <v>130</v>
      </c>
      <c r="AG128" s="1144"/>
      <c r="AH128" s="1144"/>
      <c r="AI128" s="1144"/>
      <c r="AJ128" s="1145"/>
      <c r="AK128" s="1146" t="s">
        <v>130</v>
      </c>
      <c r="AL128" s="1144"/>
      <c r="AM128" s="1144"/>
      <c r="AN128" s="1144"/>
      <c r="AO128" s="1145"/>
      <c r="AP128" s="1147"/>
      <c r="AQ128" s="1148"/>
      <c r="AR128" s="1148"/>
      <c r="AS128" s="1148"/>
      <c r="AT128" s="1149"/>
      <c r="AU128" s="284"/>
      <c r="AV128" s="284"/>
      <c r="AW128" s="284"/>
      <c r="AX128" s="984" t="s">
        <v>486</v>
      </c>
      <c r="AY128" s="985"/>
      <c r="AZ128" s="985"/>
      <c r="BA128" s="985"/>
      <c r="BB128" s="985"/>
      <c r="BC128" s="985"/>
      <c r="BD128" s="985"/>
      <c r="BE128" s="986"/>
      <c r="BF128" s="1150" t="s">
        <v>130</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487</v>
      </c>
      <c r="CQ128" s="1133"/>
      <c r="CR128" s="1133"/>
      <c r="CS128" s="1133"/>
      <c r="CT128" s="1133"/>
      <c r="CU128" s="1133"/>
      <c r="CV128" s="1133"/>
      <c r="CW128" s="1133"/>
      <c r="CX128" s="1133"/>
      <c r="CY128" s="1133"/>
      <c r="CZ128" s="1133"/>
      <c r="DA128" s="1133"/>
      <c r="DB128" s="1133"/>
      <c r="DC128" s="1133"/>
      <c r="DD128" s="1133"/>
      <c r="DE128" s="1133"/>
      <c r="DF128" s="1134"/>
      <c r="DG128" s="1135" t="s">
        <v>130</v>
      </c>
      <c r="DH128" s="1136"/>
      <c r="DI128" s="1136"/>
      <c r="DJ128" s="1136"/>
      <c r="DK128" s="1136"/>
      <c r="DL128" s="1136" t="s">
        <v>130</v>
      </c>
      <c r="DM128" s="1136"/>
      <c r="DN128" s="1136"/>
      <c r="DO128" s="1136"/>
      <c r="DP128" s="1136"/>
      <c r="DQ128" s="1136" t="s">
        <v>130</v>
      </c>
      <c r="DR128" s="1136"/>
      <c r="DS128" s="1136"/>
      <c r="DT128" s="1136"/>
      <c r="DU128" s="1136"/>
      <c r="DV128" s="1137" t="s">
        <v>130</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488</v>
      </c>
      <c r="X129" s="1170"/>
      <c r="Y129" s="1170"/>
      <c r="Z129" s="1171"/>
      <c r="AA129" s="1054">
        <v>3993713</v>
      </c>
      <c r="AB129" s="1055"/>
      <c r="AC129" s="1055"/>
      <c r="AD129" s="1055"/>
      <c r="AE129" s="1056"/>
      <c r="AF129" s="1057">
        <v>4387334</v>
      </c>
      <c r="AG129" s="1055"/>
      <c r="AH129" s="1055"/>
      <c r="AI129" s="1055"/>
      <c r="AJ129" s="1056"/>
      <c r="AK129" s="1057">
        <v>4579506</v>
      </c>
      <c r="AL129" s="1055"/>
      <c r="AM129" s="1055"/>
      <c r="AN129" s="1055"/>
      <c r="AO129" s="1056"/>
      <c r="AP129" s="1172"/>
      <c r="AQ129" s="1173"/>
      <c r="AR129" s="1173"/>
      <c r="AS129" s="1173"/>
      <c r="AT129" s="1174"/>
      <c r="AU129" s="286"/>
      <c r="AV129" s="286"/>
      <c r="AW129" s="286"/>
      <c r="AX129" s="1163" t="s">
        <v>489</v>
      </c>
      <c r="AY129" s="1046"/>
      <c r="AZ129" s="1046"/>
      <c r="BA129" s="1046"/>
      <c r="BB129" s="1046"/>
      <c r="BC129" s="1046"/>
      <c r="BD129" s="1046"/>
      <c r="BE129" s="1047"/>
      <c r="BF129" s="1164" t="s">
        <v>130</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491</v>
      </c>
      <c r="X130" s="1170"/>
      <c r="Y130" s="1170"/>
      <c r="Z130" s="1171"/>
      <c r="AA130" s="1054">
        <v>421641</v>
      </c>
      <c r="AB130" s="1055"/>
      <c r="AC130" s="1055"/>
      <c r="AD130" s="1055"/>
      <c r="AE130" s="1056"/>
      <c r="AF130" s="1057">
        <v>412992</v>
      </c>
      <c r="AG130" s="1055"/>
      <c r="AH130" s="1055"/>
      <c r="AI130" s="1055"/>
      <c r="AJ130" s="1056"/>
      <c r="AK130" s="1057">
        <v>420890</v>
      </c>
      <c r="AL130" s="1055"/>
      <c r="AM130" s="1055"/>
      <c r="AN130" s="1055"/>
      <c r="AO130" s="1056"/>
      <c r="AP130" s="1172"/>
      <c r="AQ130" s="1173"/>
      <c r="AR130" s="1173"/>
      <c r="AS130" s="1173"/>
      <c r="AT130" s="1174"/>
      <c r="AU130" s="286"/>
      <c r="AV130" s="286"/>
      <c r="AW130" s="286"/>
      <c r="AX130" s="1163" t="s">
        <v>492</v>
      </c>
      <c r="AY130" s="1046"/>
      <c r="AZ130" s="1046"/>
      <c r="BA130" s="1046"/>
      <c r="BB130" s="1046"/>
      <c r="BC130" s="1046"/>
      <c r="BD130" s="1046"/>
      <c r="BE130" s="1047"/>
      <c r="BF130" s="1200">
        <v>7.7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493</v>
      </c>
      <c r="X131" s="1208"/>
      <c r="Y131" s="1208"/>
      <c r="Z131" s="1209"/>
      <c r="AA131" s="1101">
        <v>3572072</v>
      </c>
      <c r="AB131" s="1080"/>
      <c r="AC131" s="1080"/>
      <c r="AD131" s="1080"/>
      <c r="AE131" s="1081"/>
      <c r="AF131" s="1079">
        <v>3974342</v>
      </c>
      <c r="AG131" s="1080"/>
      <c r="AH131" s="1080"/>
      <c r="AI131" s="1080"/>
      <c r="AJ131" s="1081"/>
      <c r="AK131" s="1079">
        <v>4158616</v>
      </c>
      <c r="AL131" s="1080"/>
      <c r="AM131" s="1080"/>
      <c r="AN131" s="1080"/>
      <c r="AO131" s="1081"/>
      <c r="AP131" s="1210"/>
      <c r="AQ131" s="1211"/>
      <c r="AR131" s="1211"/>
      <c r="AS131" s="1211"/>
      <c r="AT131" s="1212"/>
      <c r="AU131" s="286"/>
      <c r="AV131" s="286"/>
      <c r="AW131" s="286"/>
      <c r="AX131" s="1182" t="s">
        <v>494</v>
      </c>
      <c r="AY131" s="1133"/>
      <c r="AZ131" s="1133"/>
      <c r="BA131" s="1133"/>
      <c r="BB131" s="1133"/>
      <c r="BC131" s="1133"/>
      <c r="BD131" s="1133"/>
      <c r="BE131" s="1134"/>
      <c r="BF131" s="1183" t="s">
        <v>130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496</v>
      </c>
      <c r="W132" s="1193"/>
      <c r="X132" s="1193"/>
      <c r="Y132" s="1193"/>
      <c r="Z132" s="1194"/>
      <c r="AA132" s="1195">
        <v>9.8179152040000002</v>
      </c>
      <c r="AB132" s="1196"/>
      <c r="AC132" s="1196"/>
      <c r="AD132" s="1196"/>
      <c r="AE132" s="1197"/>
      <c r="AF132" s="1198">
        <v>7.224617308</v>
      </c>
      <c r="AG132" s="1196"/>
      <c r="AH132" s="1196"/>
      <c r="AI132" s="1196"/>
      <c r="AJ132" s="1197"/>
      <c r="AK132" s="1198">
        <v>6.1914348429999997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497</v>
      </c>
      <c r="W133" s="1176"/>
      <c r="X133" s="1176"/>
      <c r="Y133" s="1176"/>
      <c r="Z133" s="1177"/>
      <c r="AA133" s="1178">
        <v>11.2</v>
      </c>
      <c r="AB133" s="1179"/>
      <c r="AC133" s="1179"/>
      <c r="AD133" s="1179"/>
      <c r="AE133" s="1180"/>
      <c r="AF133" s="1178">
        <v>9.6999999999999993</v>
      </c>
      <c r="AG133" s="1179"/>
      <c r="AH133" s="1179"/>
      <c r="AI133" s="1179"/>
      <c r="AJ133" s="1180"/>
      <c r="AK133" s="1178">
        <v>7.7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VugZig2Fx/TO3Sdqv1LC37h3l+P0BNOo6hsHfljNeZusZulNUhKNiK1r+NQZFUFthZi1ePZ1HXFd9CPz6vN7w==" saltValue="3NhIHeAiWVQWCNBvQPaz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A1"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ss1g3Pr3t7qJUeB4AGDKbhdeRXn6Ljgnf+H8AsNwD6HARTQy7fCUFOjBD40syoAASH/n4pK63crOZ+o83KOfw==" saltValue="qABCuzeSbGhHiiyZ8HP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cTnm0qzKEGjVKhDTJ2ItEbe2wWG9yK38JlwUmkal0Iasdv/EmVUqPdccyxWCZH24Y3liVMS0ky4ICirqkr2zQ==" saltValue="q/m/R+Rw/6MDNxSON5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506</v>
      </c>
      <c r="AL9" s="1216"/>
      <c r="AM9" s="1216"/>
      <c r="AN9" s="1217"/>
      <c r="AO9" s="314">
        <v>1450095</v>
      </c>
      <c r="AP9" s="314">
        <v>122392</v>
      </c>
      <c r="AQ9" s="315">
        <v>99000</v>
      </c>
      <c r="AR9" s="316">
        <v>23.6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507</v>
      </c>
      <c r="AL10" s="1216"/>
      <c r="AM10" s="1216"/>
      <c r="AN10" s="1217"/>
      <c r="AO10" s="317">
        <v>145717</v>
      </c>
      <c r="AP10" s="317">
        <v>12299</v>
      </c>
      <c r="AQ10" s="318">
        <v>14922</v>
      </c>
      <c r="AR10" s="319">
        <v>-17.600000000000001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508</v>
      </c>
      <c r="AL11" s="1216"/>
      <c r="AM11" s="1216"/>
      <c r="AN11" s="1217"/>
      <c r="AO11" s="317">
        <v>960</v>
      </c>
      <c r="AP11" s="317">
        <v>81</v>
      </c>
      <c r="AQ11" s="318">
        <v>769</v>
      </c>
      <c r="AR11" s="319">
        <v>-89.5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509</v>
      </c>
      <c r="AL12" s="1216"/>
      <c r="AM12" s="1216"/>
      <c r="AN12" s="1217"/>
      <c r="AO12" s="317" t="s">
        <v>510</v>
      </c>
      <c r="AP12" s="317" t="s">
        <v>510</v>
      </c>
      <c r="AQ12" s="318" t="s">
        <v>510</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511</v>
      </c>
      <c r="AL13" s="1216"/>
      <c r="AM13" s="1216"/>
      <c r="AN13" s="1217"/>
      <c r="AO13" s="317">
        <v>34073</v>
      </c>
      <c r="AP13" s="317">
        <v>2876</v>
      </c>
      <c r="AQ13" s="318">
        <v>4122</v>
      </c>
      <c r="AR13" s="319">
        <v>-30.2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512</v>
      </c>
      <c r="AL14" s="1216"/>
      <c r="AM14" s="1216"/>
      <c r="AN14" s="1217"/>
      <c r="AO14" s="317" t="s">
        <v>510</v>
      </c>
      <c r="AP14" s="317" t="s">
        <v>510</v>
      </c>
      <c r="AQ14" s="318">
        <v>2449</v>
      </c>
      <c r="AR14" s="319" t="s">
        <v>510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513</v>
      </c>
      <c r="AL15" s="1222"/>
      <c r="AM15" s="1222"/>
      <c r="AN15" s="1223"/>
      <c r="AO15" s="317">
        <v>-83360</v>
      </c>
      <c r="AP15" s="317">
        <v>-7036</v>
      </c>
      <c r="AQ15" s="318">
        <v>-7484</v>
      </c>
      <c r="AR15" s="319">
        <v>-6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1547485</v>
      </c>
      <c r="AP16" s="317">
        <v>130611</v>
      </c>
      <c r="AQ16" s="318">
        <v>113777</v>
      </c>
      <c r="AR16" s="319">
        <v>14.8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518</v>
      </c>
      <c r="AL21" s="1225"/>
      <c r="AM21" s="1225"/>
      <c r="AN21" s="1226"/>
      <c r="AO21" s="330">
        <v>11.23</v>
      </c>
      <c r="AP21" s="331">
        <v>10.16</v>
      </c>
      <c r="AQ21" s="332">
        <v>1.07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519</v>
      </c>
      <c r="AL22" s="1225"/>
      <c r="AM22" s="1225"/>
      <c r="AN22" s="1226"/>
      <c r="AO22" s="335">
        <v>97.9</v>
      </c>
      <c r="AP22" s="336">
        <v>96.4</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523</v>
      </c>
      <c r="AL32" s="1219"/>
      <c r="AM32" s="1219"/>
      <c r="AN32" s="1220"/>
      <c r="AO32" s="345">
        <v>427382</v>
      </c>
      <c r="AP32" s="345">
        <v>36072</v>
      </c>
      <c r="AQ32" s="346">
        <v>56454</v>
      </c>
      <c r="AR32" s="347">
        <v>-36.1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524</v>
      </c>
      <c r="AL33" s="1219"/>
      <c r="AM33" s="1219"/>
      <c r="AN33" s="1220"/>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525</v>
      </c>
      <c r="AL34" s="1219"/>
      <c r="AM34" s="1219"/>
      <c r="AN34" s="1220"/>
      <c r="AO34" s="345" t="s">
        <v>510</v>
      </c>
      <c r="AP34" s="345" t="s">
        <v>510</v>
      </c>
      <c r="AQ34" s="346" t="s">
        <v>510</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526</v>
      </c>
      <c r="AL35" s="1219"/>
      <c r="AM35" s="1219"/>
      <c r="AN35" s="1220"/>
      <c r="AO35" s="345">
        <v>165641</v>
      </c>
      <c r="AP35" s="345">
        <v>13981</v>
      </c>
      <c r="AQ35" s="346">
        <v>20776</v>
      </c>
      <c r="AR35" s="347">
        <v>-32.700000000000003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527</v>
      </c>
      <c r="AL36" s="1219"/>
      <c r="AM36" s="1219"/>
      <c r="AN36" s="1220"/>
      <c r="AO36" s="345">
        <v>63014</v>
      </c>
      <c r="AP36" s="345">
        <v>5319</v>
      </c>
      <c r="AQ36" s="346">
        <v>4629</v>
      </c>
      <c r="AR36" s="347">
        <v>14.9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528</v>
      </c>
      <c r="AL37" s="1219"/>
      <c r="AM37" s="1219"/>
      <c r="AN37" s="1220"/>
      <c r="AO37" s="345">
        <v>22285</v>
      </c>
      <c r="AP37" s="345">
        <v>1881</v>
      </c>
      <c r="AQ37" s="346">
        <v>590</v>
      </c>
      <c r="AR37" s="347">
        <v>218.8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529</v>
      </c>
      <c r="AL38" s="1228"/>
      <c r="AM38" s="1228"/>
      <c r="AN38" s="1229"/>
      <c r="AO38" s="348">
        <v>46</v>
      </c>
      <c r="AP38" s="348">
        <v>4</v>
      </c>
      <c r="AQ38" s="349">
        <v>4</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530</v>
      </c>
      <c r="AL39" s="1228"/>
      <c r="AM39" s="1228"/>
      <c r="AN39" s="1229"/>
      <c r="AO39" s="345" t="s">
        <v>510</v>
      </c>
      <c r="AP39" s="345" t="s">
        <v>510</v>
      </c>
      <c r="AQ39" s="346">
        <v>-1455</v>
      </c>
      <c r="AR39" s="347" t="s">
        <v>510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531</v>
      </c>
      <c r="AL40" s="1219"/>
      <c r="AM40" s="1219"/>
      <c r="AN40" s="1220"/>
      <c r="AO40" s="345">
        <v>-420890</v>
      </c>
      <c r="AP40" s="345">
        <v>-35524</v>
      </c>
      <c r="AQ40" s="346">
        <v>-55724</v>
      </c>
      <c r="AR40" s="347">
        <v>-36.299999999999997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257478</v>
      </c>
      <c r="AP41" s="345">
        <v>21732</v>
      </c>
      <c r="AQ41" s="346">
        <v>25274</v>
      </c>
      <c r="AR41" s="347">
        <v>-14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501</v>
      </c>
      <c r="AN49" s="1235" t="s">
        <v>535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1081762</v>
      </c>
      <c r="AN51" s="367">
        <v>87848</v>
      </c>
      <c r="AO51" s="368">
        <v>6.1</v>
      </c>
      <c r="AP51" s="369">
        <v>78903</v>
      </c>
      <c r="AQ51" s="370">
        <v>-25.6</v>
      </c>
      <c r="AR51" s="371">
        <v>31.7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152516</v>
      </c>
      <c r="AN52" s="375">
        <v>12386</v>
      </c>
      <c r="AO52" s="376">
        <v>-27.8</v>
      </c>
      <c r="AP52" s="377">
        <v>49201</v>
      </c>
      <c r="AQ52" s="378">
        <v>11.1</v>
      </c>
      <c r="AR52" s="379">
        <v>-38.9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676048</v>
      </c>
      <c r="AN53" s="367">
        <v>55789</v>
      </c>
      <c r="AO53" s="368">
        <v>-36.5</v>
      </c>
      <c r="AP53" s="369">
        <v>82993</v>
      </c>
      <c r="AQ53" s="370">
        <v>5.2</v>
      </c>
      <c r="AR53" s="371">
        <v>-41.7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279760</v>
      </c>
      <c r="AN54" s="375">
        <v>23086</v>
      </c>
      <c r="AO54" s="376">
        <v>86.4</v>
      </c>
      <c r="AP54" s="377">
        <v>46787</v>
      </c>
      <c r="AQ54" s="378">
        <v>-4.9000000000000004</v>
      </c>
      <c r="AR54" s="379">
        <v>91.3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455878</v>
      </c>
      <c r="AN55" s="367">
        <v>37524</v>
      </c>
      <c r="AO55" s="368">
        <v>-32.700000000000003</v>
      </c>
      <c r="AP55" s="369">
        <v>108252</v>
      </c>
      <c r="AQ55" s="370">
        <v>30.4</v>
      </c>
      <c r="AR55" s="371">
        <v>-63.1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173629</v>
      </c>
      <c r="AN56" s="375">
        <v>14292</v>
      </c>
      <c r="AO56" s="376">
        <v>-38.1</v>
      </c>
      <c r="AP56" s="377">
        <v>50321</v>
      </c>
      <c r="AQ56" s="378">
        <v>7.6</v>
      </c>
      <c r="AR56" s="379">
        <v>-45.7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275969</v>
      </c>
      <c r="AN57" s="367">
        <v>23069</v>
      </c>
      <c r="AO57" s="368">
        <v>-38.5</v>
      </c>
      <c r="AP57" s="369">
        <v>93492</v>
      </c>
      <c r="AQ57" s="370">
        <v>-13.6</v>
      </c>
      <c r="AR57" s="371">
        <v>-24.9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119981</v>
      </c>
      <c r="AN58" s="375">
        <v>10029</v>
      </c>
      <c r="AO58" s="376">
        <v>-29.8</v>
      </c>
      <c r="AP58" s="377">
        <v>53316</v>
      </c>
      <c r="AQ58" s="378">
        <v>6</v>
      </c>
      <c r="AR58" s="379">
        <v>-35.799999999999997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1214891</v>
      </c>
      <c r="AN59" s="367">
        <v>102540</v>
      </c>
      <c r="AO59" s="368">
        <v>344.5</v>
      </c>
      <c r="AP59" s="369">
        <v>94796</v>
      </c>
      <c r="AQ59" s="370">
        <v>1.4</v>
      </c>
      <c r="AR59" s="371">
        <v>343.1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624348</v>
      </c>
      <c r="AN60" s="375">
        <v>52696</v>
      </c>
      <c r="AO60" s="376">
        <v>425.4</v>
      </c>
      <c r="AP60" s="377">
        <v>55781</v>
      </c>
      <c r="AQ60" s="378">
        <v>4.5999999999999996</v>
      </c>
      <c r="AR60" s="379">
        <v>420.8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740910</v>
      </c>
      <c r="AN61" s="382">
        <v>61354</v>
      </c>
      <c r="AO61" s="383">
        <v>48.6</v>
      </c>
      <c r="AP61" s="384">
        <v>91687</v>
      </c>
      <c r="AQ61" s="385">
        <v>-0.4</v>
      </c>
      <c r="AR61" s="371">
        <v>49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270047</v>
      </c>
      <c r="AN62" s="375">
        <v>22498</v>
      </c>
      <c r="AO62" s="376">
        <v>83.2</v>
      </c>
      <c r="AP62" s="377">
        <v>51081</v>
      </c>
      <c r="AQ62" s="378">
        <v>4.9000000000000004</v>
      </c>
      <c r="AR62" s="379">
        <v>78.3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BOkHKpxYfO2litMTdyli7VHdPkEgjSnpx/FdzCVAWPNa+hQbnAFmN+fZ5FaVRBpLBzJzoPMInZL9OrPaEi17g==" saltValue="oV9yng6k+w/UiRE8MkoRk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wiWuklUwyAJ+JRv1YnfS7CKNYgu7qng2J1VVnPUHXpU9CRhkDZYrhwtWrNuHQMIlPSagNoGbVc/R6cg23Jv35g==" saltValue="yZb6CwimvgVebRHDmUhz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NR09iwZqvRzRJt2lSP8o3FSJhcHKm5OUOwniDzSwadONwlyF3+dCZgbOzFJPcLOZRj5omrzl0BUgXhM+a807QA==" saltValue="DgjJNh04n/INbr3+J+GY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8.7100000000000009</v>
      </c>
      <c r="G47" s="12">
        <v>29.3</v>
      </c>
      <c r="H47" s="12">
        <v>28.33</v>
      </c>
      <c r="I47" s="12">
        <v>31.39</v>
      </c>
      <c r="J47" s="13">
        <v>30.08</v>
      </c>
    </row>
    <row r="48" spans="2:10" ht="57.75" customHeight="1" x14ac:dyDescent="0.15">
      <c r="B48" s="14"/>
      <c r="C48" s="1240" t="s">
        <v>4</v>
      </c>
      <c r="D48" s="1240"/>
      <c r="E48" s="1241"/>
      <c r="F48" s="15">
        <v>4.74</v>
      </c>
      <c r="G48" s="16">
        <v>5.65</v>
      </c>
      <c r="H48" s="16">
        <v>4.21</v>
      </c>
      <c r="I48" s="16">
        <v>4.45</v>
      </c>
      <c r="J48" s="17">
        <v>3.91</v>
      </c>
    </row>
    <row r="49" spans="2:10" ht="57.75" customHeight="1" thickBot="1" x14ac:dyDescent="0.2">
      <c r="B49" s="18"/>
      <c r="C49" s="1242" t="s">
        <v>5</v>
      </c>
      <c r="D49" s="1242"/>
      <c r="E49" s="1243"/>
      <c r="F49" s="19" t="s">
        <v>556</v>
      </c>
      <c r="G49" s="20">
        <v>21.35</v>
      </c>
      <c r="H49" s="20">
        <v>1.87</v>
      </c>
      <c r="I49" s="20">
        <v>9.61</v>
      </c>
      <c r="J49" s="21">
        <v>2.46</v>
      </c>
    </row>
    <row r="50" spans="2:10" ht="13.5" customHeight="1" x14ac:dyDescent="0.15"/>
  </sheetData>
  <sheetProtection algorithmName="SHA-512" hashValue="3XFuHCLYMJgv/NOJDh1qKVLw/VkHldrWsKysM/uZ403sORHqDCjQg9yCYMRws8RfGcRMfHb0G6Gz5lrB7XCjiA==" saltValue="2GagJQyyWU8r5fjLaj3Q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2022-09-15T23:39:04Z</cp:lastPrinted>
  <dcterms:created xsi:type="dcterms:W3CDTF">2022-02-02T05:43:47Z</dcterms:created>
  <dcterms:modified xsi:type="dcterms:W3CDTF">2022-09-22T12:11:54Z</dcterms:modified>
  <cp:category/>
</cp:coreProperties>
</file>