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T:\04_財政課\110_財政\004_調査\財政比較分析【財政状況資料集】\R2財政状況資料集\R4.9.6令和２年度財政状況資料集の作成および提出について（２回目）\【財政状況資料集】_252131_東近江市_2020\"/>
    </mc:Choice>
  </mc:AlternateContent>
  <xr:revisionPtr revIDLastSave="0" documentId="13_ncr:1_{D64B6783-65F7-4508-9F52-17C767997C71}" xr6:coauthVersionLast="36" xr6:coauthVersionMax="36" xr10:uidLastSave="{00000000-0000-0000-0000-000000000000}"/>
  <bookViews>
    <workbookView xWindow="0" yWindow="0" windowWidth="15360" windowHeight="763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C36" i="10"/>
  <c r="C35" i="10"/>
  <c r="C34" i="10"/>
  <c r="U34" i="10" s="1"/>
  <c r="U35" i="10" s="1"/>
  <c r="U36" i="10" l="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<sst xmlns="http://schemas.openxmlformats.org/spreadsheetml/2006/main" count="1111" uniqueCount="617">
  <si>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</si>
  <si>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</si>
  <si>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</si>
  <si>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</si>
  <si>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</si>
  <si>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</si>
  <si>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</si>
  <si>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</si>
  <si>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</si>
  <si>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</si>
  <si>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</si>
  <si>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</si>
  <si>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</si>
  <si>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</si>
  <si>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</si>
  <si>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</si>
  <si>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</si>
  <si>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</si>
  <si>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</si>
  <si>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</si>
  <si>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</si>
  <si>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</si>
  <si>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</si>
  <si>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</si>
  <si>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</si>
  <si>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</si>
  <si>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</si>
  <si>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</si>
  <si>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</si>
  <si>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</si>
  <si>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</si>
  <si>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</si>
  <si>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</si>
  <si>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</si>
  <si>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</si>
  <si>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</si>
  <si>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</si>
  <si>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</si>
  <si>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</si>
  <si>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</si>
  <si>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</si>
  <si>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</si>
  <si>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</si>
  <si>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</si>
  <si>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</si>
  <si>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</si>
  <si>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</si>
  <si>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</si>
  <si>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</si>
  <si>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</si>
  <si>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</si>
  <si>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</si>
  <si>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</si>
  <si>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</si>
  <si>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</si>
  <si>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</si>
  <si>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</si>
  <si>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</si>
  <si>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</si>
  <si>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</si>
  <si>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</si>
  <si>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</si>
  <si>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</si>
  <si>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</si>
  <si>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</si>
  <si>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</si>
  <si>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</si>
  <si>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</si>
  <si>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</si>
  <si>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</si>
  <si>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</si>
  <si>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</si>
  <si>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</si>
  <si>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</si>
  <si>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</si>
  <si>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</si>
  <si>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</si>
  <si>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</si>
  <si>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</si>
  <si>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</si>
  <si>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</si>
  <si>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</si>
  <si>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</si>
  <si>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</si>
  <si>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</si>
  <si>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</si>
  <si>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</si>
  <si>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</si>
  <si>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</si>
  <si>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</si>
  <si>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</si>
  <si>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</si>
  <si>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</si>
  <si>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</si>
  <si>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</si>
  <si>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</si>
  <si>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</si>
  <si>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</si>
  <si>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東近江市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</si>
  <si>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</si>
  <si>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</si>
  <si>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</si>
  <si>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</si>
  <si>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</si>
  <si>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</si>
  <si>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</si>
  <si>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</si>
  <si>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</si>
  <si>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</si>
  <si>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</si>
  <si>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</si>
  <si>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</si>
  <si>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</si>
  <si>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</si>
  <si>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</si>
  <si>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</si>
  <si>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</si>
  <si>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</si>
  <si>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</si>
  <si>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</si>
  <si>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</si>
  <si>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</si>
  <si>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</si>
  <si>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</si>
  <si>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</si>
  <si>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</si>
  <si>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</si>
  <si>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</si>
  <si>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</si>
  <si>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</si>
  <si>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</si>
  <si>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</si>
  <si>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</si>
  <si>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</si>
  <si>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</si>
  <si>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</si>
  <si>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</si>
  <si>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</si>
  <si>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</si>
  <si>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</si>
  <si>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</si>
  <si>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</si>
  <si>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</si>
  <si>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</si>
  <si>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</si>
  <si>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</si>
  <si>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</si>
  <si>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</si>
  <si>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</si>
  <si>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</si>
  <si>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</si>
  <si>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</si>
  <si>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</si>
  <si>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</si>
  <si>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</si>
  <si>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</si>
  <si>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</si>
  <si>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</si>
  <si>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</si>
  <si>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</si>
  <si>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</si>
  <si>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</si>
  <si>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</si>
  <si>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</si>
  <si>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</si>
  <si>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</si>
  <si>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</si>
  <si>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</si>
  <si>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</si>
  <si>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</si>
  <si>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</si>
  <si>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</si>
  <si>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</si>
  <si>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</si>
  <si>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</si>
  <si>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</si>
  <si>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</si>
  <si>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</si>
  <si>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</si>
  <si>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</si>
  <si>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</si>
  <si>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</si>
  <si>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</si>
  <si>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</si>
  <si>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</si>
  <si>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</si>
  <si>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</si>
  <si>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</si>
  <si>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</si>
  <si>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</si>
  <si>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</si>
  <si>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</si>
  <si>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</si>
  <si>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</si>
  <si>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</si>
  <si>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</si>
  <si>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</si>
  <si>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</si>
  <si>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</si>
  <si>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</si>
  <si>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</si>
  <si>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</si>
  <si>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</si>
  <si>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</si>
  <si>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</si>
  <si>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</si>
  <si>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</si>
  <si>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</si>
  <si>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</si>
  <si>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</si>
  <si>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</si>
  <si>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滋賀県東近江市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</si>
  <si>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</si>
  <si>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</si>
  <si>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</si>
  <si>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</si>
  <si>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</si>
  <si>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</si>
  <si>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</si>
  <si>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</si>
  <si>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</si>
  <si>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</si>
  <si>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</si>
  <si>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</si>
  <si>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</si>
  <si>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</si>
  <si>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</si>
  <si>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</si>
  <si>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</si>
  <si>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</si>
  <si>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</si>
  <si>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</si>
  <si>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</si>
  <si>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</si>
  <si>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</si>
  <si>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</si>
  <si>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</si>
  <si>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</si>
  <si>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</si>
  <si>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</si>
  <si>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</si>
  <si>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</si>
  <si>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</si>
  <si>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</si>
  <si>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</si>
  <si>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</si>
  <si>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</si>
  <si>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</si>
  <si>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</si>
  <si>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</si>
  <si>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</si>
  <si>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</si>
  <si>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</si>
  <si>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</si>
  <si>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</si>
  <si>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</si>
  <si>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</si>
  <si>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</si>
  <si>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</si>
  <si>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</si>
  <si>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</si>
  <si>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</si>
  <si>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</si>
  <si>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</si>
  <si>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</si>
  <si>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</si>
  <si>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</si>
  <si>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</si>
  <si>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</si>
  <si>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</si>
  <si>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</si>
  <si>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</si>
  <si>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</si>
  <si>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</si>
  <si>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</si>
  <si>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</si>
  <si>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</si>
  <si>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</si>
  <si>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</si>
  <si>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</si>
  <si>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</si>
  <si>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</si>
  <si>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</si>
  <si>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</si>
  <si>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</si>
  <si>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</si>
  <si>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</si>
  <si>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</si>
  <si>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</si>
  <si>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</si>
  <si>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</si>
  <si>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</si>
  <si>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</si>
  <si>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</si>
  <si>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</si>
  <si>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</si>
  <si>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</si>
  <si>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</si>
  <si>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</si>
  <si>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</si>
  <si>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</si>
  <si>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</si>
  <si>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</si>
  <si>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</si>
  <si>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</si>
  <si>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</si>
  <si>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</si>
  <si>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</si>
  <si>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</si>
  <si>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</si>
  <si>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</si>
  <si>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</si>
  <si>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</si>
  <si>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</si>
  <si>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</si>
  <si>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</si>
  <si>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</si>
  <si>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</si>
  <si>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</si>
  <si>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</si>
  <si>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</si>
  <si>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</si>
  <si>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</si>
  <si>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</si>
  <si>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</si>
  <si>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</si>
  <si>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</si>
  <si>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</si>
  <si>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</si>
  <si>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</si>
  <si>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</si>
  <si>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</si>
  <si>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</si>
  <si>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</si>
  <si>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</si>
  <si>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</si>
  <si>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</si>
  <si>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</si>
  <si>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</si>
  <si>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</si>
  <si>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</si>
  <si>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</si>
  <si>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</si>
  <si>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</si>
  <si>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</si>
  <si>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</si>
  <si>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</si>
  <si>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</si>
  <si>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</si>
  <si>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</si>
  <si>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</si>
  <si>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</si>
  <si>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</si>
  <si>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</si>
  <si>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</si>
  <si>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</si>
  <si>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</si>
  <si>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</si>
  <si>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</si>
  <si>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</si>
  <si>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</si>
  <si>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</si>
  <si>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</si>
  <si>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</si>
  <si>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</si>
  <si>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</si>
  <si>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滋賀県東近江市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</si>
  <si>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</si>
  <si>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</si>
  <si>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</si>
  <si>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</si>
  <si>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</si>
  <si>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</si>
  <si>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</si>
  <si>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</si>
  <si>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</si>
  <si>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</si>
  <si>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</si>
  <si>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</si>
  <si>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</si>
  <si>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</si>
  <si>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</si>
  <si>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</si>
  <si>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</si>
  <si>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</si>
  <si>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</si>
  <si>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</si>
  <si>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</si>
  <si>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</si>
  <si>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</si>
  <si>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</si>
  <si>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</si>
  <si>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</si>
  <si>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</si>
  <si>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</si>
  <si>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</si>
  <si>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</si>
  <si>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</si>
  <si>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</si>
  <si>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</si>
  <si>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</si>
  <si>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</si>
  <si>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</si>
  <si>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</si>
  <si>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</si>
  <si>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</si>
  <si>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</si>
  <si>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</si>
  <si>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</si>
  <si>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</si>
  <si>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</si>
  <si>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</si>
  <si>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公設地方卸売市場特別会計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</si>
  <si>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</si>
  <si>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</si>
  <si>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</si>
  <si>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</si>
  <si>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</si>
  <si>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</si>
  <si>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</si>
  <si>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</si>
  <si>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</si>
  <si>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</si>
  <si>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</si>
  <si>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</si>
  <si>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</si>
  <si>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</si>
  <si>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</si>
  <si>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</si>
  <si>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</si>
  <si>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</si>
  <si>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</si>
  <si>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</si>
  <si>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</si>
  <si>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</si>
  <si>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</si>
  <si>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</si>
  <si>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</si>
  <si>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</si>
  <si>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</si>
  <si>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</si>
  <si>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</si>
  <si>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</si>
  <si>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</si>
  <si>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</si>
  <si>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</si>
  <si>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</si>
  <si>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</si>
  <si>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</si>
  <si>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</si>
  <si>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</si>
  <si>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</si>
  <si>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</si>
  <si>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</si>
  <si>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</si>
  <si>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</si>
  <si>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</si>
  <si>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</si>
  <si>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</si>
  <si>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</si>
  <si>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</si>
  <si>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</si>
  <si>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</si>
  <si>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</si>
  <si>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</si>
  <si>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</si>
  <si>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</si>
  <si>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</si>
  <si>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</si>
  <si>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</si>
  <si>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</si>
  <si>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</si>
  <si>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</si>
  <si>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</si>
  <si>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国民健康保険（施設勘定）特別会計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</si>
  <si>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</si>
  <si>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</si>
  <si>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</si>
  <si>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</si>
  <si>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</si>
  <si>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</si>
  <si>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</si>
  <si>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</si>
  <si>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</si>
  <si>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</si>
  <si>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</si>
  <si>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</si>
  <si>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</si>
  <si>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</si>
  <si>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</si>
  <si>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</si>
  <si>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</si>
  <si>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</si>
  <si>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</si>
  <si>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</si>
  <si>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</si>
  <si>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</si>
  <si>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</si>
  <si>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</si>
  <si>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</si>
  <si>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</si>
  <si>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</si>
  <si>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</si>
  <si>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</si>
  <si>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</si>
  <si>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</si>
  <si>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</si>
  <si>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</si>
  <si>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</si>
  <si>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</si>
  <si>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</si>
  <si>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</si>
  <si>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</si>
  <si>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</si>
  <si>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</si>
  <si>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</si>
  <si>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</si>
  <si>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</si>
  <si>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</si>
  <si>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</si>
  <si>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</si>
  <si>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</si>
  <si>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</si>
  <si>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</si>
  <si>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</si>
  <si>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</si>
  <si>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</si>
  <si>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</si>
  <si>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</si>
  <si>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</si>
  <si>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</si>
  <si>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</si>
  <si>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</si>
  <si>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</si>
  <si>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</si>
  <si>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</si>
  <si>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</si>
  <si>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</si>
  <si>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</si>
  <si>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</si>
  <si>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</si>
  <si>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</si>
  <si>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</si>
  <si>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</si>
  <si>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</si>
  <si>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</si>
  <si>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</si>
  <si>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</si>
  <si>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</si>
  <si>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</si>
  <si>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</si>
  <si>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</si>
  <si>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</si>
  <si>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</si>
  <si>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</si>
  <si>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</si>
  <si>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</si>
  <si>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</si>
  <si>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0.91</t>
  </si>
  <si>
    <t>▲ 1.17</t>
  </si>
  <si>
    <t>▲ 0.36</t>
  </si>
  <si>
    <t>水道事業会計</t>
  </si>
  <si>
    <t>一般会計</t>
  </si>
  <si>
    <t>下水道事業会計</t>
  </si>
  <si>
    <t>国民健康保険（事業勘定）特別会計</t>
  </si>
  <si>
    <t>国民健康保険（施設勘定）特別会計</t>
  </si>
  <si>
    <t>病院事業会計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</si>
  <si>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</si>
  <si>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</si>
  <si>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</si>
  <si>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</si>
  <si>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</si>
  <si>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</si>
  <si>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</si>
  <si>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</si>
  <si>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</si>
  <si>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</si>
  <si>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八日市布引ライフ組合</t>
    <rPh sb="0" eb="3">
      <t>ヨウカイチ</t>
    </rPh>
    <rPh sb="3" eb="5">
      <t>ヌノビキ</t>
    </rPh>
    <rPh sb="8" eb="10">
      <t>クミアイ</t>
    </rPh>
    <phoneticPr fontId="12"/>
  </si>
  <si>
    <t>中部清掃組合</t>
    <rPh sb="0" eb="2">
      <t>チュウブ</t>
    </rPh>
    <rPh sb="2" eb="4">
      <t>セイソウ</t>
    </rPh>
    <rPh sb="4" eb="6">
      <t>クミアイ</t>
    </rPh>
    <phoneticPr fontId="12"/>
  </si>
  <si>
    <t>滋賀県市町村職員研修センター</t>
    <rPh sb="0" eb="3">
      <t>シガケン</t>
    </rPh>
    <rPh sb="3" eb="6">
      <t>シチョウソン</t>
    </rPh>
    <rPh sb="6" eb="8">
      <t>ショクイン</t>
    </rPh>
    <rPh sb="8" eb="10">
      <t>ケンシュウ</t>
    </rPh>
    <phoneticPr fontId="12"/>
  </si>
  <si>
    <t>みんなで育むまちづくり基金</t>
    <rPh sb="4" eb="5">
      <t>ハグク</t>
    </rPh>
    <rPh sb="11" eb="13">
      <t>キキン</t>
    </rPh>
    <phoneticPr fontId="11"/>
  </si>
  <si>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</si>
  <si>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</si>
  <si>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地域福祉基金</t>
    <rPh sb="0" eb="2">
      <t>チイキ</t>
    </rPh>
    <rPh sb="2" eb="4">
      <t>フクシ</t>
    </rPh>
    <rPh sb="4" eb="6">
      <t>キキン</t>
    </rPh>
    <phoneticPr fontId="5"/>
  </si>
  <si>
    <t>ふるさと寄附基金</t>
    <rPh sb="4" eb="6">
      <t>キフ</t>
    </rPh>
    <rPh sb="6" eb="8">
      <t>キキン</t>
    </rPh>
    <phoneticPr fontId="5"/>
  </si>
  <si>
    <t>-</t>
    <phoneticPr fontId="2"/>
  </si>
  <si>
    <t>法適用企業</t>
    <rPh sb="0" eb="1">
      <t>ホウ</t>
    </rPh>
    <rPh sb="1" eb="3">
      <t>テキヨウ</t>
    </rPh>
    <rPh sb="3" eb="5">
      <t>キギョウ</t>
    </rPh>
    <phoneticPr fontId="2"/>
  </si>
  <si>
    <t>愛の田園振興公社</t>
    <rPh sb="0" eb="1">
      <t>アイ</t>
    </rPh>
    <rPh sb="2" eb="4">
      <t>デンエン</t>
    </rPh>
    <rPh sb="4" eb="6">
      <t>シンコウ</t>
    </rPh>
    <rPh sb="6" eb="8">
      <t>コウシャ</t>
    </rPh>
    <phoneticPr fontId="38"/>
  </si>
  <si>
    <t>東近江市土地開発公社</t>
    <rPh sb="0" eb="1">
      <t>ヒガシ</t>
    </rPh>
    <rPh sb="1" eb="3">
      <t>オウミ</t>
    </rPh>
    <rPh sb="3" eb="4">
      <t>シ</t>
    </rPh>
    <rPh sb="4" eb="6">
      <t>トチ</t>
    </rPh>
    <rPh sb="6" eb="8">
      <t>カイハツ</t>
    </rPh>
    <rPh sb="8" eb="10">
      <t>コウシャ</t>
    </rPh>
    <phoneticPr fontId="38"/>
  </si>
  <si>
    <t>東近江市地域振興事業団</t>
    <rPh sb="0" eb="1">
      <t>ヒガシ</t>
    </rPh>
    <rPh sb="1" eb="3">
      <t>オウミ</t>
    </rPh>
    <rPh sb="3" eb="4">
      <t>シ</t>
    </rPh>
    <rPh sb="4" eb="6">
      <t>チイキ</t>
    </rPh>
    <rPh sb="6" eb="8">
      <t>シンコウ</t>
    </rPh>
    <rPh sb="8" eb="11">
      <t>ジギョウダン</t>
    </rPh>
    <phoneticPr fontId="38"/>
  </si>
  <si>
    <t>東近江ケーブルネットワーク</t>
    <rPh sb="0" eb="1">
      <t>ヒガシ</t>
    </rPh>
    <rPh sb="1" eb="3">
      <t>オウミ</t>
    </rPh>
    <phoneticPr fontId="38"/>
  </si>
  <si>
    <t>東近江あぐりステーション</t>
    <rPh sb="0" eb="3">
      <t>ヒガシオウミ</t>
    </rPh>
    <phoneticPr fontId="5"/>
  </si>
  <si>
    <t>東近江行政組合（一般会計）</t>
    <rPh sb="0" eb="1">
      <t>ヒガシ</t>
    </rPh>
    <rPh sb="1" eb="3">
      <t>オウミ</t>
    </rPh>
    <rPh sb="3" eb="5">
      <t>ギョウセイ</t>
    </rPh>
    <rPh sb="5" eb="7">
      <t>クミアイ</t>
    </rPh>
    <rPh sb="8" eb="10">
      <t>イッパン</t>
    </rPh>
    <rPh sb="10" eb="12">
      <t>カイケイ</t>
    </rPh>
    <phoneticPr fontId="12"/>
  </si>
  <si>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12"/>
  </si>
  <si>
    <t>愛知郡広域行政組合（一般会計）</t>
    <rPh sb="0" eb="3">
      <t>エチグン</t>
    </rPh>
    <rPh sb="3" eb="5">
      <t>コウイキ</t>
    </rPh>
    <rPh sb="5" eb="7">
      <t>ギョウセイ</t>
    </rPh>
    <rPh sb="7" eb="9">
      <t>クミアイ</t>
    </rPh>
    <rPh sb="10" eb="12">
      <t>イッパン</t>
    </rPh>
    <rPh sb="12" eb="14">
      <t>カイケイ</t>
    </rPh>
    <phoneticPr fontId="12"/>
  </si>
  <si>
    <t>愛知郡広域行政組合（水道事業会計）</t>
    <rPh sb="0" eb="3">
      <t>エチグン</t>
    </rPh>
    <rPh sb="3" eb="5">
      <t>コウイキ</t>
    </rPh>
    <rPh sb="5" eb="7">
      <t>ギョウセイ</t>
    </rPh>
    <rPh sb="7" eb="9">
      <t>クミアイ</t>
    </rPh>
    <rPh sb="10" eb="12">
      <t>スイドウ</t>
    </rPh>
    <rPh sb="12" eb="14">
      <t>ジギョウ</t>
    </rPh>
    <rPh sb="14" eb="16">
      <t>カイケイ</t>
    </rPh>
    <phoneticPr fontId="1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</si>
  <si>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12"/>
  </si>
  <si>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1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</si>
  <si>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</si>
  <si>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</si>
  <si>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</si>
  <si>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</si>
  <si>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</si>
  <si>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</si>
  <si>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</si>
  <si>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</si>
  <si>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</si>
  <si>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</si>
  <si>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</si>
  <si>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</si>
  <si>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</si>
  <si>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</si>
  <si>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</si>
  <si>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</si>
  <si>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</si>
  <si>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については、元利償還金が前年度より増額となったものの、標準財政規模が大きく増加したこと等に伴い、数値は下がった。将来負担比率は算定なしの状況が近年続いている。しかしながら、今後の公債費の増嵩や先送りが許されない行政需要に対応していくために、基金の取崩しによる対応を実施する必要があると予測される。公債費負担の増嵩に注視しながら、合併特例事業債の発行期限も視野に入れた中で「歳入に見合う歳出」を基本に事業の見直しを行うなど、財政運営を引き締める必要がある。</t>
    <rPh sb="42" eb="43">
      <t>オオ</t>
    </rPh>
    <rPh sb="56" eb="58">
      <t>スウチ</t>
    </rPh>
    <phoneticPr fontId="5"/>
  </si>
  <si>
    <t>　合併特例事業債を活用した事業の推進により、将来負担比率は算定なしの状況が続いている。合併特例事業債の終了を見据えながら、計画的に償却資産の更新や統廃合等を行っていく必要がある。
　また、有形固定資産減価償却率については、固定資産台帳の整備中であり算定なしの状況である。</t>
    <rPh sb="29" eb="31">
      <t>サンテイ</t>
    </rPh>
    <rPh sb="34" eb="36">
      <t>ジョウキョウ</t>
    </rPh>
    <rPh sb="37" eb="38">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</si>
</sst>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CD92146-407F-469A-A35B-FAD098B17AD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354B-48F5-BBAA-B4F0B36294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72247</c:v>
                </c:pt>
                <c:pt idx="1">
                  <c:v>54968</c:v>
                </c:pt>
                <c:pt idx="2">
                  <c:v>54537</c:v>
                </c:pt>
                <c:pt idx="3">
                  <c:v>49492</c:v>
                </c:pt>
                <c:pt idx="4">
                  <c:v>57794</c:v>
                </c:pt>
              </c:numCache>
            </c:numRef>
          </c:val>
          <c:smooth val="0"/>
          <c:extLst>
            <c:ext xmlns:c16="http://schemas.microsoft.com/office/drawing/2014/chart" uri="{C3380CC4-5D6E-409C-BE32-E72D297353CC}">
              <c16:uniqueId val="{00000001-354B-48F5-BBAA-B4F0B36294F7}"/>
            </c:ext>
          </c:extLst>
        </c:ser>
        <c:dLbls>
          <c:showLegendKey val="0"/>
          <c:showVal val="0"/>
          <c:showCatName val="0"/>
          <c:showSerName val="0"/>
          <c:showPercent val="0"/>
          <c:showBubbleSize val="0"/>
        </c:dLbls>
        <c:marker val="1"/>
        <c:smooth val="0"/>
        <c:axId val="1998948656"/>
        <c:axId val="1998937776"/>
      </c:lineChart>
      <c:catAx>
        <c:axId val="1998948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8937776"/>
        <c:crosses val="autoZero"/>
        <c:auto val="1"/>
        <c:lblAlgn val="ctr"/>
        <c:lblOffset val="100"/>
        <c:tickLblSkip val="1"/>
        <c:tickMarkSkip val="1"/>
        <c:noMultiLvlLbl val="0"/>
      </c:catAx>
      <c:valAx>
        <c:axId val="19989377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8948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5.42</c:v>
                </c:pt>
                <c:pt idx="1">
                  <c:v>4.24</c:v>
                </c:pt>
                <c:pt idx="2">
                  <c:v>5.28</c:v>
                </c:pt>
                <c:pt idx="3">
                  <c:v>4.9000000000000004</c:v>
                </c:pt>
                <c:pt idx="4">
                  <c:v>5.48</c:v>
                </c:pt>
              </c:numCache>
            </c:numRef>
          </c:val>
          <c:extLst>
            <c:ext xmlns:c16="http://schemas.microsoft.com/office/drawing/2014/chart" uri="{C3380CC4-5D6E-409C-BE32-E72D297353CC}">
              <c16:uniqueId val="{00000000-F634-4820-A9C0-943073554E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19.329999999999998</c:v>
                </c:pt>
                <c:pt idx="1">
                  <c:v>19.52</c:v>
                </c:pt>
                <c:pt idx="2">
                  <c:v>18.829999999999998</c:v>
                </c:pt>
                <c:pt idx="3">
                  <c:v>18.88</c:v>
                </c:pt>
                <c:pt idx="4">
                  <c:v>17.97</c:v>
                </c:pt>
              </c:numCache>
            </c:numRef>
          </c:val>
          <c:extLst>
            <c:ext xmlns:c16="http://schemas.microsoft.com/office/drawing/2014/chart" uri="{C3380CC4-5D6E-409C-BE32-E72D297353CC}">
              <c16:uniqueId val="{00000001-F634-4820-A9C0-943073554EC4}"/>
            </c:ext>
          </c:extLst>
        </c:ser>
        <c:dLbls>
          <c:showLegendKey val="0"/>
          <c:showVal val="0"/>
          <c:showCatName val="0"/>
          <c:showSerName val="0"/>
          <c:showPercent val="0"/>
          <c:showBubbleSize val="0"/>
        </c:dLbls>
        <c:gapWidth val="250"/>
        <c:overlap val="100"/>
        <c:axId val="1998939952"/>
        <c:axId val="1998941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-0.91</c:v>
                </c:pt>
                <c:pt idx="1">
                  <c:v>-1.17</c:v>
                </c:pt>
                <c:pt idx="2">
                  <c:v>0.41</c:v>
                </c:pt>
                <c:pt idx="3">
                  <c:v>-0.36</c:v>
                </c:pt>
                <c:pt idx="4">
                  <c:v>0.45</c:v>
                </c:pt>
              </c:numCache>
            </c:numRef>
          </c:val>
          <c:smooth val="0"/>
          <c:extLst>
            <c:ext xmlns:c16="http://schemas.microsoft.com/office/drawing/2014/chart" uri="{C3380CC4-5D6E-409C-BE32-E72D297353CC}">
              <c16:uniqueId val="{00000002-F634-4820-A9C0-943073554EC4}"/>
            </c:ext>
          </c:extLst>
        </c:ser>
        <c:dLbls>
          <c:showLegendKey val="0"/>
          <c:showVal val="0"/>
          <c:showCatName val="0"/>
          <c:showSerName val="0"/>
          <c:showPercent val="0"/>
          <c:showBubbleSize val="0"/>
        </c:dLbls>
        <c:marker val="1"/>
        <c:smooth val="0"/>
        <c:axId val="1998939952"/>
        <c:axId val="1998941584"/>
      </c:lineChart>
      <c:catAx>
        <c:axId val="199893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8941584"/>
        <c:crosses val="autoZero"/>
        <c:auto val="1"/>
        <c:lblAlgn val="ctr"/>
        <c:lblOffset val="100"/>
        <c:tickLblSkip val="1"/>
        <c:tickMarkSkip val="1"/>
        <c:noMultiLvlLbl val="0"/>
      </c:catAx>
      <c:valAx>
        <c:axId val="199894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93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2.27</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0-24B9-4196-AAEA-38E8FE4B92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B9-4196-AAEA-38E8FE4B92B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0.15</c:v>
                </c:pt>
                <c:pt idx="4">
                  <c:v>#N/A</c:v>
                </c:pt>
                <c:pt idx="5">
                  <c:v>0.09</c:v>
                </c:pt>
                <c:pt idx="6">
                  <c:v>#N/A</c:v>
                </c:pt>
                <c:pt idx="7">
                  <c:v>0.09</c:v>
                </c:pt>
                <c:pt idx="8">
                  <c:v>#N/A</c:v>
                </c:pt>
                <c:pt idx="9">
                  <c:v>0.09</c:v>
                </c:pt>
              </c:numCache>
            </c:numRef>
          </c:val>
          <c:extLst>
            <c:ext xmlns:c16="http://schemas.microsoft.com/office/drawing/2014/chart" uri="{C3380CC4-5D6E-409C-BE32-E72D297353CC}">
              <c16:uniqueId val="{00000002-24B9-4196-AAEA-38E8FE4B92BF}"/>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0.95</c:v>
                </c:pt>
                <c:pt idx="2">
                  <c:v>#N/A</c:v>
                </c:pt>
                <c:pt idx="3">
                  <c:v>1.48</c:v>
                </c:pt>
                <c:pt idx="4">
                  <c:v>#N/A</c:v>
                </c:pt>
                <c:pt idx="5">
                  <c:v>0.78</c:v>
                </c:pt>
                <c:pt idx="6">
                  <c:v>#N/A</c:v>
                </c:pt>
                <c:pt idx="7">
                  <c:v>0.24</c:v>
                </c:pt>
                <c:pt idx="8">
                  <c:v>#N/A</c:v>
                </c:pt>
                <c:pt idx="9">
                  <c:v>0.09</c:v>
                </c:pt>
              </c:numCache>
            </c:numRef>
          </c:val>
          <c:extLst>
            <c:ext xmlns:c16="http://schemas.microsoft.com/office/drawing/2014/chart" uri="{C3380CC4-5D6E-409C-BE32-E72D297353CC}">
              <c16:uniqueId val="{00000003-24B9-4196-AAEA-38E8FE4B92BF}"/>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0.84</c:v>
                </c:pt>
                <c:pt idx="2">
                  <c:v>#N/A</c:v>
                </c:pt>
                <c:pt idx="3">
                  <c:v>0.8</c:v>
                </c:pt>
                <c:pt idx="4">
                  <c:v>#N/A</c:v>
                </c:pt>
                <c:pt idx="5">
                  <c:v>0.57999999999999996</c:v>
                </c:pt>
                <c:pt idx="6">
                  <c:v>#N/A</c:v>
                </c:pt>
                <c:pt idx="7">
                  <c:v>0.4</c:v>
                </c:pt>
                <c:pt idx="8">
                  <c:v>#N/A</c:v>
                </c:pt>
                <c:pt idx="9">
                  <c:v>0.28000000000000003</c:v>
                </c:pt>
              </c:numCache>
            </c:numRef>
          </c:val>
          <c:extLst>
            <c:ext xmlns:c16="http://schemas.microsoft.com/office/drawing/2014/chart" uri="{C3380CC4-5D6E-409C-BE32-E72D297353CC}">
              <c16:uniqueId val="{00000004-24B9-4196-AAEA-38E8FE4B92BF}"/>
            </c:ext>
          </c:extLst>
        </c:ser>
        <c:ser>
          <c:idx val="5"/>
          <c:order val="5"/>
          <c:tx>
            <c:strRef>
              <c:f>データシート!$A$32</c:f>
              <c:strCache>
                <c:ptCount val="1"/>
                <c:pt idx="0">
                  <c:v>国民健康保険（施設勘定）特別会計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0.64</c:v>
                </c:pt>
                <c:pt idx="2">
                  <c:v>#N/A</c:v>
                </c:pt>
                <c:pt idx="3">
                  <c:v>0.57999999999999996</c:v>
                </c:pt>
                <c:pt idx="4">
                  <c:v>#N/A</c:v>
                </c:pt>
                <c:pt idx="5">
                  <c:v>0.28000000000000003</c:v>
                </c:pt>
                <c:pt idx="6">
                  <c:v>#N/A</c:v>
                </c:pt>
                <c:pt idx="7">
                  <c:v>0.31</c:v>
                </c:pt>
                <c:pt idx="8">
                  <c:v>#N/A</c:v>
                </c:pt>
                <c:pt idx="9">
                  <c:v>0.33</c:v>
                </c:pt>
              </c:numCache>
            </c:numRef>
          </c:val>
          <c:extLst>
            <c:ext xmlns:c16="http://schemas.microsoft.com/office/drawing/2014/chart" uri="{C3380CC4-5D6E-409C-BE32-E72D297353CC}">
              <c16:uniqueId val="{00000005-24B9-4196-AAEA-38E8FE4B92BF}"/>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0.35</c:v>
                </c:pt>
                <c:pt idx="2">
                  <c:v>#N/A</c:v>
                </c:pt>
                <c:pt idx="3">
                  <c:v>1.29</c:v>
                </c:pt>
                <c:pt idx="4">
                  <c:v>#N/A</c:v>
                </c:pt>
                <c:pt idx="5">
                  <c:v>1.2</c:v>
                </c:pt>
                <c:pt idx="6">
                  <c:v>#N/A</c:v>
                </c:pt>
                <c:pt idx="7">
                  <c:v>0.54</c:v>
                </c:pt>
                <c:pt idx="8">
                  <c:v>#N/A</c:v>
                </c:pt>
                <c:pt idx="9">
                  <c:v>0.91</c:v>
                </c:pt>
              </c:numCache>
            </c:numRef>
          </c:val>
          <c:extLst>
            <c:ext xmlns:c16="http://schemas.microsoft.com/office/drawing/2014/chart" uri="{C3380CC4-5D6E-409C-BE32-E72D297353CC}">
              <c16:uniqueId val="{00000006-24B9-4196-AAEA-38E8FE4B92B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0.77</c:v>
                </c:pt>
                <c:pt idx="4">
                  <c:v>#N/A</c:v>
                </c:pt>
                <c:pt idx="5">
                  <c:v>0.87</c:v>
                </c:pt>
                <c:pt idx="6">
                  <c:v>#N/A</c:v>
                </c:pt>
                <c:pt idx="7">
                  <c:v>0.99</c:v>
                </c:pt>
                <c:pt idx="8">
                  <c:v>#N/A</c:v>
                </c:pt>
                <c:pt idx="9">
                  <c:v>1.07</c:v>
                </c:pt>
              </c:numCache>
            </c:numRef>
          </c:val>
          <c:extLst>
            <c:ext xmlns:c16="http://schemas.microsoft.com/office/drawing/2014/chart" uri="{C3380CC4-5D6E-409C-BE32-E72D297353CC}">
              <c16:uniqueId val="{00000007-24B9-4196-AAEA-38E8FE4B92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5.41</c:v>
                </c:pt>
                <c:pt idx="2">
                  <c:v>#N/A</c:v>
                </c:pt>
                <c:pt idx="3">
                  <c:v>4.2300000000000004</c:v>
                </c:pt>
                <c:pt idx="4">
                  <c:v>#N/A</c:v>
                </c:pt>
                <c:pt idx="5">
                  <c:v>5.27</c:v>
                </c:pt>
                <c:pt idx="6">
                  <c:v>#N/A</c:v>
                </c:pt>
                <c:pt idx="7">
                  <c:v>4.8899999999999997</c:v>
                </c:pt>
                <c:pt idx="8">
                  <c:v>#N/A</c:v>
                </c:pt>
                <c:pt idx="9">
                  <c:v>5.47</c:v>
                </c:pt>
              </c:numCache>
            </c:numRef>
          </c:val>
          <c:extLst>
            <c:ext xmlns:c16="http://schemas.microsoft.com/office/drawing/2014/chart" uri="{C3380CC4-5D6E-409C-BE32-E72D297353CC}">
              <c16:uniqueId val="{00000008-24B9-4196-AAEA-38E8FE4B92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8.58</c:v>
                </c:pt>
                <c:pt idx="2">
                  <c:v>#N/A</c:v>
                </c:pt>
                <c:pt idx="3">
                  <c:v>9.3800000000000008</c:v>
                </c:pt>
                <c:pt idx="4">
                  <c:v>#N/A</c:v>
                </c:pt>
                <c:pt idx="5">
                  <c:v>10.17</c:v>
                </c:pt>
                <c:pt idx="6">
                  <c:v>#N/A</c:v>
                </c:pt>
                <c:pt idx="7">
                  <c:v>11.15</c:v>
                </c:pt>
                <c:pt idx="8">
                  <c:v>#N/A</c:v>
                </c:pt>
                <c:pt idx="9">
                  <c:v>11.97</c:v>
                </c:pt>
              </c:numCache>
            </c:numRef>
          </c:val>
          <c:extLst>
            <c:ext xmlns:c16="http://schemas.microsoft.com/office/drawing/2014/chart" uri="{C3380CC4-5D6E-409C-BE32-E72D297353CC}">
              <c16:uniqueId val="{00000009-24B9-4196-AAEA-38E8FE4B92BF}"/>
            </c:ext>
          </c:extLst>
        </c:ser>
        <c:dLbls>
          <c:showLegendKey val="0"/>
          <c:showVal val="0"/>
          <c:showCatName val="0"/>
          <c:showSerName val="0"/>
          <c:showPercent val="0"/>
          <c:showBubbleSize val="0"/>
        </c:dLbls>
        <c:gapWidth val="150"/>
        <c:overlap val="100"/>
        <c:axId val="1998942128"/>
        <c:axId val="1998940496"/>
      </c:barChart>
      <c:catAx>
        <c:axId val="199894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8940496"/>
        <c:crosses val="autoZero"/>
        <c:auto val="1"/>
        <c:lblAlgn val="ctr"/>
        <c:lblOffset val="100"/>
        <c:tickLblSkip val="1"/>
        <c:tickMarkSkip val="1"/>
        <c:noMultiLvlLbl val="0"/>
      </c:catAx>
      <c:valAx>
        <c:axId val="199894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94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6184</c:v>
                </c:pt>
                <c:pt idx="5">
                  <c:v>6157</c:v>
                </c:pt>
                <c:pt idx="8">
                  <c:v>6085</c:v>
                </c:pt>
                <c:pt idx="11">
                  <c:v>6204</c:v>
                </c:pt>
                <c:pt idx="14">
                  <c:v>6272</c:v>
                </c:pt>
              </c:numCache>
            </c:numRef>
          </c:val>
          <c:extLst>
            <c:ext xmlns:c16="http://schemas.microsoft.com/office/drawing/2014/chart" uri="{C3380CC4-5D6E-409C-BE32-E72D297353CC}">
              <c16:uniqueId val="{00000000-44EE-4C5B-AE38-C851DA2EB8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EE-4C5B-AE38-C851DA2EB8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c:v>
                </c:pt>
                <c:pt idx="3">
                  <c:v>29</c:v>
                </c:pt>
                <c:pt idx="6">
                  <c:v>29</c:v>
                </c:pt>
                <c:pt idx="9">
                  <c:v>20</c:v>
                </c:pt>
                <c:pt idx="12">
                  <c:v>14</c:v>
                </c:pt>
              </c:numCache>
            </c:numRef>
          </c:val>
          <c:extLst>
            <c:ext xmlns:c16="http://schemas.microsoft.com/office/drawing/2014/chart" uri="{C3380CC4-5D6E-409C-BE32-E72D297353CC}">
              <c16:uniqueId val="{00000002-44EE-4C5B-AE38-C851DA2EB8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568</c:v>
                </c:pt>
                <c:pt idx="3">
                  <c:v>556</c:v>
                </c:pt>
                <c:pt idx="6">
                  <c:v>530</c:v>
                </c:pt>
                <c:pt idx="9">
                  <c:v>541</c:v>
                </c:pt>
                <c:pt idx="12">
                  <c:v>527</c:v>
                </c:pt>
              </c:numCache>
            </c:numRef>
          </c:val>
          <c:extLst>
            <c:ext xmlns:c16="http://schemas.microsoft.com/office/drawing/2014/chart" uri="{C3380CC4-5D6E-409C-BE32-E72D297353CC}">
              <c16:uniqueId val="{00000003-44EE-4C5B-AE38-C851DA2EB8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1753</c:v>
                </c:pt>
                <c:pt idx="3">
                  <c:v>1713</c:v>
                </c:pt>
                <c:pt idx="6">
                  <c:v>1716</c:v>
                </c:pt>
                <c:pt idx="9">
                  <c:v>1660</c:v>
                </c:pt>
                <c:pt idx="12">
                  <c:v>1642</c:v>
                </c:pt>
              </c:numCache>
            </c:numRef>
          </c:val>
          <c:extLst>
            <c:ext xmlns:c16="http://schemas.microsoft.com/office/drawing/2014/chart" uri="{C3380CC4-5D6E-409C-BE32-E72D297353CC}">
              <c16:uniqueId val="{00000004-44EE-4C5B-AE38-C851DA2EB8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EE-4C5B-AE38-C851DA2EB8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EE-4C5B-AE38-C851DA2EB8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5936</c:v>
                </c:pt>
                <c:pt idx="3">
                  <c:v>6197</c:v>
                </c:pt>
                <c:pt idx="6">
                  <c:v>5906</c:v>
                </c:pt>
                <c:pt idx="9">
                  <c:v>6174</c:v>
                </c:pt>
                <c:pt idx="12">
                  <c:v>6264</c:v>
                </c:pt>
              </c:numCache>
            </c:numRef>
          </c:val>
          <c:extLst>
            <c:ext xmlns:c16="http://schemas.microsoft.com/office/drawing/2014/chart" uri="{C3380CC4-5D6E-409C-BE32-E72D297353CC}">
              <c16:uniqueId val="{00000007-44EE-4C5B-AE38-C851DA2EB897}"/>
            </c:ext>
          </c:extLst>
        </c:ser>
        <c:dLbls>
          <c:showLegendKey val="0"/>
          <c:showVal val="0"/>
          <c:showCatName val="0"/>
          <c:showSerName val="0"/>
          <c:showPercent val="0"/>
          <c:showBubbleSize val="0"/>
        </c:dLbls>
        <c:gapWidth val="100"/>
        <c:overlap val="100"/>
        <c:axId val="1998943216"/>
        <c:axId val="1998944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2107</c:v>
                </c:pt>
                <c:pt idx="2">
                  <c:v>#N/A</c:v>
                </c:pt>
                <c:pt idx="3">
                  <c:v>#N/A</c:v>
                </c:pt>
                <c:pt idx="4">
                  <c:v>2338</c:v>
                </c:pt>
                <c:pt idx="5">
                  <c:v>#N/A</c:v>
                </c:pt>
                <c:pt idx="6">
                  <c:v>#N/A</c:v>
                </c:pt>
                <c:pt idx="7">
                  <c:v>2096</c:v>
                </c:pt>
                <c:pt idx="8">
                  <c:v>#N/A</c:v>
                </c:pt>
                <c:pt idx="9">
                  <c:v>#N/A</c:v>
                </c:pt>
                <c:pt idx="10">
                  <c:v>2191</c:v>
                </c:pt>
                <c:pt idx="11">
                  <c:v>#N/A</c:v>
                </c:pt>
                <c:pt idx="12">
                  <c:v>#N/A</c:v>
                </c:pt>
                <c:pt idx="13">
                  <c:v>2175</c:v>
                </c:pt>
                <c:pt idx="14">
                  <c:v>#N/A</c:v>
                </c:pt>
              </c:numCache>
            </c:numRef>
          </c:val>
          <c:smooth val="0"/>
          <c:extLst>
            <c:ext xmlns:c16="http://schemas.microsoft.com/office/drawing/2014/chart" uri="{C3380CC4-5D6E-409C-BE32-E72D297353CC}">
              <c16:uniqueId val="{00000008-44EE-4C5B-AE38-C851DA2EB897}"/>
            </c:ext>
          </c:extLst>
        </c:ser>
        <c:dLbls>
          <c:showLegendKey val="0"/>
          <c:showVal val="0"/>
          <c:showCatName val="0"/>
          <c:showSerName val="0"/>
          <c:showPercent val="0"/>
          <c:showBubbleSize val="0"/>
        </c:dLbls>
        <c:marker val="1"/>
        <c:smooth val="0"/>
        <c:axId val="1998943216"/>
        <c:axId val="1998944848"/>
      </c:lineChart>
      <c:catAx>
        <c:axId val="199894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8944848"/>
        <c:crosses val="autoZero"/>
        <c:auto val="1"/>
        <c:lblAlgn val="ctr"/>
        <c:lblOffset val="100"/>
        <c:tickLblSkip val="1"/>
        <c:tickMarkSkip val="1"/>
        <c:noMultiLvlLbl val="0"/>
      </c:catAx>
      <c:valAx>
        <c:axId val="199894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94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67188</c:v>
                </c:pt>
                <c:pt idx="5">
                  <c:v>65682</c:v>
                </c:pt>
                <c:pt idx="8">
                  <c:v>64622</c:v>
                </c:pt>
                <c:pt idx="11">
                  <c:v>62549</c:v>
                </c:pt>
                <c:pt idx="14">
                  <c:v>60921</c:v>
                </c:pt>
              </c:numCache>
            </c:numRef>
          </c:val>
          <c:extLst>
            <c:ext xmlns:c16="http://schemas.microsoft.com/office/drawing/2014/chart" uri="{C3380CC4-5D6E-409C-BE32-E72D297353CC}">
              <c16:uniqueId val="{00000000-9ADC-41A3-8813-F704E4D588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3430</c:v>
                </c:pt>
                <c:pt idx="5">
                  <c:v>1370</c:v>
                </c:pt>
                <c:pt idx="8">
                  <c:v>1637</c:v>
                </c:pt>
                <c:pt idx="11">
                  <c:v>1831</c:v>
                </c:pt>
                <c:pt idx="14">
                  <c:v>1918</c:v>
                </c:pt>
              </c:numCache>
            </c:numRef>
          </c:val>
          <c:extLst>
            <c:ext xmlns:c16="http://schemas.microsoft.com/office/drawing/2014/chart" uri="{C3380CC4-5D6E-409C-BE32-E72D297353CC}">
              <c16:uniqueId val="{00000001-9ADC-41A3-8813-F704E4D588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22867</c:v>
                </c:pt>
                <c:pt idx="5">
                  <c:v>23188</c:v>
                </c:pt>
                <c:pt idx="8">
                  <c:v>22571</c:v>
                </c:pt>
                <c:pt idx="11">
                  <c:v>22395</c:v>
                </c:pt>
                <c:pt idx="14">
                  <c:v>22355</c:v>
                </c:pt>
              </c:numCache>
            </c:numRef>
          </c:val>
          <c:extLst>
            <c:ext xmlns:c16="http://schemas.microsoft.com/office/drawing/2014/chart" uri="{C3380CC4-5D6E-409C-BE32-E72D297353CC}">
              <c16:uniqueId val="{00000002-9ADC-41A3-8813-F704E4D588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DC-41A3-8813-F704E4D588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DC-41A3-8813-F704E4D588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1</c:v>
                </c:pt>
                <c:pt idx="9">
                  <c:v>0</c:v>
                </c:pt>
                <c:pt idx="12">
                  <c:v>155</c:v>
                </c:pt>
              </c:numCache>
            </c:numRef>
          </c:val>
          <c:extLst>
            <c:ext xmlns:c16="http://schemas.microsoft.com/office/drawing/2014/chart" uri="{C3380CC4-5D6E-409C-BE32-E72D297353CC}">
              <c16:uniqueId val="{00000005-9ADC-41A3-8813-F704E4D588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8352</c:v>
                </c:pt>
                <c:pt idx="3">
                  <c:v>7295</c:v>
                </c:pt>
                <c:pt idx="6">
                  <c:v>6721</c:v>
                </c:pt>
                <c:pt idx="9">
                  <c:v>5994</c:v>
                </c:pt>
                <c:pt idx="12">
                  <c:v>6018</c:v>
                </c:pt>
              </c:numCache>
            </c:numRef>
          </c:val>
          <c:extLst>
            <c:ext xmlns:c16="http://schemas.microsoft.com/office/drawing/2014/chart" uri="{C3380CC4-5D6E-409C-BE32-E72D297353CC}">
              <c16:uniqueId val="{00000006-9ADC-41A3-8813-F704E4D588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2928</c:v>
                </c:pt>
                <c:pt idx="3">
                  <c:v>2494</c:v>
                </c:pt>
                <c:pt idx="6">
                  <c:v>2001</c:v>
                </c:pt>
                <c:pt idx="9">
                  <c:v>1484</c:v>
                </c:pt>
                <c:pt idx="12">
                  <c:v>992</c:v>
                </c:pt>
              </c:numCache>
            </c:numRef>
          </c:val>
          <c:extLst>
            <c:ext xmlns:c16="http://schemas.microsoft.com/office/drawing/2014/chart" uri="{C3380CC4-5D6E-409C-BE32-E72D297353CC}">
              <c16:uniqueId val="{00000007-9ADC-41A3-8813-F704E4D588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22588</c:v>
                </c:pt>
                <c:pt idx="3">
                  <c:v>20830</c:v>
                </c:pt>
                <c:pt idx="6">
                  <c:v>17864</c:v>
                </c:pt>
                <c:pt idx="9">
                  <c:v>14697</c:v>
                </c:pt>
                <c:pt idx="12">
                  <c:v>13950</c:v>
                </c:pt>
              </c:numCache>
            </c:numRef>
          </c:val>
          <c:extLst>
            <c:ext xmlns:c16="http://schemas.microsoft.com/office/drawing/2014/chart" uri="{C3380CC4-5D6E-409C-BE32-E72D297353CC}">
              <c16:uniqueId val="{00000008-9ADC-41A3-8813-F704E4D588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1309</c:v>
                </c:pt>
                <c:pt idx="3">
                  <c:v>1330</c:v>
                </c:pt>
                <c:pt idx="6">
                  <c:v>1397</c:v>
                </c:pt>
                <c:pt idx="9">
                  <c:v>1515</c:v>
                </c:pt>
                <c:pt idx="12">
                  <c:v>1405</c:v>
                </c:pt>
              </c:numCache>
            </c:numRef>
          </c:val>
          <c:extLst>
            <c:ext xmlns:c16="http://schemas.microsoft.com/office/drawing/2014/chart" uri="{C3380CC4-5D6E-409C-BE32-E72D297353CC}">
              <c16:uniqueId val="{00000009-9ADC-41A3-8813-F704E4D588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59350</c:v>
                </c:pt>
                <c:pt idx="3">
                  <c:v>58109</c:v>
                </c:pt>
                <c:pt idx="6">
                  <c:v>57611</c:v>
                </c:pt>
                <c:pt idx="9">
                  <c:v>55666</c:v>
                </c:pt>
                <c:pt idx="12">
                  <c:v>54280</c:v>
                </c:pt>
              </c:numCache>
            </c:numRef>
          </c:val>
          <c:extLst>
            <c:ext xmlns:c16="http://schemas.microsoft.com/office/drawing/2014/chart" uri="{C3380CC4-5D6E-409C-BE32-E72D297353CC}">
              <c16:uniqueId val="{0000000A-9ADC-41A3-8813-F704E4D5884D}"/>
            </c:ext>
          </c:extLst>
        </c:ser>
        <c:dLbls>
          <c:showLegendKey val="0"/>
          <c:showVal val="0"/>
          <c:showCatName val="0"/>
          <c:showSerName val="0"/>
          <c:showPercent val="0"/>
          <c:showBubbleSize val="0"/>
        </c:dLbls>
        <c:gapWidth val="100"/>
        <c:overlap val="100"/>
        <c:axId val="1998786272"/>
        <c:axId val="209780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1043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DC-41A3-8813-F704E4D5884D}"/>
            </c:ext>
          </c:extLst>
        </c:ser>
        <c:dLbls>
          <c:showLegendKey val="0"/>
          <c:showVal val="0"/>
          <c:showCatName val="0"/>
          <c:showSerName val="0"/>
          <c:showPercent val="0"/>
          <c:showBubbleSize val="0"/>
        </c:dLbls>
        <c:marker val="1"/>
        <c:smooth val="0"/>
        <c:axId val="1998786272"/>
        <c:axId val="2097808992"/>
      </c:lineChart>
      <c:catAx>
        <c:axId val="199878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7808992"/>
        <c:crosses val="autoZero"/>
        <c:auto val="1"/>
        <c:lblAlgn val="ctr"/>
        <c:lblOffset val="100"/>
        <c:tickLblSkip val="1"/>
        <c:tickMarkSkip val="1"/>
        <c:noMultiLvlLbl val="0"/>
      </c:catAx>
      <c:valAx>
        <c:axId val="209780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78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5656</c:v>
                </c:pt>
                <c:pt idx="1">
                  <c:v>5664</c:v>
                </c:pt>
                <c:pt idx="2">
                  <c:v>5574</c:v>
                </c:pt>
              </c:numCache>
            </c:numRef>
          </c:val>
          <c:extLst>
            <c:ext xmlns:c16="http://schemas.microsoft.com/office/drawing/2014/chart" uri="{C3380CC4-5D6E-409C-BE32-E72D297353CC}">
              <c16:uniqueId val="{00000000-2B10-482E-B0BF-418DC815CA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5991</c:v>
                </c:pt>
                <c:pt idx="1">
                  <c:v>5703</c:v>
                </c:pt>
                <c:pt idx="2">
                  <c:v>5613</c:v>
                </c:pt>
              </c:numCache>
            </c:numRef>
          </c:val>
          <c:extLst>
            <c:ext xmlns:c16="http://schemas.microsoft.com/office/drawing/2014/chart" uri="{C3380CC4-5D6E-409C-BE32-E72D297353CC}">
              <c16:uniqueId val="{00000001-2B10-482E-B0BF-418DC815CA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13260</c:v>
                </c:pt>
                <c:pt idx="1">
                  <c:v>12983</c:v>
                </c:pt>
                <c:pt idx="2">
                  <c:v>13133</c:v>
                </c:pt>
              </c:numCache>
            </c:numRef>
          </c:val>
          <c:extLst>
            <c:ext xmlns:c16="http://schemas.microsoft.com/office/drawing/2014/chart" uri="{C3380CC4-5D6E-409C-BE32-E72D297353CC}">
              <c16:uniqueId val="{00000002-2B10-482E-B0BF-418DC815CA7D}"/>
            </c:ext>
          </c:extLst>
        </c:ser>
        <c:dLbls>
          <c:showLegendKey val="0"/>
          <c:showVal val="0"/>
          <c:showCatName val="0"/>
          <c:showSerName val="0"/>
          <c:showPercent val="0"/>
          <c:showBubbleSize val="0"/>
        </c:dLbls>
        <c:gapWidth val="120"/>
        <c:overlap val="100"/>
        <c:axId val="2097814432"/>
        <c:axId val="2097814976"/>
      </c:barChart>
      <c:catAx>
        <c:axId val="209781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97814976"/>
        <c:crosses val="autoZero"/>
        <c:auto val="1"/>
        <c:lblAlgn val="ctr"/>
        <c:lblOffset val="100"/>
        <c:tickLblSkip val="1"/>
        <c:tickMarkSkip val="1"/>
        <c:noMultiLvlLbl val="0"/>
      </c:catAx>
      <c:valAx>
        <c:axId val="2097814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9781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{8140156F-B536-4AE8-B587-E97905779A65}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549-46F5-B66F-150C6C6B2B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{C7BB50BF-540A-4ABE-B528-401E0B6A0A88}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49-46F5-B66F-150C6C6B2B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{B2307233-0CEF-4769-8C40-32FC3AD07971}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49-46F5-B66F-150C6C6B2B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{CFECE4A0-28EE-4FE0-9E44-ED005FB69C8C}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49-46F5-B66F-150C6C6B2B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{D3C6E6AA-1E26-4D9A-9A70-34D452783D1C}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49-46F5-B66F-150C6C6B2BC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{8701840E-06FD-4E41-ADCE-3C0352458E6E}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549-46F5-B66F-150C6C6B2BC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{67A624D2-E7E2-4752-B8B3-C69ECA76CF3D}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549-46F5-B66F-150C6C6B2BC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{173EC080-DB3A-47D9-A4B7-E3524315325F}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549-46F5-B66F-150C6C6B2BC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{513D49D8-C539-4283-98EB-881BB39855C2}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549-46F5-B66F-150C6C6B2B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49.3</c:v>
                </c:pt>
              </c:numCache>
            </c:numRef>
          </c:xVal>
          <c:yVal>
            <c:numRef>
              <c:f>公会計指標分析・財政指標組合せ分析表!$BP$51:$DC$51</c:f>
              <c:numCache>
                <c:formatCode>#,##0.0;"▲ "#,##0.0</c:formatCode>
                <c:ptCount val="40"/>
                <c:pt idx="0">
                  <c:v>4.2</c:v>
                </c:pt>
              </c:numCache>
            </c:numRef>
          </c:yVal>
          <c:smooth val="0"/>
          <c:extLst>
            <c:ext xmlns:c16="http://schemas.microsoft.com/office/drawing/2014/chart" uri="{C3380CC4-5D6E-409C-BE32-E72D297353CC}">
              <c16:uniqueId val="{00000009-2549-46F5-B66F-150C6C6B2B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{E0DAE4E2-5654-4ACC-AB08-7202004E42CC}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549-46F5-B66F-150C6C6B2B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{FBD98036-7015-49A7-A00D-80DC076B354C}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49-46F5-B66F-150C6C6B2B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{C56B30D7-9636-49BC-AECC-2D17476BF928}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49-46F5-B66F-150C6C6B2B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{B3E3D981-570F-4272-BC33-846BFAD0E31B}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49-46F5-B66F-150C6C6B2B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{70FA377C-DAA0-46B0-9CEE-3A84E5588407}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49-46F5-B66F-150C6C6B2BC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{A9FC3AA4-903A-4A5C-BD73-51B423F03C97}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549-46F5-B66F-150C6C6B2BC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{88C9C851-A932-4319-AA19-B9FADC0B278B}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549-46F5-B66F-150C6C6B2BC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{6703E990-977D-4E5D-811B-63E188579A32}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549-46F5-B66F-150C6C6B2BC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{F0C156E3-26DC-4091-B53A-E55D672866C6}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549-46F5-B66F-150C6C6B2B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numCache>
            </c:numRef>
          </c:xVal>
          <c:yVal>
            <c:numRef>
              <c:f>公会計指標分析・財政指標組合せ分析表!$BP$55:$DC$55</c:f>
              <c:numCache>
                <c:formatCode>#,##0.0;"▲ "#,##0.0</c:formatCode>
                <c:ptCount val="40"/>
                <c:pt idx="0">
                  <c:v>6.5</c:v>
                </c:pt>
              </c:numCache>
            </c:numRef>
          </c:yVal>
          <c:smooth val="0"/>
          <c:extLst>
            <c:ext xmlns:c16="http://schemas.microsoft.com/office/drawing/2014/chart" uri="{C3380CC4-5D6E-409C-BE32-E72D297353CC}">
              <c16:uniqueId val="{00000013-2549-46F5-B66F-150C6C6B2BC9}"/>
            </c:ext>
          </c:extLst>
        </c:ser>
        <c:dLbls>
          <c:showLegendKey val="0"/>
          <c:showVal val="1"/>
          <c:showCatName val="0"/>
          <c:showSerName val="0"/>
          <c:showPercent val="0"/>
          <c:showBubbleSize val="0"/>
        </c:dLbls>
        <c:axId val="46179840"/>
        <c:axId val="46181760"/>
      </c:scatterChart>
      <c:valAx>
        <c:axId val="46179840"/>
        <c:scaling>
          <c:orientation val="maxMin"/>
          <c:max val="58"/>
          <c:min val="4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{8BFEB0C7-B5FC-4AA5-8807-C76FDDF729C2}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6E3-4D84-A57A-8F367F616E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{596A68E4-563A-4419-A598-22546B1C939E}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E3-4D84-A57A-8F367F616E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{C59297B6-E3F3-4E24-B51C-419DB3EDAEBC}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E3-4D84-A57A-8F367F616E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{6472EEE1-6FA4-4CB1-91D5-041472A06463}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E3-4D84-A57A-8F367F616E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{116E7DB6-634A-4741-B792-1EBA87452705}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E3-4D84-A57A-8F367F616E9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{53B42714-5D1B-4516-9D46-70A40DEEDB91}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6E3-4D84-A57A-8F367F616E9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{29A039AF-C018-4456-8A19-D1ECAC4F6588}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6E3-4D84-A57A-8F367F616E9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{379564FF-9AB2-4BA8-886C-2F871605FC4F}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6E3-4D84-A57A-8F367F616E9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{551E91AF-7FF2-41D4-95AF-748C3E5A1B2C}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6E3-4D84-A57A-8F367F616E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8.9</c:v>
                </c:pt>
                <c:pt idx="16">
                  <c:v>9</c:v>
                </c:pt>
                <c:pt idx="24">
                  <c:v>9.1</c:v>
                </c:pt>
                <c:pt idx="32">
                  <c:v>8.8000000000000007</c:v>
                </c:pt>
              </c:numCache>
            </c:numRef>
          </c:xVal>
          <c:yVal>
            <c:numRef>
              <c:f>公会計指標分析・財政指標組合せ分析表!$BP$73:$DC$73</c:f>
              <c:numCache>
                <c:formatCode>#,##0.0;"▲ "#,##0.0</c:formatCode>
                <c:ptCount val="40"/>
                <c:pt idx="0">
                  <c:v>4.2</c:v>
                </c:pt>
              </c:numCache>
            </c:numRef>
          </c:yVal>
          <c:smooth val="0"/>
          <c:extLst>
            <c:ext xmlns:c16="http://schemas.microsoft.com/office/drawing/2014/chart" uri="{C3380CC4-5D6E-409C-BE32-E72D297353CC}">
              <c16:uniqueId val="{00000009-16E3-4D84-A57A-8F367F616E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{0C5DC8C9-D0D8-4404-84A8-6DE0B4083A5D}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6E3-4D84-A57A-8F367F616E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{ADEADE27-725A-4317-9AD4-66B83127C216}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E3-4D84-A57A-8F367F616E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{EFD0CB41-D6A6-4FFD-B8B8-13D482814AE5}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E3-4D84-A57A-8F367F616E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{277012AE-53CC-46BD-A8F1-9FA5E19F4F2F}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E3-4D84-A57A-8F367F616E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{8B27240A-C2FC-4F5F-BF75-D0E1AABCD2C4}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E3-4D84-A57A-8F367F616E94}"/>
                </c:ext>
              </c:extLst>
            </c:dLbl>
            <c:dLbl>
              <c:idx val="8"/>
              <c:layout>
                <c:manualLayout>
                  <c:x val="0"/>
                  <c:y val="-1.459219662622353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{28A09B7D-D99A-4689-A295-C31468114D69}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6E3-4D84-A57A-8F367F616E9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{18A49DF4-5A90-4846-874F-BC5590DC81D7}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6E3-4D84-A57A-8F367F616E9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{4AC062F8-45B6-4290-A7D0-D39EF80FEFE0}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6E3-4D84-A57A-8F367F616E94}"/>
                </c:ext>
              </c:extLst>
            </c:dLbl>
            <c:dLbl>
              <c:idx val="32"/>
              <c:layout>
                <c:manualLayout>
                  <c:x val="0"/>
                  <c:y val="1.459219662622337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{4BEC96D1-C231-43B6-828C-9399D73BE22A}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6E3-4D84-A57A-8F367F616E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16E3-4D84-A57A-8F367F616E94}"/>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年度が元利償還金のピークとなるため、前年度と比較して増額となったが、</a:t>
          </a:r>
          <a:r>
            <a:rPr lang="ja-JP" altLang="ja-JP" sz="1300">
              <a:effectLst/>
              <a:latin typeface="ＭＳ ゴシック" panose="020B0609070205080204" pitchFamily="49" charset="-128"/>
              <a:ea typeface="ＭＳ ゴシック" panose="020B0609070205080204" pitchFamily="49" charset="-128"/>
              <a:cs typeface="Times New Roman" panose="02020603050405020304" pitchFamily="18" charset="0"/>
            </a:rPr>
            <a:t>標準財政規模について、臨時財政対策債や税率が上がった地方消費税交付金が増加したこと等に伴い</a:t>
          </a:r>
          <a:r>
            <a:rPr lang="ja-JP" altLang="en-US" sz="1300">
              <a:effectLst/>
              <a:latin typeface="ＭＳ ゴシック" panose="020B0609070205080204" pitchFamily="49" charset="-128"/>
              <a:ea typeface="ＭＳ ゴシック" panose="020B0609070205080204" pitchFamily="49" charset="-128"/>
              <a:cs typeface="Times New Roman" panose="02020603050405020304" pitchFamily="18" charset="0"/>
            </a:rPr>
            <a:t>、実質公債費比率は下がった。また、公営企業債の元利償還金に対する繰入金は</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前年度から減少しているものの依然として多くなっている。</a:t>
          </a:r>
          <a:endParaRPr lang="en-US" altLang="ja-JP" sz="1300">
            <a:effectLst/>
            <a:latin typeface="Century" panose="02040604050505020304" pitchFamily="18" charset="0"/>
            <a:ea typeface="ＭＳ 明朝" panose="02020609040205080304" pitchFamily="17"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真に必要な事業については合併特例事業債の発行期限内に実施する必要があると考えるが、事業内容の精査を十分に行い、新規事業の増加など内容が過大とならないよう、将来の公債費負担と償還期限を考慮し、起債と償還のバランスを中心に据えた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地方債の現在高は減少となり、公営企業債等繰入見込額や組合負担等見込額の減少により将来負担額は減少している。前年度同様、将来負担比率については算定されていない。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しかしながら、今後、公債費の増嵩や先送りが許されない行政需要に対応していくために、基金の取り崩しによる対応が予測される。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特例措置期間が終期を迎えると、標準財政規模等も縮小することが考えられるため、公債費負担の増嵩に注視しながら、合併特例事業債の発行期限も視野に入れた中で「歳入に見合う歳出」を基本とし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滋賀県東近江市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ふるさと寄附金の堅調な伸びにより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万円の積立を行ったが、新型コロナウイルス感染症への対策として行った市独自施策のため財政調整基金を取り崩した。また減債基金についても償還のため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行政経費の節減や普通建設事業の縮小等予算総額の抑制に取り組みながらも、将来的に必要な公共施設の大規模修繕や更新などが控えていることに加え、合併特例事業債の発行に限りがあることから、今後においては基金残高は減少傾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みんなで育むまちづくり基金：市民との協働による「うるおいとにぎわいのまちづくり」を進めることを目的とする。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基金：東近江市の発展を願い、東近江市を応援しようとする個人及び団体からの寄附金を財源として、寄附者の意向を反映した事業を推進することにより、個性豊かで活力に満ちた地域の創造に資す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万円を繰入れたが、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寄附金額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3,394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万円増）を積み立てたことにより増加した。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その他については利子等を積立てたことで増額となった。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公共施設整備基金：公共施設等総合管理計画により、今後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年間で不足する施設更新費の半額（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万円積立を行ったが、新型コロナウイルス対策として行った市独自施策のため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が合併して誕生した当市では公共施設の数が多く、その維持管理にかかる経費は建物の経年劣化により増加傾向であり、大規模改修などの大型普通建設事業も控えている。また、新型コロナウイルス感染症の影響による歳入の減収や不測の財政支出など年度間の財源不足に備えるため、施設の更新計画を管理しつ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％相当を目途に積み立てを行う。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万円を積み立てたものの、償還のため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億円を取り崩したことにより減少となった。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地方債償還額のピークを迎えたため、今後は段階的に地方債償還額は減少していく予定だが、普通会計における公債費の比率が高い水準は続く見込みであるため、計画的な返済を行うための確実かつ有利な基金運用に努める。また、市債の繰上げ償還について、基金を活用しての繰上げ償還を検討し、繰上げ償還が有利な場合については繰上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235105E-0A3D-41C8-BA87-19632B28ED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D020E9-1009-4FEC-A18F-2F838C3C6B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a:extLst>
            <a:ext uri="{FF2B5EF4-FFF2-40B4-BE49-F238E27FC236}">
              <a16:creationId xmlns:a16="http://schemas.microsoft.com/office/drawing/2014/main" id="{AADCCB48-C3E7-4308-A286-712B3AAAC07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a:extLst>
            <a:ext uri="{FF2B5EF4-FFF2-40B4-BE49-F238E27FC236}">
              <a16:creationId xmlns:a16="http://schemas.microsoft.com/office/drawing/2014/main" id="{EC005A38-9892-4016-B999-25B9E610419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720C2642-2555-4A3C-8D0E-9FC6FFE82AB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97077D32-9BD9-4B4E-A14F-2EBE63CF8CD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74949F79-CA49-4D00-BBD4-AFE73BFBA4E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E3A44497-AD69-41FF-8CCC-059164A9015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C1ACE04-943E-4F2A-8888-CA12A15E9E7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68A38896-296B-4487-9521-C68103BB5EF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8EEED177-A690-429B-AB01-2CB2F787534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7E0FD308-0A57-4733-9499-A46017CC93D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50FD26C6-369F-4FBF-BD36-522E8CEFAFC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A92EC45F-BA74-4EC9-BEE3-3B3F31B778A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39A944B2-481A-413E-B231-C51A61BF14A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851ADCBB-552F-4038-BCAB-1780336853D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113,642
109,702
388.37
64,664,003
62,643,632
1,699,721
31,022,590
54,279,645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1FC57905-95A8-4C66-B262-B192ED966DC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2EAD7577-F259-4AE5-8486-59C7C9AE7A2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7DE537F5-D2B2-4758-B0D5-91C186B93D9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7D41F526-8423-440D-A9F1-000F68CB41D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1BA75FA5-53FC-460C-A931-7345E9C2A52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D2D4BBBE-40D8-4969-87E9-C7F351CC48E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FDFB8B2E-96D3-4DE1-99DD-926B1A1229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D444E921-C139-4AD1-B636-08A6166C8B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807954BE-579B-49AE-80DC-2CF900F61AD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B40393E5-0962-4CDC-B1D5-92C0F742ABB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E24F23E8-00C8-45A8-8BAA-4A2A21D0A4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10184229-3284-4021-A662-91D461B386D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F9533ABF-E31B-44EF-BD87-F8C7719A32A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63A293D5-AF14-443E-A7D6-097559EBCC4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56A6EFE4-6238-4CAE-833E-18E31BEC015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B07B527E-DE61-4023-9BE9-B137A65D97D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FEFED7E9-535B-491B-B762-9C515375ED9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979AB2D7-2742-4B5E-89E0-0F24C45282D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BD19504A-3F41-4ABE-984F-A9BF593DE72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AB47C490-10C9-44AF-A6DF-BAC25316234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6A0119DE-2E54-4128-91A9-262015B865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46ABCBB7-A05D-4591-AAE2-9CF820FA4A8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B7C327D9-88BF-4956-9EE9-0BD44079657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940E25A6-163E-477B-81F9-7C3168268AA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47EFCE49-453C-4F40-98B2-CD83C6839D7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F6BBD5E6-3DE5-4A3A-80CD-8FA6960968E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674E3B5C-A8D9-4BAA-8CBE-AD96BCE151D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B69009A6-51A5-47C1-9C73-09D3ADA97BD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B9F39F7C-910F-4D0C-B9E0-45282529E7F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C4361155-FFCE-4A77-9652-27D25A4317A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9A5DB4C0-492C-4A00-865E-34B6009A275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D2B576C9-1DB9-48AF-B490-98EB1781F41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6A13025-23B2-4DE9-AB91-2C2F03048A5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34EBADB5-96F7-4EF0-9566-9AD8DE3BEEA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5D83E712-B007-4C3C-B44F-EB4D5A2D108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固定資産台帳の整備中であり算定なしの状況である。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今後、固定資産の老朽化が進んでいくことを見据え、継続的かつ計画的に償却資産の更新、除却、統廃合を行っていくことが重要である。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AB2FC56B-774E-4230-9F01-60C985BEC8B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F280924C-46A7-41DE-BF26-20A24244388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3E7CFA69-B242-43DA-ABDC-1CFDC5E3265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a:extLst>
            <a:ext uri="{FF2B5EF4-FFF2-40B4-BE49-F238E27FC236}">
              <a16:creationId xmlns:a16="http://schemas.microsoft.com/office/drawing/2014/main" id="{B3A510DC-98AD-47AD-BDDD-C86B19B66BA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a:extLst>
            <a:ext uri="{FF2B5EF4-FFF2-40B4-BE49-F238E27FC236}">
              <a16:creationId xmlns:a16="http://schemas.microsoft.com/office/drawing/2014/main" id="{431D1B87-0C01-4A03-80C1-0FE8202D4417}"/>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AEB4ACB2-A7B2-47C3-A140-8528E1D84A8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35C3DA7-997B-4A4E-8862-16028EA29C9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0" name="直線コネクタ 59">
          <a:extLst>
            <a:ext uri="{FF2B5EF4-FFF2-40B4-BE49-F238E27FC236}">
              <a16:creationId xmlns:a16="http://schemas.microsoft.com/office/drawing/2014/main" id="{1CDAEEAF-1660-4B83-9A24-B039295D1E0D}"/>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1" name="テキスト ボックス 60">
          <a:extLst>
            <a:ext uri="{FF2B5EF4-FFF2-40B4-BE49-F238E27FC236}">
              <a16:creationId xmlns:a16="http://schemas.microsoft.com/office/drawing/2014/main" id="{381F947E-641B-4C47-8274-476F74AAD4AD}"/>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1E48C6C-A580-4AEB-9153-F7945805601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FD244DD-DE83-482F-B683-42B95894F7D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22F81B8-3DF9-49F2-A119-805D980DE49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5" name="直線コネクタ 64">
          <a:extLst>
            <a:ext uri="{FF2B5EF4-FFF2-40B4-BE49-F238E27FC236}">
              <a16:creationId xmlns:a16="http://schemas.microsoft.com/office/drawing/2014/main" id="{6CB8272B-A280-4A47-9907-C35F2746F148}"/>
            </a:ext>
          </a:extLst>
        </xdr:cNvPr>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6" name="有形固定資産減価償却率最小値テキスト">
          <a:extLst>
            <a:ext uri="{FF2B5EF4-FFF2-40B4-BE49-F238E27FC236}">
              <a16:creationId xmlns:a16="http://schemas.microsoft.com/office/drawing/2014/main" id="{E1A6286B-920A-496E-A638-4E3A2AE4C20B}"/>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7" name="直線コネクタ 66">
          <a:extLst>
            <a:ext uri="{FF2B5EF4-FFF2-40B4-BE49-F238E27FC236}">
              <a16:creationId xmlns:a16="http://schemas.microsoft.com/office/drawing/2014/main" id="{D93E0ADE-E535-471F-A336-68EEEC535D1C}"/>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8" name="有形固定資産減価償却率最大値テキスト">
          <a:extLst>
            <a:ext uri="{FF2B5EF4-FFF2-40B4-BE49-F238E27FC236}">
              <a16:creationId xmlns:a16="http://schemas.microsoft.com/office/drawing/2014/main" id="{2692A053-DD73-4793-AE73-49B5BEAFAEC6}"/>
            </a:ext>
          </a:extLst>
        </xdr:cNvPr>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9" name="直線コネクタ 68">
          <a:extLst>
            <a:ext uri="{FF2B5EF4-FFF2-40B4-BE49-F238E27FC236}">
              <a16:creationId xmlns:a16="http://schemas.microsoft.com/office/drawing/2014/main" id="{F6A4A15D-35EA-4E5C-9113-A4FAB6F41587}"/>
            </a:ext>
          </a:extLst>
        </xdr:cNvPr>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70" name="有形固定資産減価償却率平均値テキスト">
          <a:extLst>
            <a:ext uri="{FF2B5EF4-FFF2-40B4-BE49-F238E27FC236}">
              <a16:creationId xmlns:a16="http://schemas.microsoft.com/office/drawing/2014/main" id="{F0EFEEA3-18DD-4E69-B6E4-E05A476BB322}"/>
            </a:ext>
          </a:extLst>
        </xdr:cNvPr>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1" name="フローチャート: 判断 70">
          <a:extLst>
            <a:ext uri="{FF2B5EF4-FFF2-40B4-BE49-F238E27FC236}">
              <a16:creationId xmlns:a16="http://schemas.microsoft.com/office/drawing/2014/main" id="{433A7967-1D8D-4D16-9F61-4A8F4459C547}"/>
            </a:ext>
          </a:extLst>
        </xdr:cNvPr>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1FCD286E-0536-499F-AA24-76D93CBC20B1}"/>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3" name="フローチャート: 判断 72">
          <a:extLst>
            <a:ext uri="{FF2B5EF4-FFF2-40B4-BE49-F238E27FC236}">
              <a16:creationId xmlns:a16="http://schemas.microsoft.com/office/drawing/2014/main" id="{230CF828-CBEE-440B-9234-1A91564104D8}"/>
            </a:ext>
          </a:extLst>
        </xdr:cNvPr>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a:extLst>
            <a:ext uri="{FF2B5EF4-FFF2-40B4-BE49-F238E27FC236}">
              <a16:creationId xmlns:a16="http://schemas.microsoft.com/office/drawing/2014/main" id="{412119B9-10CB-4E92-85F2-1FC970D5C871}"/>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5" name="フローチャート: 判断 74">
          <a:extLst>
            <a:ext uri="{FF2B5EF4-FFF2-40B4-BE49-F238E27FC236}">
              <a16:creationId xmlns:a16="http://schemas.microsoft.com/office/drawing/2014/main" id="{1543EDA5-D105-444A-B228-7B699C829154}"/>
            </a:ext>
          </a:extLst>
        </xdr:cNvPr>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8F56197-BF68-4E4E-9A75-C008A2D476A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37F8774-E67F-414A-B950-51881C4C725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9C5F0DF-DA87-47B1-9D20-D4B3500A681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D995DD4-ACF1-48CB-AA82-DAF2CDDA176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B7A4BBB-F5B8-4C06-BE87-2ECBF91EC51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27</xdr:row>
      <xdr:rowOff>3492</xdr:rowOff>
    </xdr:from>
    <xdr:to>
      <xdr:col>7</xdr:col>
      <xdr:colOff>187325</xdr:colOff>
      <xdr:row>27</xdr:row>
      <xdr:rowOff>105092</xdr:rowOff>
    </xdr:to>
    <xdr:sp macro="" textlink="">
      <xdr:nvSpPr>
        <xdr:cNvPr id="81" name="楕円 80">
          <a:extLst>
            <a:ext uri="{FF2B5EF4-FFF2-40B4-BE49-F238E27FC236}">
              <a16:creationId xmlns:a16="http://schemas.microsoft.com/office/drawing/2014/main" id="{0D2B55A6-3111-42AE-B97C-D5CE2D9A1083}"/>
            </a:ext>
          </a:extLst>
        </xdr:cNvPr>
        <xdr:cNvSpPr/>
      </xdr:nvSpPr>
      <xdr:spPr>
        <a:xfrm>
          <a:off x="1714500" y="54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34942</xdr:rowOff>
    </xdr:from>
    <xdr:ext cx="405111" cy="259045"/>
    <xdr:sp macro="" textlink="">
      <xdr:nvSpPr>
        <xdr:cNvPr id="82" name="n_1aveValue有形固定資産減価償却率">
          <a:extLst>
            <a:ext uri="{FF2B5EF4-FFF2-40B4-BE49-F238E27FC236}">
              <a16:creationId xmlns:a16="http://schemas.microsoft.com/office/drawing/2014/main" id="{3E7CB20F-3A2D-445D-B2FC-86CD3D029A9D}"/>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83" name="n_2aveValue有形固定資産減価償却率">
          <a:extLst>
            <a:ext uri="{FF2B5EF4-FFF2-40B4-BE49-F238E27FC236}">
              <a16:creationId xmlns:a16="http://schemas.microsoft.com/office/drawing/2014/main" id="{8FBC5900-C764-4948-B6F9-3455767BE54D}"/>
            </a:ext>
          </a:extLst>
        </xdr:cNvPr>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84" name="n_3aveValue有形固定資産減価償却率">
          <a:extLst>
            <a:ext uri="{FF2B5EF4-FFF2-40B4-BE49-F238E27FC236}">
              <a16:creationId xmlns:a16="http://schemas.microsoft.com/office/drawing/2014/main" id="{875A2CE3-CBAE-4E00-AA08-7E328AFAF5CA}"/>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85" name="n_4aveValue有形固定資産減価償却率">
          <a:extLst>
            <a:ext uri="{FF2B5EF4-FFF2-40B4-BE49-F238E27FC236}">
              <a16:creationId xmlns:a16="http://schemas.microsoft.com/office/drawing/2014/main" id="{A1854CBE-DFF0-4804-B24A-2A5B7C543390}"/>
            </a:ext>
          </a:extLst>
        </xdr:cNvPr>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121619</xdr:rowOff>
    </xdr:from>
    <xdr:ext cx="405111" cy="259045"/>
    <xdr:sp macro="" textlink="">
      <xdr:nvSpPr>
        <xdr:cNvPr id="86" name="n_4mainValue有形固定資産減価償却率">
          <a:extLst>
            <a:ext uri="{FF2B5EF4-FFF2-40B4-BE49-F238E27FC236}">
              <a16:creationId xmlns:a16="http://schemas.microsoft.com/office/drawing/2014/main" id="{D5ED5364-0670-4E3E-B3A9-AEFF63E6E8AF}"/>
            </a:ext>
          </a:extLst>
        </xdr:cNvPr>
        <xdr:cNvSpPr txBox="1"/>
      </xdr:nvSpPr>
      <xdr:spPr>
        <a:xfrm>
          <a:off x="1562744" y="5179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69E6DA0A-D816-4236-B036-78CB4DDDA55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A91B001B-5191-4714-BDD2-42CBE385694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4BB14707-F811-4657-B9A4-B9945132DEB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3723A1A5-3AF3-469E-BB91-9E5EF3B51C0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20E98D07-56FD-41E5-B267-216544A4C21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3E8EE8C6-CA25-4849-B610-2A38CA0AF17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8AF4B6D5-3531-4DDC-947B-6BE8595FB5F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EED483CC-A8B0-4766-A423-8641F3C0236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FADDCEAE-7681-4B95-B4F7-EE9472811C5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3CF83315-C9B4-4E90-99F7-62037734DA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7F617464-8C62-4047-8FF4-433C9F95D7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96924354-815B-4AAF-ADED-8D36407EB48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C4C1F33A-CA3E-4094-810A-DA9F56D1E67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っており健全な状態であるといえる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債務償還比率が前年度より下回った要因は、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経常一般財源等歳入の増額や地方債現在高の減少によ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合併特例事業債等の財政上有利な起債の活用に努めてきたが、今後は合併特例事業債が終了することも考慮し、普通建設事業を精査するなど、引き続き起債抑制に取り組んでいく。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78399D44-D689-47C5-8169-F3D3035C192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20911FCC-C75D-4E97-B6C2-0816C1FEBBA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0DC1B54D-1335-45F8-9FE3-5F8B329DDEC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8F4CA77F-3991-4DD9-95A6-AF1FCD33C1A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4" name="テキスト ボックス 103">
          <a:extLst>
            <a:ext uri="{FF2B5EF4-FFF2-40B4-BE49-F238E27FC236}">
              <a16:creationId xmlns:a16="http://schemas.microsoft.com/office/drawing/2014/main" id="{2FFA1AB8-F539-4A75-A909-3B282FE7EF3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6B71A50B-7FC9-4EED-BFC8-177D5160B4E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CFA90B9F-C6C1-48E5-8250-F2E4F6691D5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4F47D84D-339A-4403-847C-1346BDB8A91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5B253891-F53C-4344-8199-107672FA8FD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56A45F60-78C7-44EF-A50F-F14E3D89C5D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99594588-8FAD-4F86-A01B-2E5CBF70CEB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C6EFD0B9-B568-4148-80CC-7E42391DB92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2" name="テキスト ボックス 111">
          <a:extLst>
            <a:ext uri="{FF2B5EF4-FFF2-40B4-BE49-F238E27FC236}">
              <a16:creationId xmlns:a16="http://schemas.microsoft.com/office/drawing/2014/main" id="{8001918A-0C19-48A0-B81C-4800B31C9EC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86032AE1-F51F-4EFF-96C8-1FCDF06F4A2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DAC5B85A-8FF1-451B-8280-2F26B35D65B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15" name="直線コネクタ 114">
          <a:extLst>
            <a:ext uri="{FF2B5EF4-FFF2-40B4-BE49-F238E27FC236}">
              <a16:creationId xmlns:a16="http://schemas.microsoft.com/office/drawing/2014/main" id="{FCFF4182-1F2A-48E1-B615-D322C7290896}"/>
            </a:ext>
          </a:extLst>
        </xdr:cNvPr>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16" name="債務償還比率最小値テキスト">
          <a:extLst>
            <a:ext uri="{FF2B5EF4-FFF2-40B4-BE49-F238E27FC236}">
              <a16:creationId xmlns:a16="http://schemas.microsoft.com/office/drawing/2014/main" id="{DE09CA7F-BCBA-4B17-9476-28302DF86B79}"/>
            </a:ext>
          </a:extLst>
        </xdr:cNvPr>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17" name="直線コネクタ 116">
          <a:extLst>
            <a:ext uri="{FF2B5EF4-FFF2-40B4-BE49-F238E27FC236}">
              <a16:creationId xmlns:a16="http://schemas.microsoft.com/office/drawing/2014/main" id="{B369496E-C7AA-472E-88B5-C34687AF4DF6}"/>
            </a:ext>
          </a:extLst>
        </xdr:cNvPr>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8" name="債務償還比率最大値テキスト">
          <a:extLst>
            <a:ext uri="{FF2B5EF4-FFF2-40B4-BE49-F238E27FC236}">
              <a16:creationId xmlns:a16="http://schemas.microsoft.com/office/drawing/2014/main" id="{F302CE5F-FCA9-44FE-838D-6388B49CE6F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19" name="直線コネクタ 118">
          <a:extLst>
            <a:ext uri="{FF2B5EF4-FFF2-40B4-BE49-F238E27FC236}">
              <a16:creationId xmlns:a16="http://schemas.microsoft.com/office/drawing/2014/main" id="{AF543D3C-69CD-4E2E-9958-B2B79BBAFC4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20" name="債務償還比率平均値テキスト">
          <a:extLst>
            <a:ext uri="{FF2B5EF4-FFF2-40B4-BE49-F238E27FC236}">
              <a16:creationId xmlns:a16="http://schemas.microsoft.com/office/drawing/2014/main" id="{DB1AD0E1-EA45-4A2D-AAB8-AEA1823D4B9F}"/>
            </a:ext>
          </a:extLst>
        </xdr:cNvPr>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1" name="フローチャート: 判断 120">
          <a:extLst>
            <a:ext uri="{FF2B5EF4-FFF2-40B4-BE49-F238E27FC236}">
              <a16:creationId xmlns:a16="http://schemas.microsoft.com/office/drawing/2014/main" id="{B341F008-B030-499E-AFBC-86115AE8541F}"/>
            </a:ext>
          </a:extLst>
        </xdr:cNvPr>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22" name="フローチャート: 判断 121">
          <a:extLst>
            <a:ext uri="{FF2B5EF4-FFF2-40B4-BE49-F238E27FC236}">
              <a16:creationId xmlns:a16="http://schemas.microsoft.com/office/drawing/2014/main" id="{6F0EC01A-2C25-4A95-8773-268BD25C0813}"/>
            </a:ext>
          </a:extLst>
        </xdr:cNvPr>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23" name="フローチャート: 判断 122">
          <a:extLst>
            <a:ext uri="{FF2B5EF4-FFF2-40B4-BE49-F238E27FC236}">
              <a16:creationId xmlns:a16="http://schemas.microsoft.com/office/drawing/2014/main" id="{AE2B37DF-34E0-43FB-A2B0-BE34EC1EF70E}"/>
            </a:ext>
          </a:extLst>
        </xdr:cNvPr>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24" name="フローチャート: 判断 123">
          <a:extLst>
            <a:ext uri="{FF2B5EF4-FFF2-40B4-BE49-F238E27FC236}">
              <a16:creationId xmlns:a16="http://schemas.microsoft.com/office/drawing/2014/main" id="{FED5D495-EA6F-4774-8B5B-0FB550D5DBE1}"/>
            </a:ext>
          </a:extLst>
        </xdr:cNvPr>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25" name="フローチャート: 判断 124">
          <a:extLst>
            <a:ext uri="{FF2B5EF4-FFF2-40B4-BE49-F238E27FC236}">
              <a16:creationId xmlns:a16="http://schemas.microsoft.com/office/drawing/2014/main" id="{EE5FC925-186C-4DD5-9E98-FC29C613522A}"/>
            </a:ext>
          </a:extLst>
        </xdr:cNvPr>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736B801F-7377-4EC8-A71B-8E25D23C4B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5FAE00A7-A799-4D85-93F5-EE13377514C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D99C4A2D-8A27-4CE8-A93A-3DEC9EDCA1D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A5CDFFF-A65E-4A6E-8D71-B348207B035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D71E1A25-3563-42D0-8448-EBABC9095D2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55330</xdr:rowOff>
    </xdr:from>
    <xdr:to>
      <xdr:col>76</xdr:col>
      <xdr:colOff>73025</xdr:colOff>
      <xdr:row>29</xdr:row>
      <xdr:rowOff>156930</xdr:rowOff>
    </xdr:to>
    <xdr:sp macro="" textlink="">
      <xdr:nvSpPr>
        <xdr:cNvPr id="131" name="楕円 130">
          <a:extLst>
            <a:ext uri="{FF2B5EF4-FFF2-40B4-BE49-F238E27FC236}">
              <a16:creationId xmlns:a16="http://schemas.microsoft.com/office/drawing/2014/main" id="{C9C77513-FCFB-4A6F-8E7C-4DD0A79A8D12}"/>
            </a:ext>
          </a:extLst>
        </xdr:cNvPr>
        <xdr:cNvSpPr/>
      </xdr:nvSpPr>
      <xdr:spPr>
        <a:xfrm>
          <a:off x="14744700" y="57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78207</xdr:rowOff>
    </xdr:from>
    <xdr:ext cx="469744" cy="259045"/>
    <xdr:sp macro="" textlink="">
      <xdr:nvSpPr>
        <xdr:cNvPr id="132" name="債務償還比率該当値テキスト">
          <a:extLst>
            <a:ext uri="{FF2B5EF4-FFF2-40B4-BE49-F238E27FC236}">
              <a16:creationId xmlns:a16="http://schemas.microsoft.com/office/drawing/2014/main" id="{97E5715B-52B5-4049-96C7-727B18CC1344}"/>
            </a:ext>
          </a:extLst>
        </xdr:cNvPr>
        <xdr:cNvSpPr txBox="1"/>
      </xdr:nvSpPr>
      <xdr:spPr>
        <a:xfrm>
          <a:off x="14846300" y="565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89394</xdr:rowOff>
    </xdr:from>
    <xdr:to>
      <xdr:col>72</xdr:col>
      <xdr:colOff>123825</xdr:colOff>
      <xdr:row>30</xdr:row>
      <xdr:rowOff>19544</xdr:rowOff>
    </xdr:to>
    <xdr:sp macro="" textlink="">
      <xdr:nvSpPr>
        <xdr:cNvPr id="133" name="楕円 132">
          <a:extLst>
            <a:ext uri="{FF2B5EF4-FFF2-40B4-BE49-F238E27FC236}">
              <a16:creationId xmlns:a16="http://schemas.microsoft.com/office/drawing/2014/main" id="{41ABCAFD-2AEA-4A33-A610-71F6E883C620}"/>
            </a:ext>
          </a:extLst>
        </xdr:cNvPr>
        <xdr:cNvSpPr/>
      </xdr:nvSpPr>
      <xdr:spPr>
        <a:xfrm>
          <a:off x="14033500" y="58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106130</xdr:rowOff>
    </xdr:from>
    <xdr:to>
      <xdr:col>76</xdr:col>
      <xdr:colOff>22225</xdr:colOff>
      <xdr:row>29</xdr:row>
      <xdr:rowOff>140194</xdr:rowOff>
    </xdr:to>
    <xdr:cxnSp macro="">
      <xdr:nvCxnSpPr>
        <xdr:cNvPr id="134" name="直線コネクタ 133">
          <a:extLst>
            <a:ext uri="{FF2B5EF4-FFF2-40B4-BE49-F238E27FC236}">
              <a16:creationId xmlns:a16="http://schemas.microsoft.com/office/drawing/2014/main" id="{4EBFE462-B860-4833-BDAC-4670E5C3AAA1}"/>
            </a:ext>
          </a:extLst>
        </xdr:cNvPr>
        <xdr:cNvCxnSpPr/>
      </xdr:nvCxnSpPr>
      <xdr:spPr>
        <a:xfrm flipV="1">
          <a:off x="14084300" y="5849705"/>
          <a:ext cx="711200" cy="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4424</xdr:rowOff>
    </xdr:from>
    <xdr:to>
      <xdr:col>68</xdr:col>
      <xdr:colOff>123825</xdr:colOff>
      <xdr:row>30</xdr:row>
      <xdr:rowOff>106024</xdr:rowOff>
    </xdr:to>
    <xdr:sp macro="" textlink="">
      <xdr:nvSpPr>
        <xdr:cNvPr id="135" name="楕円 134">
          <a:extLst>
            <a:ext uri="{FF2B5EF4-FFF2-40B4-BE49-F238E27FC236}">
              <a16:creationId xmlns:a16="http://schemas.microsoft.com/office/drawing/2014/main" id="{07E11FD8-FE8B-4AC9-B6A3-0F301BA705D3}"/>
            </a:ext>
          </a:extLst>
        </xdr:cNvPr>
        <xdr:cNvSpPr/>
      </xdr:nvSpPr>
      <xdr:spPr>
        <a:xfrm>
          <a:off x="13271500" y="59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140194</xdr:rowOff>
    </xdr:from>
    <xdr:to>
      <xdr:col>72</xdr:col>
      <xdr:colOff>73025</xdr:colOff>
      <xdr:row>30</xdr:row>
      <xdr:rowOff>55224</xdr:rowOff>
    </xdr:to>
    <xdr:cxnSp macro="">
      <xdr:nvCxnSpPr>
        <xdr:cNvPr id="136" name="直線コネクタ 135">
          <a:extLst>
            <a:ext uri="{FF2B5EF4-FFF2-40B4-BE49-F238E27FC236}">
              <a16:creationId xmlns:a16="http://schemas.microsoft.com/office/drawing/2014/main" id="{0C5D343B-C7C0-4EB3-B293-4B20C840F701}"/>
            </a:ext>
          </a:extLst>
        </xdr:cNvPr>
        <xdr:cNvCxnSpPr/>
      </xdr:nvCxnSpPr>
      <xdr:spPr>
        <a:xfrm flipV="1">
          <a:off x="13322300" y="5883769"/>
          <a:ext cx="762000" cy="8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33690</xdr:rowOff>
    </xdr:from>
    <xdr:to>
      <xdr:col>64</xdr:col>
      <xdr:colOff>123825</xdr:colOff>
      <xdr:row>30</xdr:row>
      <xdr:rowOff>135290</xdr:rowOff>
    </xdr:to>
    <xdr:sp macro="" textlink="">
      <xdr:nvSpPr>
        <xdr:cNvPr id="137" name="楕円 136">
          <a:extLst>
            <a:ext uri="{FF2B5EF4-FFF2-40B4-BE49-F238E27FC236}">
              <a16:creationId xmlns:a16="http://schemas.microsoft.com/office/drawing/2014/main" id="{AFD18981-08A9-4A1B-A268-3EA55DDB6A36}"/>
            </a:ext>
          </a:extLst>
        </xdr:cNvPr>
        <xdr:cNvSpPr/>
      </xdr:nvSpPr>
      <xdr:spPr>
        <a:xfrm>
          <a:off x="12509500" y="5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55224</xdr:rowOff>
    </xdr:from>
    <xdr:to>
      <xdr:col>68</xdr:col>
      <xdr:colOff>73025</xdr:colOff>
      <xdr:row>30</xdr:row>
      <xdr:rowOff>84490</xdr:rowOff>
    </xdr:to>
    <xdr:cxnSp macro="">
      <xdr:nvCxnSpPr>
        <xdr:cNvPr id="138" name="直線コネクタ 137">
          <a:extLst>
            <a:ext uri="{FF2B5EF4-FFF2-40B4-BE49-F238E27FC236}">
              <a16:creationId xmlns:a16="http://schemas.microsoft.com/office/drawing/2014/main" id="{D1D12590-99EA-4EA8-A31A-920CB67ABE00}"/>
            </a:ext>
          </a:extLst>
        </xdr:cNvPr>
        <xdr:cNvCxnSpPr/>
      </xdr:nvCxnSpPr>
      <xdr:spPr>
        <a:xfrm flipV="1">
          <a:off x="12560300" y="5970249"/>
          <a:ext cx="762000" cy="2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130725</xdr:rowOff>
    </xdr:from>
    <xdr:to>
      <xdr:col>60</xdr:col>
      <xdr:colOff>123825</xdr:colOff>
      <xdr:row>31</xdr:row>
      <xdr:rowOff>60875</xdr:rowOff>
    </xdr:to>
    <xdr:sp macro="" textlink="">
      <xdr:nvSpPr>
        <xdr:cNvPr id="139" name="楕円 138">
          <a:extLst>
            <a:ext uri="{FF2B5EF4-FFF2-40B4-BE49-F238E27FC236}">
              <a16:creationId xmlns:a16="http://schemas.microsoft.com/office/drawing/2014/main" id="{0916E8E7-A385-4350-A9F9-A97230F06763}"/>
            </a:ext>
          </a:extLst>
        </xdr:cNvPr>
        <xdr:cNvSpPr/>
      </xdr:nvSpPr>
      <xdr:spPr>
        <a:xfrm>
          <a:off x="11747500" y="60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84490</xdr:rowOff>
    </xdr:from>
    <xdr:to>
      <xdr:col>64</xdr:col>
      <xdr:colOff>73025</xdr:colOff>
      <xdr:row>31</xdr:row>
      <xdr:rowOff>10075</xdr:rowOff>
    </xdr:to>
    <xdr:cxnSp macro="">
      <xdr:nvCxnSpPr>
        <xdr:cNvPr id="140" name="直線コネクタ 139">
          <a:extLst>
            <a:ext uri="{FF2B5EF4-FFF2-40B4-BE49-F238E27FC236}">
              <a16:creationId xmlns:a16="http://schemas.microsoft.com/office/drawing/2014/main" id="{9C01FF79-DBAE-449E-8325-F306A7B99452}"/>
            </a:ext>
          </a:extLst>
        </xdr:cNvPr>
        <xdr:cNvCxnSpPr/>
      </xdr:nvCxnSpPr>
      <xdr:spPr>
        <a:xfrm flipV="1">
          <a:off x="11798300" y="5999515"/>
          <a:ext cx="762000" cy="9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41" name="n_1aveValue債務償還比率">
          <a:extLst>
            <a:ext uri="{FF2B5EF4-FFF2-40B4-BE49-F238E27FC236}">
              <a16:creationId xmlns:a16="http://schemas.microsoft.com/office/drawing/2014/main" id="{6D01BFD4-DFA8-43AA-945F-89B73EF88DF6}"/>
            </a:ext>
          </a:extLst>
        </xdr:cNvPr>
        <xdr:cNvSpPr txBox="1"/>
      </xdr:nvSpPr>
      <xdr:spPr>
        <a:xfrm>
          <a:off x="13836727" y="59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42" name="n_2aveValue債務償還比率">
          <a:extLst>
            <a:ext uri="{FF2B5EF4-FFF2-40B4-BE49-F238E27FC236}">
              <a16:creationId xmlns:a16="http://schemas.microsoft.com/office/drawing/2014/main" id="{6B6873AA-787F-434D-A6B8-E93E7E0B1C97}"/>
            </a:ext>
          </a:extLst>
        </xdr:cNvPr>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43" name="n_3aveValue債務償還比率">
          <a:extLst>
            <a:ext uri="{FF2B5EF4-FFF2-40B4-BE49-F238E27FC236}">
              <a16:creationId xmlns:a16="http://schemas.microsoft.com/office/drawing/2014/main" id="{D9AF8C66-295F-470D-823D-B918CA2DCA20}"/>
            </a:ext>
          </a:extLst>
        </xdr:cNvPr>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44" name="n_4aveValue債務償還比率">
          <a:extLst>
            <a:ext uri="{FF2B5EF4-FFF2-40B4-BE49-F238E27FC236}">
              <a16:creationId xmlns:a16="http://schemas.microsoft.com/office/drawing/2014/main" id="{D2F8E7ED-AD47-4D0A-8F0B-12DCC0C64803}"/>
            </a:ext>
          </a:extLst>
        </xdr:cNvPr>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36071</xdr:rowOff>
    </xdr:from>
    <xdr:ext cx="469744" cy="259045"/>
    <xdr:sp macro="" textlink="">
      <xdr:nvSpPr>
        <xdr:cNvPr id="145" name="n_1mainValue債務償還比率">
          <a:extLst>
            <a:ext uri="{FF2B5EF4-FFF2-40B4-BE49-F238E27FC236}">
              <a16:creationId xmlns:a16="http://schemas.microsoft.com/office/drawing/2014/main" id="{2033546A-035C-4DD3-ACEF-0085A90EFAF8}"/>
            </a:ext>
          </a:extLst>
        </xdr:cNvPr>
        <xdr:cNvSpPr txBox="1"/>
      </xdr:nvSpPr>
      <xdr:spPr>
        <a:xfrm>
          <a:off x="13836727" y="56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97151</xdr:rowOff>
    </xdr:from>
    <xdr:ext cx="469744" cy="259045"/>
    <xdr:sp macro="" textlink="">
      <xdr:nvSpPr>
        <xdr:cNvPr id="146" name="n_2mainValue債務償還比率">
          <a:extLst>
            <a:ext uri="{FF2B5EF4-FFF2-40B4-BE49-F238E27FC236}">
              <a16:creationId xmlns:a16="http://schemas.microsoft.com/office/drawing/2014/main" id="{902C543E-F719-4CC9-92BD-001FD3C8045C}"/>
            </a:ext>
          </a:extLst>
        </xdr:cNvPr>
        <xdr:cNvSpPr txBox="1"/>
      </xdr:nvSpPr>
      <xdr:spPr>
        <a:xfrm>
          <a:off x="13087427" y="601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126417</xdr:rowOff>
    </xdr:from>
    <xdr:ext cx="469744" cy="259045"/>
    <xdr:sp macro="" textlink="">
      <xdr:nvSpPr>
        <xdr:cNvPr id="147" name="n_3mainValue債務償還比率">
          <a:extLst>
            <a:ext uri="{FF2B5EF4-FFF2-40B4-BE49-F238E27FC236}">
              <a16:creationId xmlns:a16="http://schemas.microsoft.com/office/drawing/2014/main" id="{79A9A0E2-6001-4323-AB08-65E4CF6BE48E}"/>
            </a:ext>
          </a:extLst>
        </xdr:cNvPr>
        <xdr:cNvSpPr txBox="1"/>
      </xdr:nvSpPr>
      <xdr:spPr>
        <a:xfrm>
          <a:off x="12325427" y="6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52002</xdr:rowOff>
    </xdr:from>
    <xdr:ext cx="469744" cy="259045"/>
    <xdr:sp macro="" textlink="">
      <xdr:nvSpPr>
        <xdr:cNvPr id="148" name="n_4mainValue債務償還比率">
          <a:extLst>
            <a:ext uri="{FF2B5EF4-FFF2-40B4-BE49-F238E27FC236}">
              <a16:creationId xmlns:a16="http://schemas.microsoft.com/office/drawing/2014/main" id="{31946D57-46CD-46D1-A68B-46E775872329}"/>
            </a:ext>
          </a:extLst>
        </xdr:cNvPr>
        <xdr:cNvSpPr txBox="1"/>
      </xdr:nvSpPr>
      <xdr:spPr>
        <a:xfrm>
          <a:off x="11563427" y="61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3D9CF52F-C25D-42D6-9AC1-3D8FD610281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1A672E8A-AE92-4A3F-A07B-98BBB2AF713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B748DF88-8992-4B7B-822D-A41538F29E7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30541B09-D558-4E7E-98A0-6AB093EE46B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9B2C161A-DC0C-430D-A1A5-D7F1AD33ED8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EF303BA4-D0CB-49BA-8DC2-C868DAF5B0D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771E31-B249-45AA-A871-06B579D5EF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1DD5D7-872F-478D-AC0F-E77DC7B299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E1FE84-3BFE-45A1-B423-932A90A332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CAF91A-DCB5-4FBF-8A77-52B78B7A113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8C05DD-BC63-4AF6-88CC-EDA78468D5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4FFA7C-F3B0-47CB-B851-C2E1AA1467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9BBD32-DC9F-49C0-AF21-28D6681CAC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B50380C-2A2F-4766-8F15-8C9E0904E9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8151936-BA24-4751-8328-4491A4CB48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758423-FA08-4793-A54B-A8A42BE0F5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113,642
109,702
388.37
64,664,003
62,643,632
1,699,721
31,022,590
54,279,645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E8874E-0C9F-463B-9B67-308222A87C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A56E14-E166-475F-A241-156E15DD27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02DD33-FFF6-4EEF-8702-D59DDB9504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E22B37-343C-417B-9C01-7D0A74D72A7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8B1B0E-4D10-4F2D-8BF7-D54E92694B9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F5562B3-3609-4380-BE92-A3EE3CEA513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E3C7C6-7392-4E45-A627-0111C9A27E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A2EE7D-3652-4158-ABA6-D31562A9FE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E7AE0E-76E7-4467-90B9-12EE07B2C5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F01298-F710-4CA7-A95E-E93DCD42C2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43A1592-0B1F-4905-B43F-4B84108364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A6F1EF-A82A-4ED7-8301-9BB95ED7E32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BB0455-5444-4F63-82EE-952772C2F00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0D901D2-A11D-42F4-9C69-46EF885C9E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BDFEF0-7F45-4C59-8F87-C6D4224CE6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045045-252C-4EDF-9BF6-53161674F9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4B37AB-1887-461E-9941-23353FDF87E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FD66C3-FFC4-4F8D-9F00-C94FB5A57A0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F9D96F-C049-42A4-A7D3-2D20B39F31E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775CE0A-A9E8-4F5C-A380-310FC4D3D82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01E3BC6-EC10-4597-BDF9-428401D9F56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616C05C-96A6-44CE-AE9B-77949D8D5D7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7A2DD51-6A01-46BE-8479-D804241EE3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A17CF88-077C-4633-92D1-396AB2B98E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8E12227-B636-48A9-BEED-10E70A85194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F8C538D-B1D4-48A0-AC6E-C83CA02A87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DE8070-F830-40D7-8597-DA812AFDA25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6976B17-C9F0-4B2C-9A9C-74DC01A8B5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D3BB8F7-641F-4628-9D56-EEDFA0C8D0A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C2CC596-9F28-4AB5-99C2-736876B4E93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F3BFE5-A7E6-4BBA-8A9A-6365CB893F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95A817-6540-42A6-9941-5F4A12661B6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7105954-5798-4DF9-A2B6-C73B2A1A7A2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122229BE-31C3-4517-9172-E46C35011723}"/>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72CE49F-79DC-4CFE-B7EE-449324885E37}"/>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6AEB516-1133-4FE8-9E75-055B1548155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FF75234-7F91-4B95-A256-91648E5E1DB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5E77039-2406-4D8D-AE48-A6CC73B397D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C04C50F-B5B2-43E1-B43C-C1A94973CEF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F1B5DCE-5605-427F-80E3-652BA636D36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8CD83E7-C08A-489A-8ECA-42F82B0BAD9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6EBC0D9F-CF6F-4E46-A6C9-985786A5CC4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1723ACE-5B1B-40AB-8C8E-F71EC5CB9E6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3306C8C9-1890-4CFE-8A73-22418E672E5B}"/>
            </a:ext>
          </a:extLst>
        </xdr:cNvPr>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69093476-9505-44A4-A74E-496F57351CF2}"/>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77DF23EC-8058-4E77-AA2F-F529CEBD55E2}"/>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1D8E2ACF-0EAD-494A-A3B1-3E0C41B45936}"/>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6FC5A5FF-D0E2-4EBD-8E42-919E97C47BF7}"/>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a:extLst>
            <a:ext uri="{FF2B5EF4-FFF2-40B4-BE49-F238E27FC236}">
              <a16:creationId xmlns:a16="http://schemas.microsoft.com/office/drawing/2014/main" id="{79BC82F1-288F-44A2-AB11-79FAED590FE9}"/>
            </a:ext>
          </a:extLst>
        </xdr:cNvPr>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0F693416-C4E3-4316-8CA1-EC3AD5B3155F}"/>
            </a:ext>
          </a:extLst>
        </xdr:cNvPr>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B6AB4C1A-11A8-4858-A7FF-7C6391361B14}"/>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8138B8CE-DA88-4F1F-8DA4-6467ECE66B7C}"/>
            </a:ext>
          </a:extLst>
        </xdr:cNvPr>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8EF13A35-BFC3-40B8-91D6-1159EB39F3C8}"/>
            </a:ext>
          </a:extLst>
        </xdr:cNvPr>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F77BC96F-6B2C-4E21-8824-1EE23B7D0522}"/>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F56C233-4EA3-470D-8402-C07DD540FE3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48748C1-1AD7-4287-8BE3-DE98AE11A03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F7BBA54-68ED-4971-B71D-109C1C85A7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1FEA095-EE9C-49DA-96CF-BBAE1FCF5D2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53036F-85DE-4467-8D71-342AA9FBD54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59690</xdr:rowOff>
    </xdr:from>
    <xdr:to>
      <xdr:col>6</xdr:col>
      <xdr:colOff>38100</xdr:colOff>
      <xdr:row>35</xdr:row>
      <xdr:rowOff>161290</xdr:rowOff>
    </xdr:to>
    <xdr:sp macro="" textlink="">
      <xdr:nvSpPr>
        <xdr:cNvPr id="71" name="楕円 70">
          <a:extLst>
            <a:ext uri="{FF2B5EF4-FFF2-40B4-BE49-F238E27FC236}">
              <a16:creationId xmlns:a16="http://schemas.microsoft.com/office/drawing/2014/main" id="{F646B542-B441-401C-A07D-B529458F30F0}"/>
            </a:ext>
          </a:extLst>
        </xdr:cNvPr>
        <xdr:cNvSpPr/>
      </xdr:nvSpPr>
      <xdr:spPr>
        <a:xfrm>
          <a:off x="1079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29227</xdr:rowOff>
    </xdr:from>
    <xdr:ext cx="405111" cy="259045"/>
    <xdr:sp macro="" textlink="">
      <xdr:nvSpPr>
        <xdr:cNvPr id="72" name="n_1aveValue【道路】&#10;有形固定資産減価償却率">
          <a:extLst>
            <a:ext uri="{FF2B5EF4-FFF2-40B4-BE49-F238E27FC236}">
              <a16:creationId xmlns:a16="http://schemas.microsoft.com/office/drawing/2014/main" id="{B3D6A023-C926-4797-B1D9-F2E625566513}"/>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73" name="n_2aveValue【道路】&#10;有形固定資産減価償却率">
          <a:extLst>
            <a:ext uri="{FF2B5EF4-FFF2-40B4-BE49-F238E27FC236}">
              <a16:creationId xmlns:a16="http://schemas.microsoft.com/office/drawing/2014/main" id="{438AF3E8-92DA-4834-9E69-72014CC85DA0}"/>
            </a:ext>
          </a:extLst>
        </xdr:cNvPr>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74" name="n_3aveValue【道路】&#10;有形固定資産減価償却率">
          <a:extLst>
            <a:ext uri="{FF2B5EF4-FFF2-40B4-BE49-F238E27FC236}">
              <a16:creationId xmlns:a16="http://schemas.microsoft.com/office/drawing/2014/main" id="{831D1F66-07F1-4C00-9431-105DB26E9C0D}"/>
            </a:ext>
          </a:extLst>
        </xdr:cNvPr>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75" name="n_4aveValue【道路】&#10;有形固定資産減価償却率">
          <a:extLst>
            <a:ext uri="{FF2B5EF4-FFF2-40B4-BE49-F238E27FC236}">
              <a16:creationId xmlns:a16="http://schemas.microsoft.com/office/drawing/2014/main" id="{8F45E875-8E83-4C84-BD74-38776F416F09}"/>
            </a:ext>
          </a:extLst>
        </xdr:cNvPr>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76" name="n_4mainValue【道路】&#10;有形固定資産減価償却率">
          <a:extLst>
            <a:ext uri="{FF2B5EF4-FFF2-40B4-BE49-F238E27FC236}">
              <a16:creationId xmlns:a16="http://schemas.microsoft.com/office/drawing/2014/main" id="{E7F3FA1F-8842-48E8-8C92-575E7184F22D}"/>
            </a:ext>
          </a:extLst>
        </xdr:cNvPr>
        <xdr:cNvSpPr txBox="1"/>
      </xdr:nvSpPr>
      <xdr:spPr>
        <a:xfrm>
          <a:off x="927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22275BC5-5516-4A0D-AE98-4D841BFCF2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F7918D0A-C7C3-4F9A-B6AC-87E6FF9126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CC7708FD-D62A-49CE-AEBC-9FE3C16D8D8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68E311C0-7059-4162-93E7-3DC9722F504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EF9D2AF8-8C05-4CE4-ABA1-54A94E7EB4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C75978A9-23BD-4269-87A6-AA97C9FB40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F943A98C-2F76-4072-AB56-37582A6AF43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D737C17E-11BD-41AA-B77E-41D80CD8D30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1EEEC6B9-DCF0-463B-8178-BAA4A493F1B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25B16729-A8A7-4842-86FF-D8715C98F2D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84EE0DD1-D252-4ADE-B124-B56DBDC9CD9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B225FF2A-F1C0-4794-8647-872356723F2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7898839F-7F58-4382-9D15-96DA901C413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B51EA263-DB2B-4002-BEA1-5DDC8AF2086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64ADA962-A98D-4A29-81F8-39D51D2BD9F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BFC76750-8CDA-40E0-82A5-A5307E0EDA7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93241A65-E7CD-4D68-8415-AEDDEF668D1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EA4C7EC6-9D0B-40C5-BF12-480E2CE41CE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A5122DD7-0050-4841-9B30-D8F8F7A992E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DB0C16ED-3CBD-4AEE-A86D-18FE093759A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9ED28CE5-101E-432C-8313-3268C8323A3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a16="http://schemas.microsoft.com/office/drawing/2014/main" id="{F682E759-015C-453D-ADA5-22D0EA11F2A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DFB9300D-42F2-4F4D-A01D-C35D31A1A89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00" name="直線コネクタ 99">
          <a:extLst>
            <a:ext uri="{FF2B5EF4-FFF2-40B4-BE49-F238E27FC236}">
              <a16:creationId xmlns:a16="http://schemas.microsoft.com/office/drawing/2014/main" id="{08230716-373B-458B-B226-EF8CE843C97E}"/>
            </a:ext>
          </a:extLst>
        </xdr:cNvPr>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01" name="【道路】&#10;一人当たり延長最小値テキスト">
          <a:extLst>
            <a:ext uri="{FF2B5EF4-FFF2-40B4-BE49-F238E27FC236}">
              <a16:creationId xmlns:a16="http://schemas.microsoft.com/office/drawing/2014/main" id="{F8480610-2FDA-4A5A-9223-E73825CF99E5}"/>
            </a:ext>
          </a:extLst>
        </xdr:cNvPr>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02" name="直線コネクタ 101">
          <a:extLst>
            <a:ext uri="{FF2B5EF4-FFF2-40B4-BE49-F238E27FC236}">
              <a16:creationId xmlns:a16="http://schemas.microsoft.com/office/drawing/2014/main" id="{5EE50880-B154-4D2D-B88E-A359D855F178}"/>
            </a:ext>
          </a:extLst>
        </xdr:cNvPr>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03" name="【道路】&#10;一人当たり延長最大値テキスト">
          <a:extLst>
            <a:ext uri="{FF2B5EF4-FFF2-40B4-BE49-F238E27FC236}">
              <a16:creationId xmlns:a16="http://schemas.microsoft.com/office/drawing/2014/main" id="{DC197D11-68F3-4DD3-86A1-2D82F1224E9A}"/>
            </a:ext>
          </a:extLst>
        </xdr:cNvPr>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04" name="直線コネクタ 103">
          <a:extLst>
            <a:ext uri="{FF2B5EF4-FFF2-40B4-BE49-F238E27FC236}">
              <a16:creationId xmlns:a16="http://schemas.microsoft.com/office/drawing/2014/main" id="{0E6F9D35-6912-4AEA-8D6D-91C5FA5C01A6}"/>
            </a:ext>
          </a:extLst>
        </xdr:cNvPr>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05" name="【道路】&#10;一人当たり延長平均値テキスト">
          <a:extLst>
            <a:ext uri="{FF2B5EF4-FFF2-40B4-BE49-F238E27FC236}">
              <a16:creationId xmlns:a16="http://schemas.microsoft.com/office/drawing/2014/main" id="{B71C29B0-9F9A-4553-BCF1-B978261835F4}"/>
            </a:ext>
          </a:extLst>
        </xdr:cNvPr>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06" name="フローチャート: 判断 105">
          <a:extLst>
            <a:ext uri="{FF2B5EF4-FFF2-40B4-BE49-F238E27FC236}">
              <a16:creationId xmlns:a16="http://schemas.microsoft.com/office/drawing/2014/main" id="{23D66BDD-AADB-4EB1-8DA3-3638A35BFB57}"/>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07" name="フローチャート: 判断 106">
          <a:extLst>
            <a:ext uri="{FF2B5EF4-FFF2-40B4-BE49-F238E27FC236}">
              <a16:creationId xmlns:a16="http://schemas.microsoft.com/office/drawing/2014/main" id="{A471A747-423C-477D-8BBD-10FB876AB1CD}"/>
            </a:ext>
          </a:extLst>
        </xdr:cNvPr>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08" name="フローチャート: 判断 107">
          <a:extLst>
            <a:ext uri="{FF2B5EF4-FFF2-40B4-BE49-F238E27FC236}">
              <a16:creationId xmlns:a16="http://schemas.microsoft.com/office/drawing/2014/main" id="{95AE6DF0-F289-4665-8F3A-8EE821307FC3}"/>
            </a:ext>
          </a:extLst>
        </xdr:cNvPr>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09" name="フローチャート: 判断 108">
          <a:extLst>
            <a:ext uri="{FF2B5EF4-FFF2-40B4-BE49-F238E27FC236}">
              <a16:creationId xmlns:a16="http://schemas.microsoft.com/office/drawing/2014/main" id="{8FA236A0-C643-4D64-8A8D-8E8EF991C6D6}"/>
            </a:ext>
          </a:extLst>
        </xdr:cNvPr>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10" name="フローチャート: 判断 109">
          <a:extLst>
            <a:ext uri="{FF2B5EF4-FFF2-40B4-BE49-F238E27FC236}">
              <a16:creationId xmlns:a16="http://schemas.microsoft.com/office/drawing/2014/main" id="{0FBD2E69-F7C4-48DE-BA8E-F8BA234BEAA6}"/>
            </a:ext>
          </a:extLst>
        </xdr:cNvPr>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59950F68-18B9-4F40-8E7E-AC85AFF0F35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354D2C6-C5C6-4B3A-B4EF-C4D9370650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E94CB94-DF31-450B-8CC9-63C27F6A347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845F0FF-64B2-4C19-ACC8-FA2A4BB6983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16BBE1B-40B3-4903-9AC9-47923E7BAC1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51841</xdr:rowOff>
    </xdr:from>
    <xdr:to>
      <xdr:col>36</xdr:col>
      <xdr:colOff>165100</xdr:colOff>
      <xdr:row>37</xdr:row>
      <xdr:rowOff>153441</xdr:rowOff>
    </xdr:to>
    <xdr:sp macro="" textlink="">
      <xdr:nvSpPr>
        <xdr:cNvPr id="116" name="楕円 115">
          <a:extLst>
            <a:ext uri="{FF2B5EF4-FFF2-40B4-BE49-F238E27FC236}">
              <a16:creationId xmlns:a16="http://schemas.microsoft.com/office/drawing/2014/main" id="{41F94CC3-426E-4536-9D1A-59676EC8DF1B}"/>
            </a:ext>
          </a:extLst>
        </xdr:cNvPr>
        <xdr:cNvSpPr/>
      </xdr:nvSpPr>
      <xdr:spPr>
        <a:xfrm>
          <a:off x="6921500" y="63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112056</xdr:rowOff>
    </xdr:from>
    <xdr:ext cx="469744" cy="259045"/>
    <xdr:sp macro="" textlink="">
      <xdr:nvSpPr>
        <xdr:cNvPr id="117" name="n_1aveValue【道路】&#10;一人当たり延長">
          <a:extLst>
            <a:ext uri="{FF2B5EF4-FFF2-40B4-BE49-F238E27FC236}">
              <a16:creationId xmlns:a16="http://schemas.microsoft.com/office/drawing/2014/main" id="{EEC19317-35AD-4997-B6A2-4AB455C6D3B8}"/>
            </a:ext>
          </a:extLst>
        </xdr:cNvPr>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18" name="n_2aveValue【道路】&#10;一人当たり延長">
          <a:extLst>
            <a:ext uri="{FF2B5EF4-FFF2-40B4-BE49-F238E27FC236}">
              <a16:creationId xmlns:a16="http://schemas.microsoft.com/office/drawing/2014/main" id="{CEF9163C-DBF8-4D38-BFAD-858554EC39DD}"/>
            </a:ext>
          </a:extLst>
        </xdr:cNvPr>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19" name="n_3aveValue【道路】&#10;一人当たり延長">
          <a:extLst>
            <a:ext uri="{FF2B5EF4-FFF2-40B4-BE49-F238E27FC236}">
              <a16:creationId xmlns:a16="http://schemas.microsoft.com/office/drawing/2014/main" id="{33F939FA-DBBD-47C6-82D4-1245793E60BD}"/>
            </a:ext>
          </a:extLst>
        </xdr:cNvPr>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46727</xdr:rowOff>
    </xdr:from>
    <xdr:ext cx="469744" cy="259045"/>
    <xdr:sp macro="" textlink="">
      <xdr:nvSpPr>
        <xdr:cNvPr id="120" name="n_4aveValue【道路】&#10;一人当たり延長">
          <a:extLst>
            <a:ext uri="{FF2B5EF4-FFF2-40B4-BE49-F238E27FC236}">
              <a16:creationId xmlns:a16="http://schemas.microsoft.com/office/drawing/2014/main" id="{E8347B20-9ADF-4905-9146-6637D4A54B8F}"/>
            </a:ext>
          </a:extLst>
        </xdr:cNvPr>
        <xdr:cNvSpPr txBox="1"/>
      </xdr:nvSpPr>
      <xdr:spPr>
        <a:xfrm>
          <a:off x="6737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169968</xdr:rowOff>
    </xdr:from>
    <xdr:ext cx="534377" cy="259045"/>
    <xdr:sp macro="" textlink="">
      <xdr:nvSpPr>
        <xdr:cNvPr id="121" name="n_4mainValue【道路】&#10;一人当たり延長">
          <a:extLst>
            <a:ext uri="{FF2B5EF4-FFF2-40B4-BE49-F238E27FC236}">
              <a16:creationId xmlns:a16="http://schemas.microsoft.com/office/drawing/2014/main" id="{C153AD4C-ED30-4A0D-A71E-063AFDBF3C8D}"/>
            </a:ext>
          </a:extLst>
        </xdr:cNvPr>
        <xdr:cNvSpPr txBox="1"/>
      </xdr:nvSpPr>
      <xdr:spPr>
        <a:xfrm>
          <a:off x="6705111" y="617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06D028A2-0D69-4B92-B78F-091737E6C8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32CC1188-1368-4537-9AB5-10AB4C9EFA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711FAF25-A118-45CD-A9DE-F42434FAF7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ED52DB74-5FDC-471A-BE40-E3696186CA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CE0F761C-4958-4B57-B1CD-A4066233775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91B5B761-7659-4E95-8945-6242579687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58A693BC-DE6A-45F8-9DB6-F37068CB8AD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AD0ED9A8-FAF8-4BB9-9075-F94C7B4E7F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64BD6F15-94CC-45EF-AF0D-C2BA7D6C22D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7D4F9CFE-B587-4863-9E56-ED2DC770E7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a:extLst>
            <a:ext uri="{FF2B5EF4-FFF2-40B4-BE49-F238E27FC236}">
              <a16:creationId xmlns:a16="http://schemas.microsoft.com/office/drawing/2014/main" id="{655A8A71-DE04-419C-BD44-3058EFAB68C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6C391AEE-A2C7-412E-8378-5BF51A4758F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4" name="テキスト ボックス 133">
          <a:extLst>
            <a:ext uri="{FF2B5EF4-FFF2-40B4-BE49-F238E27FC236}">
              <a16:creationId xmlns:a16="http://schemas.microsoft.com/office/drawing/2014/main" id="{E05F0E2A-BE20-423B-8E5D-790EAC066B51}"/>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350DD14C-1B15-4231-8660-E3944E642A3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DBF3C5DA-DA24-4901-B851-98C83674B9B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EFECA3B5-9229-4029-84AD-42DBAB987C4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7F1A584D-FB28-4BC1-8F5F-558E7F271F3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53131ABD-55D2-430D-B2B2-D6F02CBBBC6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D3C61349-B7EA-4730-BA49-8BD3B2558BE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E65AC2ED-B694-49D4-B3AA-A2EF1A47EB7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AAE917C1-893A-44A2-992E-50DC8FC3EF8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DEDE0F7A-DA1D-46C0-883F-F7267CF829E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4" name="テキスト ボックス 143">
          <a:extLst>
            <a:ext uri="{FF2B5EF4-FFF2-40B4-BE49-F238E27FC236}">
              <a16:creationId xmlns:a16="http://schemas.microsoft.com/office/drawing/2014/main" id="{F823B0C3-6793-40C7-8103-A85864879625}"/>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24BDC75A-BA27-41F1-B9BE-132BE613004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6" name="テキスト ボックス 145">
          <a:extLst>
            <a:ext uri="{FF2B5EF4-FFF2-40B4-BE49-F238E27FC236}">
              <a16:creationId xmlns:a16="http://schemas.microsoft.com/office/drawing/2014/main" id="{F44064A7-C06F-4E6B-9756-33D9DEB30C3C}"/>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55804791-F9AE-4837-BD57-6976ADAEB8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48" name="直線コネクタ 147">
          <a:extLst>
            <a:ext uri="{FF2B5EF4-FFF2-40B4-BE49-F238E27FC236}">
              <a16:creationId xmlns:a16="http://schemas.microsoft.com/office/drawing/2014/main" id="{4165929B-9B85-4506-B8E0-7E1172FA5228}"/>
            </a:ext>
          </a:extLst>
        </xdr:cNvPr>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49" name="【橋りょう・トンネル】&#10;有形固定資産減価償却率最小値テキスト">
          <a:extLst>
            <a:ext uri="{FF2B5EF4-FFF2-40B4-BE49-F238E27FC236}">
              <a16:creationId xmlns:a16="http://schemas.microsoft.com/office/drawing/2014/main" id="{9B8A3706-E558-465D-9AA6-5F25F6A7AD3E}"/>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0" name="直線コネクタ 149">
          <a:extLst>
            <a:ext uri="{FF2B5EF4-FFF2-40B4-BE49-F238E27FC236}">
              <a16:creationId xmlns:a16="http://schemas.microsoft.com/office/drawing/2014/main" id="{6E773DBB-B3DA-4F0E-A118-20D3776C9F73}"/>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470DF21A-BD3F-41B8-9937-A5E1555758AB}"/>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52" name="直線コネクタ 151">
          <a:extLst>
            <a:ext uri="{FF2B5EF4-FFF2-40B4-BE49-F238E27FC236}">
              <a16:creationId xmlns:a16="http://schemas.microsoft.com/office/drawing/2014/main" id="{7355140B-233F-4EDD-939E-2311ED8D18D1}"/>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63505705-DE03-4FD7-BCF1-47347F5EB94B}"/>
            </a:ext>
          </a:extLst>
        </xdr:cNvPr>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54" name="フローチャート: 判断 153">
          <a:extLst>
            <a:ext uri="{FF2B5EF4-FFF2-40B4-BE49-F238E27FC236}">
              <a16:creationId xmlns:a16="http://schemas.microsoft.com/office/drawing/2014/main" id="{5396C5A7-8EC1-4158-8D51-1ED338A8B26A}"/>
            </a:ext>
          </a:extLst>
        </xdr:cNvPr>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55" name="フローチャート: 判断 154">
          <a:extLst>
            <a:ext uri="{FF2B5EF4-FFF2-40B4-BE49-F238E27FC236}">
              <a16:creationId xmlns:a16="http://schemas.microsoft.com/office/drawing/2014/main" id="{BE4D50E7-742D-4FE2-AB0F-D9A9760E8CB8}"/>
            </a:ext>
          </a:extLst>
        </xdr:cNvPr>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56" name="フローチャート: 判断 155">
          <a:extLst>
            <a:ext uri="{FF2B5EF4-FFF2-40B4-BE49-F238E27FC236}">
              <a16:creationId xmlns:a16="http://schemas.microsoft.com/office/drawing/2014/main" id="{0531A60F-3808-4511-98DC-C1328DB995A2}"/>
            </a:ext>
          </a:extLst>
        </xdr:cNvPr>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57" name="フローチャート: 判断 156">
          <a:extLst>
            <a:ext uri="{FF2B5EF4-FFF2-40B4-BE49-F238E27FC236}">
              <a16:creationId xmlns:a16="http://schemas.microsoft.com/office/drawing/2014/main" id="{0F264CB4-8E12-44FE-869A-DEF6155373AC}"/>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58" name="フローチャート: 判断 157">
          <a:extLst>
            <a:ext uri="{FF2B5EF4-FFF2-40B4-BE49-F238E27FC236}">
              <a16:creationId xmlns:a16="http://schemas.microsoft.com/office/drawing/2014/main" id="{05241970-2190-426C-A59C-C1F9F8ACCFF6}"/>
            </a:ext>
          </a:extLst>
        </xdr:cNvPr>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7D505F95-6368-4298-9EF0-7F711488E44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4B79DB17-D141-43E2-9B46-3E7CDB67707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BB26CCE1-CBF7-4220-ABAF-58F545DF825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407993A-E8E0-4ED7-B755-3CBB744CA70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5B94D92E-6D9E-48A4-8127-7020B2098B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169635</xdr:rowOff>
    </xdr:from>
    <xdr:to>
      <xdr:col>6</xdr:col>
      <xdr:colOff>38100</xdr:colOff>
      <xdr:row>56</xdr:row>
      <xdr:rowOff>99785</xdr:rowOff>
    </xdr:to>
    <xdr:sp macro="" textlink="">
      <xdr:nvSpPr>
        <xdr:cNvPr id="164" name="楕円 163">
          <a:extLst>
            <a:ext uri="{FF2B5EF4-FFF2-40B4-BE49-F238E27FC236}">
              <a16:creationId xmlns:a16="http://schemas.microsoft.com/office/drawing/2014/main" id="{710EFBE6-EA12-4D15-ACDE-80F735AD9277}"/>
            </a:ext>
          </a:extLst>
        </xdr:cNvPr>
        <xdr:cNvSpPr/>
      </xdr:nvSpPr>
      <xdr:spPr>
        <a:xfrm>
          <a:off x="1079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150603</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C5EF6E7E-5D3D-4DDF-9774-68962E3FA422}"/>
            </a:ext>
          </a:extLst>
        </xdr:cNvPr>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E8E2AC97-581E-4B04-8079-DBF80D18FE24}"/>
            </a:ext>
          </a:extLst>
        </xdr:cNvPr>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67" name="n_3aveValue【橋りょう・トンネル】&#10;有形固定資産減価償却率">
          <a:extLst>
            <a:ext uri="{FF2B5EF4-FFF2-40B4-BE49-F238E27FC236}">
              <a16:creationId xmlns:a16="http://schemas.microsoft.com/office/drawing/2014/main" id="{AB9619C4-7CC8-4DEB-A426-4B7CD5A693B8}"/>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168" name="n_4aveValue【橋りょう・トンネル】&#10;有形固定資産減価償却率">
          <a:extLst>
            <a:ext uri="{FF2B5EF4-FFF2-40B4-BE49-F238E27FC236}">
              <a16:creationId xmlns:a16="http://schemas.microsoft.com/office/drawing/2014/main" id="{5DBD5C97-F101-4C9C-B991-AA389DD92190}"/>
            </a:ext>
          </a:extLst>
        </xdr:cNvPr>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116312</xdr:rowOff>
    </xdr:from>
    <xdr:ext cx="405111" cy="259045"/>
    <xdr:sp macro="" textlink="">
      <xdr:nvSpPr>
        <xdr:cNvPr id="169" name="n_4mainValue【橋りょう・トンネル】&#10;有形固定資産減価償却率">
          <a:extLst>
            <a:ext uri="{FF2B5EF4-FFF2-40B4-BE49-F238E27FC236}">
              <a16:creationId xmlns:a16="http://schemas.microsoft.com/office/drawing/2014/main" id="{7D0ABDD8-12CB-4D0C-BD69-67F83F21A59B}"/>
            </a:ext>
          </a:extLst>
        </xdr:cNvPr>
        <xdr:cNvSpPr txBox="1"/>
      </xdr:nvSpPr>
      <xdr:spPr>
        <a:xfrm>
          <a:off x="927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id="{7BCB6760-EBED-41A2-970F-301B473C92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id="{E7FF41FB-3843-4E6B-B190-465477E73B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id="{6AAF0FE4-6650-4A05-B42D-519898C3EE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id="{1910B774-68D5-48A3-9F7C-A318340BE2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id="{16C65DBC-5416-4841-9E54-227EEFAAC85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id="{141F58FA-D45C-433C-81D2-A77C479B6A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id="{84E88273-9157-478E-A041-31C871056B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id="{1A3BB85C-653A-40EA-BC3B-6227FE7F57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282205BA-A815-4824-855D-300DE3B0149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id="{EAE5EC71-6510-435B-991A-EF9065B9D5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0" name="直線コネクタ 179">
          <a:extLst>
            <a:ext uri="{FF2B5EF4-FFF2-40B4-BE49-F238E27FC236}">
              <a16:creationId xmlns:a16="http://schemas.microsoft.com/office/drawing/2014/main" id="{6B93C86D-7210-439D-8DB3-79FAAC9A99E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1" name="テキスト ボックス 180">
          <a:extLst>
            <a:ext uri="{FF2B5EF4-FFF2-40B4-BE49-F238E27FC236}">
              <a16:creationId xmlns:a16="http://schemas.microsoft.com/office/drawing/2014/main" id="{F66FC144-F85F-4FF1-9F55-289EBF2532C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2" name="直線コネクタ 181">
          <a:extLst>
            <a:ext uri="{FF2B5EF4-FFF2-40B4-BE49-F238E27FC236}">
              <a16:creationId xmlns:a16="http://schemas.microsoft.com/office/drawing/2014/main" id="{BB399ACA-80F3-4AD8-B50B-B5E80DDED30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3" name="テキスト ボックス 182">
          <a:extLst>
            <a:ext uri="{FF2B5EF4-FFF2-40B4-BE49-F238E27FC236}">
              <a16:creationId xmlns:a16="http://schemas.microsoft.com/office/drawing/2014/main" id="{1B93B2AA-6AB8-4220-B344-7AFC6A298FA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4" name="直線コネクタ 183">
          <a:extLst>
            <a:ext uri="{FF2B5EF4-FFF2-40B4-BE49-F238E27FC236}">
              <a16:creationId xmlns:a16="http://schemas.microsoft.com/office/drawing/2014/main" id="{DFA2DF97-9013-45CB-82D2-3E88A9A5B46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5" name="テキスト ボックス 184">
          <a:extLst>
            <a:ext uri="{FF2B5EF4-FFF2-40B4-BE49-F238E27FC236}">
              <a16:creationId xmlns:a16="http://schemas.microsoft.com/office/drawing/2014/main" id="{39EDC46D-0993-477A-9FF6-F8AC7B922E46}"/>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6" name="直線コネクタ 185">
          <a:extLst>
            <a:ext uri="{FF2B5EF4-FFF2-40B4-BE49-F238E27FC236}">
              <a16:creationId xmlns:a16="http://schemas.microsoft.com/office/drawing/2014/main" id="{8D1C4B1D-A2C7-47CA-B2EE-9EEC35D625B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7" name="テキスト ボックス 186">
          <a:extLst>
            <a:ext uri="{FF2B5EF4-FFF2-40B4-BE49-F238E27FC236}">
              <a16:creationId xmlns:a16="http://schemas.microsoft.com/office/drawing/2014/main" id="{64BAC1D4-1FED-42B3-B48C-DDB3700BCDFE}"/>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8" name="直線コネクタ 187">
          <a:extLst>
            <a:ext uri="{FF2B5EF4-FFF2-40B4-BE49-F238E27FC236}">
              <a16:creationId xmlns:a16="http://schemas.microsoft.com/office/drawing/2014/main" id="{FA4E6642-455E-435A-B375-81C909FE6C4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9" name="テキスト ボックス 188">
          <a:extLst>
            <a:ext uri="{FF2B5EF4-FFF2-40B4-BE49-F238E27FC236}">
              <a16:creationId xmlns:a16="http://schemas.microsoft.com/office/drawing/2014/main" id="{00431481-6DED-4144-A62F-CCFFDE9373EF}"/>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0" name="直線コネクタ 189">
          <a:extLst>
            <a:ext uri="{FF2B5EF4-FFF2-40B4-BE49-F238E27FC236}">
              <a16:creationId xmlns:a16="http://schemas.microsoft.com/office/drawing/2014/main" id="{5B52794F-84EC-466A-8E35-FE7528A7F57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1" name="テキスト ボックス 190">
          <a:extLst>
            <a:ext uri="{FF2B5EF4-FFF2-40B4-BE49-F238E27FC236}">
              <a16:creationId xmlns:a16="http://schemas.microsoft.com/office/drawing/2014/main" id="{CC9AD6C3-96E1-4CFD-B69A-7C5BDD60478D}"/>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EA4A0166-C7F5-407D-B762-F1734316BE9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a:extLst>
            <a:ext uri="{FF2B5EF4-FFF2-40B4-BE49-F238E27FC236}">
              <a16:creationId xmlns:a16="http://schemas.microsoft.com/office/drawing/2014/main" id="{20CADB1B-BAFF-41B4-BC8D-E3C87DC23FA6}"/>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9BDD8DFD-E172-4B9E-BAA2-41FE82ED5D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195" name="直線コネクタ 194">
          <a:extLst>
            <a:ext uri="{FF2B5EF4-FFF2-40B4-BE49-F238E27FC236}">
              <a16:creationId xmlns:a16="http://schemas.microsoft.com/office/drawing/2014/main" id="{52563995-5FC6-4E46-B797-782342D1F4B9}"/>
            </a:ext>
          </a:extLst>
        </xdr:cNvPr>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DFC63004-D12D-4345-88F1-C05164E6E302}"/>
            </a:ext>
          </a:extLst>
        </xdr:cNvPr>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197" name="直線コネクタ 196">
          <a:extLst>
            <a:ext uri="{FF2B5EF4-FFF2-40B4-BE49-F238E27FC236}">
              <a16:creationId xmlns:a16="http://schemas.microsoft.com/office/drawing/2014/main" id="{32030352-793D-489F-9AC4-9D3742ED3362}"/>
            </a:ext>
          </a:extLst>
        </xdr:cNvPr>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198" name="【橋りょう・トンネル】&#10;一人当たり有形固定資産（償却資産）額最大値テキスト">
          <a:extLst>
            <a:ext uri="{FF2B5EF4-FFF2-40B4-BE49-F238E27FC236}">
              <a16:creationId xmlns:a16="http://schemas.microsoft.com/office/drawing/2014/main" id="{D8F7ED27-BAC0-4E5D-9976-E4BD59A438D3}"/>
            </a:ext>
          </a:extLst>
        </xdr:cNvPr>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199" name="直線コネクタ 198">
          <a:extLst>
            <a:ext uri="{FF2B5EF4-FFF2-40B4-BE49-F238E27FC236}">
              <a16:creationId xmlns:a16="http://schemas.microsoft.com/office/drawing/2014/main" id="{95AB1230-05D8-40D6-A240-666C8FDB4345}"/>
            </a:ext>
          </a:extLst>
        </xdr:cNvPr>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D504DEE7-C4DC-4973-9DD9-0797269ED098}"/>
            </a:ext>
          </a:extLst>
        </xdr:cNvPr>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01" name="フローチャート: 判断 200">
          <a:extLst>
            <a:ext uri="{FF2B5EF4-FFF2-40B4-BE49-F238E27FC236}">
              <a16:creationId xmlns:a16="http://schemas.microsoft.com/office/drawing/2014/main" id="{03D84C3D-4D7C-4A1C-B503-844FB9F2D4F7}"/>
            </a:ext>
          </a:extLst>
        </xdr:cNvPr>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02" name="フローチャート: 判断 201">
          <a:extLst>
            <a:ext uri="{FF2B5EF4-FFF2-40B4-BE49-F238E27FC236}">
              <a16:creationId xmlns:a16="http://schemas.microsoft.com/office/drawing/2014/main" id="{C6A7E72C-EB1B-4931-84E7-0F208DB70755}"/>
            </a:ext>
          </a:extLst>
        </xdr:cNvPr>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03" name="フローチャート: 判断 202">
          <a:extLst>
            <a:ext uri="{FF2B5EF4-FFF2-40B4-BE49-F238E27FC236}">
              <a16:creationId xmlns:a16="http://schemas.microsoft.com/office/drawing/2014/main" id="{5CDD3BA9-9943-4205-9D82-1480CBC12717}"/>
            </a:ext>
          </a:extLst>
        </xdr:cNvPr>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04" name="フローチャート: 判断 203">
          <a:extLst>
            <a:ext uri="{FF2B5EF4-FFF2-40B4-BE49-F238E27FC236}">
              <a16:creationId xmlns:a16="http://schemas.microsoft.com/office/drawing/2014/main" id="{DE14C94D-A093-475E-BB42-51B07D2340F8}"/>
            </a:ext>
          </a:extLst>
        </xdr:cNvPr>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05" name="フローチャート: 判断 204">
          <a:extLst>
            <a:ext uri="{FF2B5EF4-FFF2-40B4-BE49-F238E27FC236}">
              <a16:creationId xmlns:a16="http://schemas.microsoft.com/office/drawing/2014/main" id="{81E2B322-2AAE-4837-9CA3-CA531DEBF2F7}"/>
            </a:ext>
          </a:extLst>
        </xdr:cNvPr>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2DA74F8E-D78E-4F85-B548-F89E432A9D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8CD4A6A7-7BB1-443E-95B1-CCBA5C4ECB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99778B1A-05FC-432B-B2BD-55F260C3CFA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27BD00A7-F6BF-40F7-A20E-55694D53AB0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34DAD6CA-DAAD-4E69-9C07-E0972B2A34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168875</xdr:rowOff>
    </xdr:from>
    <xdr:to>
      <xdr:col>36</xdr:col>
      <xdr:colOff>165100</xdr:colOff>
      <xdr:row>64</xdr:row>
      <xdr:rowOff>99025</xdr:rowOff>
    </xdr:to>
    <xdr:sp macro="" textlink="">
      <xdr:nvSpPr>
        <xdr:cNvPr id="211" name="楕円 210">
          <a:extLst>
            <a:ext uri="{FF2B5EF4-FFF2-40B4-BE49-F238E27FC236}">
              <a16:creationId xmlns:a16="http://schemas.microsoft.com/office/drawing/2014/main" id="{3914C04C-6AEE-40CC-855B-33B5A5618275}"/>
            </a:ext>
          </a:extLst>
        </xdr:cNvPr>
        <xdr:cNvSpPr/>
      </xdr:nvSpPr>
      <xdr:spPr>
        <a:xfrm>
          <a:off x="6921500" y="109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88776</xdr:rowOff>
    </xdr:from>
    <xdr:ext cx="599010" cy="259045"/>
    <xdr:sp macro="" textlink="">
      <xdr:nvSpPr>
        <xdr:cNvPr id="212" name="n_1aveValue【橋りょう・トンネル】&#10;一人当たり有形固定資産（償却資産）額">
          <a:extLst>
            <a:ext uri="{FF2B5EF4-FFF2-40B4-BE49-F238E27FC236}">
              <a16:creationId xmlns:a16="http://schemas.microsoft.com/office/drawing/2014/main" id="{734B5E52-B4A0-4B7D-9482-A144AE16DCC5}"/>
            </a:ext>
          </a:extLst>
        </xdr:cNvPr>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13" name="n_2aveValue【橋りょう・トンネル】&#10;一人当たり有形固定資産（償却資産）額">
          <a:extLst>
            <a:ext uri="{FF2B5EF4-FFF2-40B4-BE49-F238E27FC236}">
              <a16:creationId xmlns:a16="http://schemas.microsoft.com/office/drawing/2014/main" id="{FEB2A194-EC7F-4F21-8E94-275F02FC35F0}"/>
            </a:ext>
          </a:extLst>
        </xdr:cNvPr>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14" name="n_3aveValue【橋りょう・トンネル】&#10;一人当たり有形固定資産（償却資産）額">
          <a:extLst>
            <a:ext uri="{FF2B5EF4-FFF2-40B4-BE49-F238E27FC236}">
              <a16:creationId xmlns:a16="http://schemas.microsoft.com/office/drawing/2014/main" id="{DEEBFF01-E15C-4195-8D81-C4701906F21C}"/>
            </a:ext>
          </a:extLst>
        </xdr:cNvPr>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15" name="n_4aveValue【橋りょう・トンネル】&#10;一人当たり有形固定資産（償却資産）額">
          <a:extLst>
            <a:ext uri="{FF2B5EF4-FFF2-40B4-BE49-F238E27FC236}">
              <a16:creationId xmlns:a16="http://schemas.microsoft.com/office/drawing/2014/main" id="{FFAE4B1F-5075-46D4-A3C8-A5608C7D0BE6}"/>
            </a:ext>
          </a:extLst>
        </xdr:cNvPr>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90152</xdr:rowOff>
    </xdr:from>
    <xdr:ext cx="534377" cy="259045"/>
    <xdr:sp macro="" textlink="">
      <xdr:nvSpPr>
        <xdr:cNvPr id="216" name="n_4mainValue【橋りょう・トンネル】&#10;一人当たり有形固定資産（償却資産）額">
          <a:extLst>
            <a:ext uri="{FF2B5EF4-FFF2-40B4-BE49-F238E27FC236}">
              <a16:creationId xmlns:a16="http://schemas.microsoft.com/office/drawing/2014/main" id="{18016490-49CB-4AFA-BADA-A72426DB3162}"/>
            </a:ext>
          </a:extLst>
        </xdr:cNvPr>
        <xdr:cNvSpPr txBox="1"/>
      </xdr:nvSpPr>
      <xdr:spPr>
        <a:xfrm>
          <a:off x="6705111" y="110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6FABB82A-154A-46A1-ACAB-A1E75A4AEE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B28E9746-69BD-4385-9CDF-32EB928547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F19CADF0-70DD-490F-AEE3-1FB69DF1A3F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1C392371-0D29-4B19-A6CD-452A53D300F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4600EAB9-11AB-47ED-ACE5-AF0B377B8F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18808D69-9A45-4130-BF1B-66C97450FF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B16A5D46-0837-40E9-8018-4CB7EED86B9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E9FA6FF9-6184-4F83-9FA0-8FCCE256B0E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E0544645-D5C5-41C5-91EF-14304B28405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C697002E-1808-4F21-A5A9-31D5CA858D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a:extLst>
            <a:ext uri="{FF2B5EF4-FFF2-40B4-BE49-F238E27FC236}">
              <a16:creationId xmlns:a16="http://schemas.microsoft.com/office/drawing/2014/main" id="{9D517FFC-0CE3-451A-939C-9A052EDDBEE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a:extLst>
            <a:ext uri="{FF2B5EF4-FFF2-40B4-BE49-F238E27FC236}">
              <a16:creationId xmlns:a16="http://schemas.microsoft.com/office/drawing/2014/main" id="{3FA70760-00B5-4105-A181-F1235FB0D39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9" name="テキスト ボックス 228">
          <a:extLst>
            <a:ext uri="{FF2B5EF4-FFF2-40B4-BE49-F238E27FC236}">
              <a16:creationId xmlns:a16="http://schemas.microsoft.com/office/drawing/2014/main" id="{5C65F5A9-AF62-4EB8-A2B4-EF83102CA9A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a:extLst>
            <a:ext uri="{FF2B5EF4-FFF2-40B4-BE49-F238E27FC236}">
              <a16:creationId xmlns:a16="http://schemas.microsoft.com/office/drawing/2014/main" id="{C545E803-2789-459B-B594-EA07F261F75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a:extLst>
            <a:ext uri="{FF2B5EF4-FFF2-40B4-BE49-F238E27FC236}">
              <a16:creationId xmlns:a16="http://schemas.microsoft.com/office/drawing/2014/main" id="{008B4ABC-598D-4407-83AA-A4494423133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a:extLst>
            <a:ext uri="{FF2B5EF4-FFF2-40B4-BE49-F238E27FC236}">
              <a16:creationId xmlns:a16="http://schemas.microsoft.com/office/drawing/2014/main" id="{5C3C3671-25AD-4B4A-8F39-9DA159267B1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a:extLst>
            <a:ext uri="{FF2B5EF4-FFF2-40B4-BE49-F238E27FC236}">
              <a16:creationId xmlns:a16="http://schemas.microsoft.com/office/drawing/2014/main" id="{4BA164D8-8B50-4CD4-97CA-38B09349F95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a:extLst>
            <a:ext uri="{FF2B5EF4-FFF2-40B4-BE49-F238E27FC236}">
              <a16:creationId xmlns:a16="http://schemas.microsoft.com/office/drawing/2014/main" id="{C6EA336D-C0B3-4756-99BB-5A0CF2641A3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a:extLst>
            <a:ext uri="{FF2B5EF4-FFF2-40B4-BE49-F238E27FC236}">
              <a16:creationId xmlns:a16="http://schemas.microsoft.com/office/drawing/2014/main" id="{3F88E08A-8811-4A6E-B824-735AA52A778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a:extLst>
            <a:ext uri="{FF2B5EF4-FFF2-40B4-BE49-F238E27FC236}">
              <a16:creationId xmlns:a16="http://schemas.microsoft.com/office/drawing/2014/main" id="{14C9C78D-3FD7-499C-A003-FED1417907D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7" name="テキスト ボックス 236">
          <a:extLst>
            <a:ext uri="{FF2B5EF4-FFF2-40B4-BE49-F238E27FC236}">
              <a16:creationId xmlns:a16="http://schemas.microsoft.com/office/drawing/2014/main" id="{D5DBEC78-A5C2-4E57-9850-989944FA9F3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ADE06CB2-C4B9-409A-9875-4B7DB0B967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9" name="テキスト ボックス 238">
          <a:extLst>
            <a:ext uri="{FF2B5EF4-FFF2-40B4-BE49-F238E27FC236}">
              <a16:creationId xmlns:a16="http://schemas.microsoft.com/office/drawing/2014/main" id="{F15FC50A-D319-40CA-93E5-61B07F3DF88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a:extLst>
            <a:ext uri="{FF2B5EF4-FFF2-40B4-BE49-F238E27FC236}">
              <a16:creationId xmlns:a16="http://schemas.microsoft.com/office/drawing/2014/main" id="{4309CAB1-E519-4DCB-AD19-A7145691C71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41" name="直線コネクタ 240">
          <a:extLst>
            <a:ext uri="{FF2B5EF4-FFF2-40B4-BE49-F238E27FC236}">
              <a16:creationId xmlns:a16="http://schemas.microsoft.com/office/drawing/2014/main" id="{4184E96E-A477-4386-94E8-FADFE6553DAA}"/>
            </a:ext>
          </a:extLst>
        </xdr:cNvPr>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42" name="【公営住宅】&#10;有形固定資産減価償却率最小値テキスト">
          <a:extLst>
            <a:ext uri="{FF2B5EF4-FFF2-40B4-BE49-F238E27FC236}">
              <a16:creationId xmlns:a16="http://schemas.microsoft.com/office/drawing/2014/main" id="{4ED8B425-DA8C-4F10-9496-A336DAEE94B2}"/>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43" name="直線コネクタ 242">
          <a:extLst>
            <a:ext uri="{FF2B5EF4-FFF2-40B4-BE49-F238E27FC236}">
              <a16:creationId xmlns:a16="http://schemas.microsoft.com/office/drawing/2014/main" id="{9E0F0A9F-CB66-4264-83C2-62176B920FD8}"/>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44" name="【公営住宅】&#10;有形固定資産減価償却率最大値テキスト">
          <a:extLst>
            <a:ext uri="{FF2B5EF4-FFF2-40B4-BE49-F238E27FC236}">
              <a16:creationId xmlns:a16="http://schemas.microsoft.com/office/drawing/2014/main" id="{3F9EF6C5-DD54-4295-A504-83715375939E}"/>
            </a:ext>
          </a:extLst>
        </xdr:cNvPr>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45" name="直線コネクタ 244">
          <a:extLst>
            <a:ext uri="{FF2B5EF4-FFF2-40B4-BE49-F238E27FC236}">
              <a16:creationId xmlns:a16="http://schemas.microsoft.com/office/drawing/2014/main" id="{448A159C-CE7C-4BF8-BB1A-180261EE50BB}"/>
            </a:ext>
          </a:extLst>
        </xdr:cNvPr>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46" name="【公営住宅】&#10;有形固定資産減価償却率平均値テキスト">
          <a:extLst>
            <a:ext uri="{FF2B5EF4-FFF2-40B4-BE49-F238E27FC236}">
              <a16:creationId xmlns:a16="http://schemas.microsoft.com/office/drawing/2014/main" id="{5BE4C875-A1D2-48E8-96A9-3989F0D6A54A}"/>
            </a:ext>
          </a:extLst>
        </xdr:cNvPr>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47" name="フローチャート: 判断 246">
          <a:extLst>
            <a:ext uri="{FF2B5EF4-FFF2-40B4-BE49-F238E27FC236}">
              <a16:creationId xmlns:a16="http://schemas.microsoft.com/office/drawing/2014/main" id="{A11F7834-E585-4F30-BFC3-6E49ED3DE495}"/>
            </a:ext>
          </a:extLst>
        </xdr:cNvPr>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48" name="フローチャート: 判断 247">
          <a:extLst>
            <a:ext uri="{FF2B5EF4-FFF2-40B4-BE49-F238E27FC236}">
              <a16:creationId xmlns:a16="http://schemas.microsoft.com/office/drawing/2014/main" id="{4BDB05B1-9580-4F83-9765-C5D46269760B}"/>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49" name="フローチャート: 判断 248">
          <a:extLst>
            <a:ext uri="{FF2B5EF4-FFF2-40B4-BE49-F238E27FC236}">
              <a16:creationId xmlns:a16="http://schemas.microsoft.com/office/drawing/2014/main" id="{B2AB7CEA-9FEC-4E57-AAE3-60D54BAE74C3}"/>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50" name="フローチャート: 判断 249">
          <a:extLst>
            <a:ext uri="{FF2B5EF4-FFF2-40B4-BE49-F238E27FC236}">
              <a16:creationId xmlns:a16="http://schemas.microsoft.com/office/drawing/2014/main" id="{20E4E075-1272-4E70-90D7-FC9DD87C41EC}"/>
            </a:ext>
          </a:extLst>
        </xdr:cNvPr>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51" name="フローチャート: 判断 250">
          <a:extLst>
            <a:ext uri="{FF2B5EF4-FFF2-40B4-BE49-F238E27FC236}">
              <a16:creationId xmlns:a16="http://schemas.microsoft.com/office/drawing/2014/main" id="{15B29BD9-CF3E-49BB-9D04-42FE3749A3D6}"/>
            </a:ext>
          </a:extLst>
        </xdr:cNvPr>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C7648533-9A14-43BA-85C6-ED354391AF6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3312461-4393-4958-AF2E-0571B8CE02C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A2F4594-3B75-4580-A6B0-9212D32A817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54122258-5D97-4221-844E-E97A3DCE61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F0C3EA1-F2FD-4544-B6D6-AC61324176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636</xdr:rowOff>
    </xdr:from>
    <xdr:to>
      <xdr:col>6</xdr:col>
      <xdr:colOff>38100</xdr:colOff>
      <xdr:row>81</xdr:row>
      <xdr:rowOff>102236</xdr:rowOff>
    </xdr:to>
    <xdr:sp macro="" textlink="">
      <xdr:nvSpPr>
        <xdr:cNvPr id="257" name="楕円 256">
          <a:extLst>
            <a:ext uri="{FF2B5EF4-FFF2-40B4-BE49-F238E27FC236}">
              <a16:creationId xmlns:a16="http://schemas.microsoft.com/office/drawing/2014/main" id="{9607D365-7AE7-4701-B9E6-7357EB221311}"/>
            </a:ext>
          </a:extLst>
        </xdr:cNvPr>
        <xdr:cNvSpPr/>
      </xdr:nvSpPr>
      <xdr:spPr>
        <a:xfrm>
          <a:off x="1079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95902</xdr:rowOff>
    </xdr:from>
    <xdr:ext cx="405111" cy="259045"/>
    <xdr:sp macro="" textlink="">
      <xdr:nvSpPr>
        <xdr:cNvPr id="258" name="n_1aveValue【公営住宅】&#10;有形固定資産減価償却率">
          <a:extLst>
            <a:ext uri="{FF2B5EF4-FFF2-40B4-BE49-F238E27FC236}">
              <a16:creationId xmlns:a16="http://schemas.microsoft.com/office/drawing/2014/main" id="{0B7FC47B-AE75-455E-BCDD-F71924371E3A}"/>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259" name="n_2aveValue【公営住宅】&#10;有形固定資産減価償却率">
          <a:extLst>
            <a:ext uri="{FF2B5EF4-FFF2-40B4-BE49-F238E27FC236}">
              <a16:creationId xmlns:a16="http://schemas.microsoft.com/office/drawing/2014/main" id="{C0DF02D2-81C8-40D6-9C3F-3385BF5F852A}"/>
            </a:ext>
          </a:extLst>
        </xdr:cNvPr>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260" name="n_3aveValue【公営住宅】&#10;有形固定資産減価償却率">
          <a:extLst>
            <a:ext uri="{FF2B5EF4-FFF2-40B4-BE49-F238E27FC236}">
              <a16:creationId xmlns:a16="http://schemas.microsoft.com/office/drawing/2014/main" id="{8312A9B2-5279-4041-A866-244A01FFB094}"/>
            </a:ext>
          </a:extLst>
        </xdr:cNvPr>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261" name="n_4aveValue【公営住宅】&#10;有形固定資産減価償却率">
          <a:extLst>
            <a:ext uri="{FF2B5EF4-FFF2-40B4-BE49-F238E27FC236}">
              <a16:creationId xmlns:a16="http://schemas.microsoft.com/office/drawing/2014/main" id="{9926D6D9-7888-4ECE-9641-95A51A296B4C}"/>
            </a:ext>
          </a:extLst>
        </xdr:cNvPr>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262" name="n_4mainValue【公営住宅】&#10;有形固定資産減価償却率">
          <a:extLst>
            <a:ext uri="{FF2B5EF4-FFF2-40B4-BE49-F238E27FC236}">
              <a16:creationId xmlns:a16="http://schemas.microsoft.com/office/drawing/2014/main" id="{BCA4EF2D-32F4-4772-850B-A9274B563388}"/>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a:extLst>
            <a:ext uri="{FF2B5EF4-FFF2-40B4-BE49-F238E27FC236}">
              <a16:creationId xmlns:a16="http://schemas.microsoft.com/office/drawing/2014/main" id="{1FA09E73-CF8B-475D-A647-B66B65AF4E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a:extLst>
            <a:ext uri="{FF2B5EF4-FFF2-40B4-BE49-F238E27FC236}">
              <a16:creationId xmlns:a16="http://schemas.microsoft.com/office/drawing/2014/main" id="{8F6DFD24-98CB-483B-9A0B-62DB932F7D7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a:extLst>
            <a:ext uri="{FF2B5EF4-FFF2-40B4-BE49-F238E27FC236}">
              <a16:creationId xmlns:a16="http://schemas.microsoft.com/office/drawing/2014/main" id="{8FF6D3FA-65DC-4E3F-BA60-892CF8C456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a:extLst>
            <a:ext uri="{FF2B5EF4-FFF2-40B4-BE49-F238E27FC236}">
              <a16:creationId xmlns:a16="http://schemas.microsoft.com/office/drawing/2014/main" id="{E9F0BEFE-7F9D-44EC-BF6C-AB1E7B5192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a:extLst>
            <a:ext uri="{FF2B5EF4-FFF2-40B4-BE49-F238E27FC236}">
              <a16:creationId xmlns:a16="http://schemas.microsoft.com/office/drawing/2014/main" id="{C3F91487-A545-47E1-9E21-9EF96ED931F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a:extLst>
            <a:ext uri="{FF2B5EF4-FFF2-40B4-BE49-F238E27FC236}">
              <a16:creationId xmlns:a16="http://schemas.microsoft.com/office/drawing/2014/main" id="{9EB4B5BB-6557-4E3E-A25A-DD531143A9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a:extLst>
            <a:ext uri="{FF2B5EF4-FFF2-40B4-BE49-F238E27FC236}">
              <a16:creationId xmlns:a16="http://schemas.microsoft.com/office/drawing/2014/main" id="{177E27E4-6700-46F6-932A-713ECAA3680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a:extLst>
            <a:ext uri="{FF2B5EF4-FFF2-40B4-BE49-F238E27FC236}">
              <a16:creationId xmlns:a16="http://schemas.microsoft.com/office/drawing/2014/main" id="{31F8E173-1F06-481E-B827-DEE816A80D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a:extLst>
            <a:ext uri="{FF2B5EF4-FFF2-40B4-BE49-F238E27FC236}">
              <a16:creationId xmlns:a16="http://schemas.microsoft.com/office/drawing/2014/main" id="{70FD1AEF-E643-4429-A844-CA4DC50296B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a:extLst>
            <a:ext uri="{FF2B5EF4-FFF2-40B4-BE49-F238E27FC236}">
              <a16:creationId xmlns:a16="http://schemas.microsoft.com/office/drawing/2014/main" id="{681C9E91-EE4D-4F5E-B31A-05B7C90561B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3" name="直線コネクタ 272">
          <a:extLst>
            <a:ext uri="{FF2B5EF4-FFF2-40B4-BE49-F238E27FC236}">
              <a16:creationId xmlns:a16="http://schemas.microsoft.com/office/drawing/2014/main" id="{99656EB2-5317-42D6-84DF-BBC56BF55F7D}"/>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4" name="テキスト ボックス 273">
          <a:extLst>
            <a:ext uri="{FF2B5EF4-FFF2-40B4-BE49-F238E27FC236}">
              <a16:creationId xmlns:a16="http://schemas.microsoft.com/office/drawing/2014/main" id="{AA6618F7-5784-408A-8F01-6563BF4C65E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5" name="直線コネクタ 274">
          <a:extLst>
            <a:ext uri="{FF2B5EF4-FFF2-40B4-BE49-F238E27FC236}">
              <a16:creationId xmlns:a16="http://schemas.microsoft.com/office/drawing/2014/main" id="{6C378EA9-1A13-4643-B61C-128EF1812EC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6" name="テキスト ボックス 275">
          <a:extLst>
            <a:ext uri="{FF2B5EF4-FFF2-40B4-BE49-F238E27FC236}">
              <a16:creationId xmlns:a16="http://schemas.microsoft.com/office/drawing/2014/main" id="{5E579EC3-DD4A-41A8-91FD-516FA51252F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7" name="直線コネクタ 276">
          <a:extLst>
            <a:ext uri="{FF2B5EF4-FFF2-40B4-BE49-F238E27FC236}">
              <a16:creationId xmlns:a16="http://schemas.microsoft.com/office/drawing/2014/main" id="{78F74ABF-AA09-46C0-AFCF-CE26793D453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8" name="テキスト ボックス 277">
          <a:extLst>
            <a:ext uri="{FF2B5EF4-FFF2-40B4-BE49-F238E27FC236}">
              <a16:creationId xmlns:a16="http://schemas.microsoft.com/office/drawing/2014/main" id="{490577D4-2E88-46FE-A851-9852DA5843BF}"/>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a:extLst>
            <a:ext uri="{FF2B5EF4-FFF2-40B4-BE49-F238E27FC236}">
              <a16:creationId xmlns:a16="http://schemas.microsoft.com/office/drawing/2014/main" id="{AED5C398-7132-42AE-88D9-E16D7CF1BE3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a:extLst>
            <a:ext uri="{FF2B5EF4-FFF2-40B4-BE49-F238E27FC236}">
              <a16:creationId xmlns:a16="http://schemas.microsoft.com/office/drawing/2014/main" id="{407EE95E-B11A-4704-9F65-440BCB00640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a:extLst>
            <a:ext uri="{FF2B5EF4-FFF2-40B4-BE49-F238E27FC236}">
              <a16:creationId xmlns:a16="http://schemas.microsoft.com/office/drawing/2014/main" id="{EBF1B2F4-301D-4C0C-94BE-5D5D291ACC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282" name="直線コネクタ 281">
          <a:extLst>
            <a:ext uri="{FF2B5EF4-FFF2-40B4-BE49-F238E27FC236}">
              <a16:creationId xmlns:a16="http://schemas.microsoft.com/office/drawing/2014/main" id="{41681BCA-32CB-476C-A620-FF30D9359767}"/>
            </a:ext>
          </a:extLst>
        </xdr:cNvPr>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283" name="【公営住宅】&#10;一人当たり面積最小値テキスト">
          <a:extLst>
            <a:ext uri="{FF2B5EF4-FFF2-40B4-BE49-F238E27FC236}">
              <a16:creationId xmlns:a16="http://schemas.microsoft.com/office/drawing/2014/main" id="{B1F6BB36-D3BC-4533-A9A7-B73833938417}"/>
            </a:ext>
          </a:extLst>
        </xdr:cNvPr>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284" name="直線コネクタ 283">
          <a:extLst>
            <a:ext uri="{FF2B5EF4-FFF2-40B4-BE49-F238E27FC236}">
              <a16:creationId xmlns:a16="http://schemas.microsoft.com/office/drawing/2014/main" id="{22C08AED-1D09-42B3-BF3D-56DCE4BF4CAF}"/>
            </a:ext>
          </a:extLst>
        </xdr:cNvPr>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285" name="【公営住宅】&#10;一人当たり面積最大値テキスト">
          <a:extLst>
            <a:ext uri="{FF2B5EF4-FFF2-40B4-BE49-F238E27FC236}">
              <a16:creationId xmlns:a16="http://schemas.microsoft.com/office/drawing/2014/main" id="{3CD7F0C0-11BD-4DE0-9DC1-F793419D4B48}"/>
            </a:ext>
          </a:extLst>
        </xdr:cNvPr>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286" name="直線コネクタ 285">
          <a:extLst>
            <a:ext uri="{FF2B5EF4-FFF2-40B4-BE49-F238E27FC236}">
              <a16:creationId xmlns:a16="http://schemas.microsoft.com/office/drawing/2014/main" id="{EBA36941-6A8F-4BDC-98B9-2648E649904E}"/>
            </a:ext>
          </a:extLst>
        </xdr:cNvPr>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287" name="【公営住宅】&#10;一人当たり面積平均値テキスト">
          <a:extLst>
            <a:ext uri="{FF2B5EF4-FFF2-40B4-BE49-F238E27FC236}">
              <a16:creationId xmlns:a16="http://schemas.microsoft.com/office/drawing/2014/main" id="{A582A77F-B7C1-41E8-B404-0D9820DCC78E}"/>
            </a:ext>
          </a:extLst>
        </xdr:cNvPr>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288" name="フローチャート: 判断 287">
          <a:extLst>
            <a:ext uri="{FF2B5EF4-FFF2-40B4-BE49-F238E27FC236}">
              <a16:creationId xmlns:a16="http://schemas.microsoft.com/office/drawing/2014/main" id="{86792BB2-EF5A-48EB-BB90-92823C25D966}"/>
            </a:ext>
          </a:extLst>
        </xdr:cNvPr>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289" name="フローチャート: 判断 288">
          <a:extLst>
            <a:ext uri="{FF2B5EF4-FFF2-40B4-BE49-F238E27FC236}">
              <a16:creationId xmlns:a16="http://schemas.microsoft.com/office/drawing/2014/main" id="{9C9F44FE-A1D2-41AA-93FA-24BF5A42A629}"/>
            </a:ext>
          </a:extLst>
        </xdr:cNvPr>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290" name="フローチャート: 判断 289">
          <a:extLst>
            <a:ext uri="{FF2B5EF4-FFF2-40B4-BE49-F238E27FC236}">
              <a16:creationId xmlns:a16="http://schemas.microsoft.com/office/drawing/2014/main" id="{E93C69A7-66FE-4E4D-90A6-EA70C5C589FC}"/>
            </a:ext>
          </a:extLst>
        </xdr:cNvPr>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291" name="フローチャート: 判断 290">
          <a:extLst>
            <a:ext uri="{FF2B5EF4-FFF2-40B4-BE49-F238E27FC236}">
              <a16:creationId xmlns:a16="http://schemas.microsoft.com/office/drawing/2014/main" id="{7F4D7DE2-0796-474D-904D-63B6F4949757}"/>
            </a:ext>
          </a:extLst>
        </xdr:cNvPr>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292" name="フローチャート: 判断 291">
          <a:extLst>
            <a:ext uri="{FF2B5EF4-FFF2-40B4-BE49-F238E27FC236}">
              <a16:creationId xmlns:a16="http://schemas.microsoft.com/office/drawing/2014/main" id="{11C22082-ED1F-44B6-B097-FB1872FB06FF}"/>
            </a:ext>
          </a:extLst>
        </xdr:cNvPr>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4C537A33-FBE2-4F63-8336-21011D7637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7588D4F-BCD2-4923-A569-6B95E495E56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C1949B8-B5D8-4FA0-ABC1-99C3F05024D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4EAF959-F51B-42A4-99FC-2AFD67CB37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4582576-DA31-49AB-AEDC-ECF0754A15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42163</xdr:rowOff>
    </xdr:from>
    <xdr:to>
      <xdr:col>36</xdr:col>
      <xdr:colOff>165100</xdr:colOff>
      <xdr:row>85</xdr:row>
      <xdr:rowOff>143763</xdr:rowOff>
    </xdr:to>
    <xdr:sp macro="" textlink="">
      <xdr:nvSpPr>
        <xdr:cNvPr id="298" name="楕円 297">
          <a:extLst>
            <a:ext uri="{FF2B5EF4-FFF2-40B4-BE49-F238E27FC236}">
              <a16:creationId xmlns:a16="http://schemas.microsoft.com/office/drawing/2014/main" id="{2DE2DB1B-D79B-4C53-B54E-BA0CA682251F}"/>
            </a:ext>
          </a:extLst>
        </xdr:cNvPr>
        <xdr:cNvSpPr/>
      </xdr:nvSpPr>
      <xdr:spPr>
        <a:xfrm>
          <a:off x="6921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26560</xdr:rowOff>
    </xdr:from>
    <xdr:ext cx="469744" cy="259045"/>
    <xdr:sp macro="" textlink="">
      <xdr:nvSpPr>
        <xdr:cNvPr id="299" name="n_1aveValue【公営住宅】&#10;一人当たり面積">
          <a:extLst>
            <a:ext uri="{FF2B5EF4-FFF2-40B4-BE49-F238E27FC236}">
              <a16:creationId xmlns:a16="http://schemas.microsoft.com/office/drawing/2014/main" id="{DDC88ED0-4F27-4F4C-BE29-00D2486B3941}"/>
            </a:ext>
          </a:extLst>
        </xdr:cNvPr>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00" name="n_2aveValue【公営住宅】&#10;一人当たり面積">
          <a:extLst>
            <a:ext uri="{FF2B5EF4-FFF2-40B4-BE49-F238E27FC236}">
              <a16:creationId xmlns:a16="http://schemas.microsoft.com/office/drawing/2014/main" id="{765BFDCC-30FE-4A58-BC50-0D045115421E}"/>
            </a:ext>
          </a:extLst>
        </xdr:cNvPr>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01" name="n_3aveValue【公営住宅】&#10;一人当たり面積">
          <a:extLst>
            <a:ext uri="{FF2B5EF4-FFF2-40B4-BE49-F238E27FC236}">
              <a16:creationId xmlns:a16="http://schemas.microsoft.com/office/drawing/2014/main" id="{6FFEC69F-365C-40DA-9401-9991458D1A7E}"/>
            </a:ext>
          </a:extLst>
        </xdr:cNvPr>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02" name="n_4aveValue【公営住宅】&#10;一人当たり面積">
          <a:extLst>
            <a:ext uri="{FF2B5EF4-FFF2-40B4-BE49-F238E27FC236}">
              <a16:creationId xmlns:a16="http://schemas.microsoft.com/office/drawing/2014/main" id="{C1AC1F40-BB9A-4EF3-9F11-90ED70C9FB4C}"/>
            </a:ext>
          </a:extLst>
        </xdr:cNvPr>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134890</xdr:rowOff>
    </xdr:from>
    <xdr:ext cx="469744" cy="259045"/>
    <xdr:sp macro="" textlink="">
      <xdr:nvSpPr>
        <xdr:cNvPr id="303" name="n_4mainValue【公営住宅】&#10;一人当たり面積">
          <a:extLst>
            <a:ext uri="{FF2B5EF4-FFF2-40B4-BE49-F238E27FC236}">
              <a16:creationId xmlns:a16="http://schemas.microsoft.com/office/drawing/2014/main" id="{6815DAF8-04B0-47B2-BEBD-654951A47125}"/>
            </a:ext>
          </a:extLst>
        </xdr:cNvPr>
        <xdr:cNvSpPr txBox="1"/>
      </xdr:nvSpPr>
      <xdr:spPr>
        <a:xfrm>
          <a:off x="6737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id="{7CD15A64-8F33-42A8-AF13-03A7ABAB03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id="{68C35672-289D-467E-91A8-7FAED351F7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id="{68CE787B-C8B8-4AA2-BE28-A34984F90B6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id="{A8F7FE69-35A5-4DF5-AD73-64C83803845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id="{5FBB3018-68FB-4FB2-BE5F-4FD03472383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id="{1A31130A-CC98-4757-B2E6-D7B6F84624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id="{B7F2960F-3D92-4F3C-8C6F-7602346166E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id="{9AADBCE3-F122-4803-BF67-96EAFDBC5C3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id="{F1F95EA6-85D5-4514-BE51-BF3517D0F4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id="{7A063539-94D0-4840-8CC2-02DFD672C9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id="{CCEDE2D0-AC2F-47A9-A57D-F808D334D1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id="{92A02E1A-AFFC-4550-9A0A-790C9FC2F0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id="{EEF9AE41-864F-4BFD-8DE0-D3CC201F77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id="{E2D6BA78-54DE-4C51-AAC1-7E908521DF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id="{982F1E04-866C-4D4C-AD78-AEDC1DB7EBD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id="{A59571E3-4559-49EB-B784-3F252EA865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a:extLst>
            <a:ext uri="{FF2B5EF4-FFF2-40B4-BE49-F238E27FC236}">
              <a16:creationId xmlns:a16="http://schemas.microsoft.com/office/drawing/2014/main" id="{440F0703-57D5-4834-99D2-4617329F8F3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a:extLst>
            <a:ext uri="{FF2B5EF4-FFF2-40B4-BE49-F238E27FC236}">
              <a16:creationId xmlns:a16="http://schemas.microsoft.com/office/drawing/2014/main" id="{663376DB-3CEA-4D06-B34B-072ED2F1008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a:extLst>
            <a:ext uri="{FF2B5EF4-FFF2-40B4-BE49-F238E27FC236}">
              <a16:creationId xmlns:a16="http://schemas.microsoft.com/office/drawing/2014/main" id="{7E667EFB-A788-467C-9011-F62D76D3EB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a:extLst>
            <a:ext uri="{FF2B5EF4-FFF2-40B4-BE49-F238E27FC236}">
              <a16:creationId xmlns:a16="http://schemas.microsoft.com/office/drawing/2014/main" id="{293C6383-5236-416A-B2ED-E79CEBE832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a:extLst>
            <a:ext uri="{FF2B5EF4-FFF2-40B4-BE49-F238E27FC236}">
              <a16:creationId xmlns:a16="http://schemas.microsoft.com/office/drawing/2014/main" id="{F093334F-3DC9-4340-9A24-0A7E4A6CB9C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a:extLst>
            <a:ext uri="{FF2B5EF4-FFF2-40B4-BE49-F238E27FC236}">
              <a16:creationId xmlns:a16="http://schemas.microsoft.com/office/drawing/2014/main" id="{3695F2C2-BA12-4E4C-9A9C-023EEE49053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a:extLst>
            <a:ext uri="{FF2B5EF4-FFF2-40B4-BE49-F238E27FC236}">
              <a16:creationId xmlns:a16="http://schemas.microsoft.com/office/drawing/2014/main" id="{AD740443-CA95-4980-933E-A9A5EF9AC15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a:extLst>
            <a:ext uri="{FF2B5EF4-FFF2-40B4-BE49-F238E27FC236}">
              <a16:creationId xmlns:a16="http://schemas.microsoft.com/office/drawing/2014/main" id="{CBC3E2D5-06A1-4C63-993B-60DC430B89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a:extLst>
            <a:ext uri="{FF2B5EF4-FFF2-40B4-BE49-F238E27FC236}">
              <a16:creationId xmlns:a16="http://schemas.microsoft.com/office/drawing/2014/main" id="{DBC1605E-B0FE-4F41-8504-B61F3B087D9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a:extLst>
            <a:ext uri="{FF2B5EF4-FFF2-40B4-BE49-F238E27FC236}">
              <a16:creationId xmlns:a16="http://schemas.microsoft.com/office/drawing/2014/main" id="{21AA5FC3-9302-4BBE-A078-E88A5A70378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0" name="テキスト ボックス 329">
          <a:extLst>
            <a:ext uri="{FF2B5EF4-FFF2-40B4-BE49-F238E27FC236}">
              <a16:creationId xmlns:a16="http://schemas.microsoft.com/office/drawing/2014/main" id="{D27E0A95-1F0E-4DD3-B5B9-75A638293E7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1" name="直線コネクタ 330">
          <a:extLst>
            <a:ext uri="{FF2B5EF4-FFF2-40B4-BE49-F238E27FC236}">
              <a16:creationId xmlns:a16="http://schemas.microsoft.com/office/drawing/2014/main" id="{6C82F429-D552-4400-B428-A3E471E34BE3}"/>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32" name="テキスト ボックス 331">
          <a:extLst>
            <a:ext uri="{FF2B5EF4-FFF2-40B4-BE49-F238E27FC236}">
              <a16:creationId xmlns:a16="http://schemas.microsoft.com/office/drawing/2014/main" id="{A4BBB17E-20A4-49CE-8F91-E384C7C9D797}"/>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3" name="直線コネクタ 332">
          <a:extLst>
            <a:ext uri="{FF2B5EF4-FFF2-40B4-BE49-F238E27FC236}">
              <a16:creationId xmlns:a16="http://schemas.microsoft.com/office/drawing/2014/main" id="{2EA58447-60C8-46AC-A745-07DACE18F9A6}"/>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4" name="テキスト ボックス 333">
          <a:extLst>
            <a:ext uri="{FF2B5EF4-FFF2-40B4-BE49-F238E27FC236}">
              <a16:creationId xmlns:a16="http://schemas.microsoft.com/office/drawing/2014/main" id="{FD5ABF38-B8C5-4A35-9B70-9A2A08EEDBCA}"/>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5" name="直線コネクタ 334">
          <a:extLst>
            <a:ext uri="{FF2B5EF4-FFF2-40B4-BE49-F238E27FC236}">
              <a16:creationId xmlns:a16="http://schemas.microsoft.com/office/drawing/2014/main" id="{104FF248-CF39-435E-8CFB-855594370073}"/>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6" name="テキスト ボックス 335">
          <a:extLst>
            <a:ext uri="{FF2B5EF4-FFF2-40B4-BE49-F238E27FC236}">
              <a16:creationId xmlns:a16="http://schemas.microsoft.com/office/drawing/2014/main" id="{F8587464-D13F-4A65-865A-F9D3BBC9F195}"/>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7" name="直線コネクタ 336">
          <a:extLst>
            <a:ext uri="{FF2B5EF4-FFF2-40B4-BE49-F238E27FC236}">
              <a16:creationId xmlns:a16="http://schemas.microsoft.com/office/drawing/2014/main" id="{012CB03F-2AD7-40B0-B6AB-00A6859D42DA}"/>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8" name="テキスト ボックス 337">
          <a:extLst>
            <a:ext uri="{FF2B5EF4-FFF2-40B4-BE49-F238E27FC236}">
              <a16:creationId xmlns:a16="http://schemas.microsoft.com/office/drawing/2014/main" id="{6FE23B11-16EC-460A-BE1A-7EEF04767426}"/>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6942AC90-06FC-4BE8-90EC-6700EDD8E5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40" name="テキスト ボックス 339">
          <a:extLst>
            <a:ext uri="{FF2B5EF4-FFF2-40B4-BE49-F238E27FC236}">
              <a16:creationId xmlns:a16="http://schemas.microsoft.com/office/drawing/2014/main" id="{90283070-983B-4336-A1FE-E6A2E9B60E8F}"/>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D736460E-462E-4D39-BE75-B457B2B80CE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342" name="直線コネクタ 341">
          <a:extLst>
            <a:ext uri="{FF2B5EF4-FFF2-40B4-BE49-F238E27FC236}">
              <a16:creationId xmlns:a16="http://schemas.microsoft.com/office/drawing/2014/main" id="{3DCC22F6-098B-4933-A2CE-F197D0AF6DF3}"/>
            </a:ext>
          </a:extLst>
        </xdr:cNvPr>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22F2BE3A-EDE9-4154-8E40-27CC57BF0466}"/>
            </a:ext>
          </a:extLst>
        </xdr:cNvPr>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344" name="直線コネクタ 343">
          <a:extLst>
            <a:ext uri="{FF2B5EF4-FFF2-40B4-BE49-F238E27FC236}">
              <a16:creationId xmlns:a16="http://schemas.microsoft.com/office/drawing/2014/main" id="{0C807AA6-5D10-4E1A-A1AF-DF6E69E2FB9A}"/>
            </a:ext>
          </a:extLst>
        </xdr:cNvPr>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5" name="【認定こども園・幼稚園・保育所】&#10;有形固定資産減価償却率最大値テキスト">
          <a:extLst>
            <a:ext uri="{FF2B5EF4-FFF2-40B4-BE49-F238E27FC236}">
              <a16:creationId xmlns:a16="http://schemas.microsoft.com/office/drawing/2014/main" id="{FBE6F89E-1187-449A-911A-F6EEB23D3EFB}"/>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6" name="直線コネクタ 345">
          <a:extLst>
            <a:ext uri="{FF2B5EF4-FFF2-40B4-BE49-F238E27FC236}">
              <a16:creationId xmlns:a16="http://schemas.microsoft.com/office/drawing/2014/main" id="{5D9A0B10-23B3-4E0F-BDE0-49EFA25D4C4B}"/>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1CF1FEE3-F646-49AB-AB9B-AD976E00F5D6}"/>
            </a:ext>
          </a:extLst>
        </xdr:cNvPr>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348" name="フローチャート: 判断 347">
          <a:extLst>
            <a:ext uri="{FF2B5EF4-FFF2-40B4-BE49-F238E27FC236}">
              <a16:creationId xmlns:a16="http://schemas.microsoft.com/office/drawing/2014/main" id="{5002965E-6B0E-42B3-8997-5705EA797573}"/>
            </a:ext>
          </a:extLst>
        </xdr:cNvPr>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349" name="フローチャート: 判断 348">
          <a:extLst>
            <a:ext uri="{FF2B5EF4-FFF2-40B4-BE49-F238E27FC236}">
              <a16:creationId xmlns:a16="http://schemas.microsoft.com/office/drawing/2014/main" id="{0349CFC5-ADBC-4AF0-93E4-E55A7F6D44A2}"/>
            </a:ext>
          </a:extLst>
        </xdr:cNvPr>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350" name="フローチャート: 判断 349">
          <a:extLst>
            <a:ext uri="{FF2B5EF4-FFF2-40B4-BE49-F238E27FC236}">
              <a16:creationId xmlns:a16="http://schemas.microsoft.com/office/drawing/2014/main" id="{9F7596EC-47C8-4161-8E45-55FE8D15A8CB}"/>
            </a:ext>
          </a:extLst>
        </xdr:cNvPr>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351" name="フローチャート: 判断 350">
          <a:extLst>
            <a:ext uri="{FF2B5EF4-FFF2-40B4-BE49-F238E27FC236}">
              <a16:creationId xmlns:a16="http://schemas.microsoft.com/office/drawing/2014/main" id="{CD389521-4A4A-4998-B4DA-42E5A2D7A228}"/>
            </a:ext>
          </a:extLst>
        </xdr:cNvPr>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352" name="フローチャート: 判断 351">
          <a:extLst>
            <a:ext uri="{FF2B5EF4-FFF2-40B4-BE49-F238E27FC236}">
              <a16:creationId xmlns:a16="http://schemas.microsoft.com/office/drawing/2014/main" id="{1F7CDA25-D40A-41B9-8379-6ABF804E0459}"/>
            </a:ext>
          </a:extLst>
        </xdr:cNvPr>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D37B7C85-A9B8-4BC3-8A66-B5D32008B4D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8B72C344-F2AC-4F55-BD67-A72151F9A8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EC1E0FB-6A3B-4A06-A09A-6EBFCD8A9F5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6BD1E7A8-D87F-4AC2-8345-F1E18DBC9B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B16E9F07-B9DB-4DBD-A257-45AB9DDE16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123698</xdr:rowOff>
    </xdr:from>
    <xdr:to>
      <xdr:col>67</xdr:col>
      <xdr:colOff>101600</xdr:colOff>
      <xdr:row>34</xdr:row>
      <xdr:rowOff>53848</xdr:rowOff>
    </xdr:to>
    <xdr:sp macro="" textlink="">
      <xdr:nvSpPr>
        <xdr:cNvPr id="358" name="楕円 357">
          <a:extLst>
            <a:ext uri="{FF2B5EF4-FFF2-40B4-BE49-F238E27FC236}">
              <a16:creationId xmlns:a16="http://schemas.microsoft.com/office/drawing/2014/main" id="{F1E54ADE-61C6-4493-8F71-FA7A4FA8B2D6}"/>
            </a:ext>
          </a:extLst>
        </xdr:cNvPr>
        <xdr:cNvSpPr/>
      </xdr:nvSpPr>
      <xdr:spPr>
        <a:xfrm>
          <a:off x="127635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134383</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id="{B11F9E7B-D1AE-4FFD-A63E-66A5F3058456}"/>
            </a:ext>
          </a:extLst>
        </xdr:cNvPr>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id="{4EC85BC1-D14B-4AF4-88F5-56CFDEA74238}"/>
            </a:ext>
          </a:extLst>
        </xdr:cNvPr>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361" name="n_3aveValue【認定こども園・幼稚園・保育所】&#10;有形固定資産減価償却率">
          <a:extLst>
            <a:ext uri="{FF2B5EF4-FFF2-40B4-BE49-F238E27FC236}">
              <a16:creationId xmlns:a16="http://schemas.microsoft.com/office/drawing/2014/main" id="{8D2D2C9C-EDA1-4B75-A0EC-90352B6FAD29}"/>
            </a:ext>
          </a:extLst>
        </xdr:cNvPr>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54119</xdr:rowOff>
    </xdr:from>
    <xdr:ext cx="405111" cy="259045"/>
    <xdr:sp macro="" textlink="">
      <xdr:nvSpPr>
        <xdr:cNvPr id="362" name="n_4aveValue【認定こども園・幼稚園・保育所】&#10;有形固定資産減価償却率">
          <a:extLst>
            <a:ext uri="{FF2B5EF4-FFF2-40B4-BE49-F238E27FC236}">
              <a16:creationId xmlns:a16="http://schemas.microsoft.com/office/drawing/2014/main" id="{013E9C38-7C88-4A4B-9E1B-8EEB8EB116C2}"/>
            </a:ext>
          </a:extLst>
        </xdr:cNvPr>
        <xdr:cNvSpPr txBox="1"/>
      </xdr:nvSpPr>
      <xdr:spPr>
        <a:xfrm>
          <a:off x="12611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70375</xdr:rowOff>
    </xdr:from>
    <xdr:ext cx="405111" cy="259045"/>
    <xdr:sp macro="" textlink="">
      <xdr:nvSpPr>
        <xdr:cNvPr id="363" name="n_4mainValue【認定こども園・幼稚園・保育所】&#10;有形固定資産減価償却率">
          <a:extLst>
            <a:ext uri="{FF2B5EF4-FFF2-40B4-BE49-F238E27FC236}">
              <a16:creationId xmlns:a16="http://schemas.microsoft.com/office/drawing/2014/main" id="{B8F513B4-57EE-4269-B4E8-ECE247D0E48E}"/>
            </a:ext>
          </a:extLst>
        </xdr:cNvPr>
        <xdr:cNvSpPr txBox="1"/>
      </xdr:nvSpPr>
      <xdr:spPr>
        <a:xfrm>
          <a:off x="12611744"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a:extLst>
            <a:ext uri="{FF2B5EF4-FFF2-40B4-BE49-F238E27FC236}">
              <a16:creationId xmlns:a16="http://schemas.microsoft.com/office/drawing/2014/main" id="{9B64822B-2F03-4848-AAA8-767E556C2D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a:extLst>
            <a:ext uri="{FF2B5EF4-FFF2-40B4-BE49-F238E27FC236}">
              <a16:creationId xmlns:a16="http://schemas.microsoft.com/office/drawing/2014/main" id="{EEFB73F2-1961-4196-BB66-82670D7E1C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a:extLst>
            <a:ext uri="{FF2B5EF4-FFF2-40B4-BE49-F238E27FC236}">
              <a16:creationId xmlns:a16="http://schemas.microsoft.com/office/drawing/2014/main" id="{5805994D-215F-4FFB-A33B-1491ADA3A93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a:extLst>
            <a:ext uri="{FF2B5EF4-FFF2-40B4-BE49-F238E27FC236}">
              <a16:creationId xmlns:a16="http://schemas.microsoft.com/office/drawing/2014/main" id="{6DA8349E-881A-4977-8ED3-DB082297C0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a:extLst>
            <a:ext uri="{FF2B5EF4-FFF2-40B4-BE49-F238E27FC236}">
              <a16:creationId xmlns:a16="http://schemas.microsoft.com/office/drawing/2014/main" id="{B7C8EB84-6C72-4DEA-B9E9-9A46CEC55C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a:extLst>
            <a:ext uri="{FF2B5EF4-FFF2-40B4-BE49-F238E27FC236}">
              <a16:creationId xmlns:a16="http://schemas.microsoft.com/office/drawing/2014/main" id="{18E0B3FE-7B87-4492-8B98-06911482092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a:extLst>
            <a:ext uri="{FF2B5EF4-FFF2-40B4-BE49-F238E27FC236}">
              <a16:creationId xmlns:a16="http://schemas.microsoft.com/office/drawing/2014/main" id="{084A8331-C7B5-41D8-981C-13189EEB03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a:extLst>
            <a:ext uri="{FF2B5EF4-FFF2-40B4-BE49-F238E27FC236}">
              <a16:creationId xmlns:a16="http://schemas.microsoft.com/office/drawing/2014/main" id="{24592C98-B5F7-4572-8BFF-FF9FC84AB67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a:extLst>
            <a:ext uri="{FF2B5EF4-FFF2-40B4-BE49-F238E27FC236}">
              <a16:creationId xmlns:a16="http://schemas.microsoft.com/office/drawing/2014/main" id="{2EAD032F-D149-4142-9DEA-EF23537F37C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a:extLst>
            <a:ext uri="{FF2B5EF4-FFF2-40B4-BE49-F238E27FC236}">
              <a16:creationId xmlns:a16="http://schemas.microsoft.com/office/drawing/2014/main" id="{BCC76C43-0BF5-41AB-B3EC-8320DC1DBA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4" name="直線コネクタ 373">
          <a:extLst>
            <a:ext uri="{FF2B5EF4-FFF2-40B4-BE49-F238E27FC236}">
              <a16:creationId xmlns:a16="http://schemas.microsoft.com/office/drawing/2014/main" id="{C936BFE4-1B21-4909-AE7E-1580774E4BB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5" name="テキスト ボックス 374">
          <a:extLst>
            <a:ext uri="{FF2B5EF4-FFF2-40B4-BE49-F238E27FC236}">
              <a16:creationId xmlns:a16="http://schemas.microsoft.com/office/drawing/2014/main" id="{1540213E-8F32-47A5-943C-C835494402D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6" name="直線コネクタ 375">
          <a:extLst>
            <a:ext uri="{FF2B5EF4-FFF2-40B4-BE49-F238E27FC236}">
              <a16:creationId xmlns:a16="http://schemas.microsoft.com/office/drawing/2014/main" id="{94D739BE-55E7-4C80-AABC-6CF0419D80C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7" name="テキスト ボックス 376">
          <a:extLst>
            <a:ext uri="{FF2B5EF4-FFF2-40B4-BE49-F238E27FC236}">
              <a16:creationId xmlns:a16="http://schemas.microsoft.com/office/drawing/2014/main" id="{C8AF21A9-43E1-42BA-8C4F-A52167E5879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8" name="直線コネクタ 377">
          <a:extLst>
            <a:ext uri="{FF2B5EF4-FFF2-40B4-BE49-F238E27FC236}">
              <a16:creationId xmlns:a16="http://schemas.microsoft.com/office/drawing/2014/main" id="{B0AE6113-4B83-428C-B093-4F283D219FD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9" name="テキスト ボックス 378">
          <a:extLst>
            <a:ext uri="{FF2B5EF4-FFF2-40B4-BE49-F238E27FC236}">
              <a16:creationId xmlns:a16="http://schemas.microsoft.com/office/drawing/2014/main" id="{0D490498-182D-43B3-91F8-42A3FCC9870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0" name="直線コネクタ 379">
          <a:extLst>
            <a:ext uri="{FF2B5EF4-FFF2-40B4-BE49-F238E27FC236}">
              <a16:creationId xmlns:a16="http://schemas.microsoft.com/office/drawing/2014/main" id="{D6CE8971-4F9B-4B7D-ABC0-24E7E09108F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1" name="テキスト ボックス 380">
          <a:extLst>
            <a:ext uri="{FF2B5EF4-FFF2-40B4-BE49-F238E27FC236}">
              <a16:creationId xmlns:a16="http://schemas.microsoft.com/office/drawing/2014/main" id="{DEFFF7F9-511A-45EF-AE43-32F4C861462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2" name="直線コネクタ 381">
          <a:extLst>
            <a:ext uri="{FF2B5EF4-FFF2-40B4-BE49-F238E27FC236}">
              <a16:creationId xmlns:a16="http://schemas.microsoft.com/office/drawing/2014/main" id="{EE4A2A0A-4241-495D-97DE-0A747C7102A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3" name="テキスト ボックス 382">
          <a:extLst>
            <a:ext uri="{FF2B5EF4-FFF2-40B4-BE49-F238E27FC236}">
              <a16:creationId xmlns:a16="http://schemas.microsoft.com/office/drawing/2014/main" id="{2EB202A2-AF19-47F5-83B0-DDD21BE78A5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4" name="直線コネクタ 383">
          <a:extLst>
            <a:ext uri="{FF2B5EF4-FFF2-40B4-BE49-F238E27FC236}">
              <a16:creationId xmlns:a16="http://schemas.microsoft.com/office/drawing/2014/main" id="{2EA0C709-FFFE-49EE-894E-BC9B3FB85AB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BC4E35FF-9358-4DB5-9A00-AD9A93AB01B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6" name="【認定こども園・幼稚園・保育所】&#10;一人当たり面積グラフ枠">
          <a:extLst>
            <a:ext uri="{FF2B5EF4-FFF2-40B4-BE49-F238E27FC236}">
              <a16:creationId xmlns:a16="http://schemas.microsoft.com/office/drawing/2014/main" id="{36EDC165-474A-4FC1-BE08-51E4E88CE2C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387" name="直線コネクタ 386">
          <a:extLst>
            <a:ext uri="{FF2B5EF4-FFF2-40B4-BE49-F238E27FC236}">
              <a16:creationId xmlns:a16="http://schemas.microsoft.com/office/drawing/2014/main" id="{2945E521-86AC-4455-9DC1-688447AAB638}"/>
            </a:ext>
          </a:extLst>
        </xdr:cNvPr>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388" name="【認定こども園・幼稚園・保育所】&#10;一人当たり面積最小値テキスト">
          <a:extLst>
            <a:ext uri="{FF2B5EF4-FFF2-40B4-BE49-F238E27FC236}">
              <a16:creationId xmlns:a16="http://schemas.microsoft.com/office/drawing/2014/main" id="{C16C9B8B-AC51-4C06-B1EC-A63ACD6E4399}"/>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389" name="直線コネクタ 388">
          <a:extLst>
            <a:ext uri="{FF2B5EF4-FFF2-40B4-BE49-F238E27FC236}">
              <a16:creationId xmlns:a16="http://schemas.microsoft.com/office/drawing/2014/main" id="{84C2A468-2853-41D7-B3CA-8259FE1B37D1}"/>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390" name="【認定こども園・幼稚園・保育所】&#10;一人当たり面積最大値テキスト">
          <a:extLst>
            <a:ext uri="{FF2B5EF4-FFF2-40B4-BE49-F238E27FC236}">
              <a16:creationId xmlns:a16="http://schemas.microsoft.com/office/drawing/2014/main" id="{67024F3A-CF63-4519-9215-BFDBD49950EC}"/>
            </a:ext>
          </a:extLst>
        </xdr:cNvPr>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391" name="直線コネクタ 390">
          <a:extLst>
            <a:ext uri="{FF2B5EF4-FFF2-40B4-BE49-F238E27FC236}">
              <a16:creationId xmlns:a16="http://schemas.microsoft.com/office/drawing/2014/main" id="{EAA81DBF-9148-4ECD-854C-8DE80C56026B}"/>
            </a:ext>
          </a:extLst>
        </xdr:cNvPr>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392" name="【認定こども園・幼稚園・保育所】&#10;一人当たり面積平均値テキスト">
          <a:extLst>
            <a:ext uri="{FF2B5EF4-FFF2-40B4-BE49-F238E27FC236}">
              <a16:creationId xmlns:a16="http://schemas.microsoft.com/office/drawing/2014/main" id="{155D2691-B20F-4A9D-9C18-1BD6D95B18FB}"/>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393" name="フローチャート: 判断 392">
          <a:extLst>
            <a:ext uri="{FF2B5EF4-FFF2-40B4-BE49-F238E27FC236}">
              <a16:creationId xmlns:a16="http://schemas.microsoft.com/office/drawing/2014/main" id="{FE732C11-D8E2-4D12-B3EE-5A249F560ADA}"/>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394" name="フローチャート: 判断 393">
          <a:extLst>
            <a:ext uri="{FF2B5EF4-FFF2-40B4-BE49-F238E27FC236}">
              <a16:creationId xmlns:a16="http://schemas.microsoft.com/office/drawing/2014/main" id="{07657CA3-BDD5-4DFA-BBA4-419F9BBB5A86}"/>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395" name="フローチャート: 判断 394">
          <a:extLst>
            <a:ext uri="{FF2B5EF4-FFF2-40B4-BE49-F238E27FC236}">
              <a16:creationId xmlns:a16="http://schemas.microsoft.com/office/drawing/2014/main" id="{AA5198DD-E742-4DFB-B582-D9011178C7A1}"/>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396" name="フローチャート: 判断 395">
          <a:extLst>
            <a:ext uri="{FF2B5EF4-FFF2-40B4-BE49-F238E27FC236}">
              <a16:creationId xmlns:a16="http://schemas.microsoft.com/office/drawing/2014/main" id="{A453DC19-E1EA-4629-A430-52F98618C171}"/>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397" name="フローチャート: 判断 396">
          <a:extLst>
            <a:ext uri="{FF2B5EF4-FFF2-40B4-BE49-F238E27FC236}">
              <a16:creationId xmlns:a16="http://schemas.microsoft.com/office/drawing/2014/main" id="{92490BD0-EE70-4DA0-A223-3ECE3C268F3A}"/>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46B142A1-87C2-4F69-AD59-2FBF9CF5AE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B7541728-C83D-49B2-A962-1F2C8B1E5A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EC962B4C-5FFE-4E45-AA83-53B888BB74E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391ECD24-F88D-4CC6-9BC6-962346CCB52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2B39882E-9600-4B80-B6F3-641ABB53E29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13970</xdr:rowOff>
    </xdr:from>
    <xdr:to>
      <xdr:col>98</xdr:col>
      <xdr:colOff>38100</xdr:colOff>
      <xdr:row>34</xdr:row>
      <xdr:rowOff>115570</xdr:rowOff>
    </xdr:to>
    <xdr:sp macro="" textlink="">
      <xdr:nvSpPr>
        <xdr:cNvPr id="403" name="楕円 402">
          <a:extLst>
            <a:ext uri="{FF2B5EF4-FFF2-40B4-BE49-F238E27FC236}">
              <a16:creationId xmlns:a16="http://schemas.microsoft.com/office/drawing/2014/main" id="{73C0FFD1-871B-4218-867C-6708522D3DEC}"/>
            </a:ext>
          </a:extLst>
        </xdr:cNvPr>
        <xdr:cNvSpPr/>
      </xdr:nvSpPr>
      <xdr:spPr>
        <a:xfrm>
          <a:off x="18605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158767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9FA67BB7-1948-4841-BE2F-3BE42E28BE97}"/>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80F18058-DAE6-4AB9-89DE-2990185DE4D4}"/>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9A49D0FD-3642-4726-AD6D-A1DE88E9C55C}"/>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A726D75F-25F0-4E2B-A312-2639F8F2427F}"/>
            </a:ext>
          </a:extLst>
        </xdr:cNvPr>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132097</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94700A6E-4C07-45CE-9EDB-D6D85B630A96}"/>
            </a:ext>
          </a:extLst>
        </xdr:cNvPr>
        <xdr:cNvSpPr txBox="1"/>
      </xdr:nvSpPr>
      <xdr:spPr>
        <a:xfrm>
          <a:off x="18421427"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46A4C8C8-F444-4AB2-AC12-59C2B23B1D8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2F813DE9-77B6-4110-8559-A59EDF7E49F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55BE4BD-C90A-4879-8232-34F9C257DF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5FA24EB7-67A8-4EBE-830D-45ADB1027A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908F8B69-F77A-493F-B08E-CE441AE8A2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14EB34C9-5645-471C-A415-824153F15CE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CB3C7DE8-E810-44CC-954C-36F030A8C3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BB9E46CD-F6E6-4AD9-B497-33DEA49ED4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8C74BDD8-C954-4487-A726-3BBCA143DA4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7C316F0D-4573-4B6D-A23C-951E815D881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15CCEF68-1DB7-43DD-9A2D-31B219BBD3B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82CDBA58-6D05-49B4-BA8F-FE22866C36A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1" name="テキスト ボックス 420">
          <a:extLst>
            <a:ext uri="{FF2B5EF4-FFF2-40B4-BE49-F238E27FC236}">
              <a16:creationId xmlns:a16="http://schemas.microsoft.com/office/drawing/2014/main" id="{FD029FC5-2E8C-47BF-8DA1-94FA6017E7D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D8E81361-0E06-4A3E-9F15-8B2D7BF0F3E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42BC06AB-CA26-4C5B-BFA1-A86A7007869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A494E2C5-C11B-48D6-8A47-9DD8A1909F0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F1ED2715-0A1C-451F-B766-9EDB60E2E68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02CAD641-0FA0-48F2-9D3B-9CD68762882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C8B5873F-230C-42AD-8FB6-DA38343B535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60C9B9DD-1AE7-49E5-BAC6-F4976DB692D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08BB10FF-7394-44F3-B656-A0E66BE3D9F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7BF87891-3B4B-42F0-8CED-732F63B973C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1" name="テキスト ボックス 430">
          <a:extLst>
            <a:ext uri="{FF2B5EF4-FFF2-40B4-BE49-F238E27FC236}">
              <a16:creationId xmlns:a16="http://schemas.microsoft.com/office/drawing/2014/main" id="{1AFC2C10-1398-4E63-9932-E5D65A3DB945}"/>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3602820-9F82-45F3-A6E2-F72B2FC30B7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3" name="テキスト ボックス 432">
          <a:extLst>
            <a:ext uri="{FF2B5EF4-FFF2-40B4-BE49-F238E27FC236}">
              <a16:creationId xmlns:a16="http://schemas.microsoft.com/office/drawing/2014/main" id="{F34AE929-CF9C-43CE-AF50-B138628DFB1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E7201189-E129-4725-85FB-EA8231D1B1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435" name="直線コネクタ 434">
          <a:extLst>
            <a:ext uri="{FF2B5EF4-FFF2-40B4-BE49-F238E27FC236}">
              <a16:creationId xmlns:a16="http://schemas.microsoft.com/office/drawing/2014/main" id="{38B6E460-89B2-465D-B260-F4E3F80AACDD}"/>
            </a:ext>
          </a:extLst>
        </xdr:cNvPr>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E0ABE948-5BBC-4A1E-A38B-85D65F90B4DC}"/>
            </a:ext>
          </a:extLst>
        </xdr:cNvPr>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437" name="直線コネクタ 436">
          <a:extLst>
            <a:ext uri="{FF2B5EF4-FFF2-40B4-BE49-F238E27FC236}">
              <a16:creationId xmlns:a16="http://schemas.microsoft.com/office/drawing/2014/main" id="{3A8A06F8-B054-42FF-8DD4-EACE577A9D16}"/>
            </a:ext>
          </a:extLst>
        </xdr:cNvPr>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C3B980B3-55AC-4B4C-9B43-B9EE96E692FB}"/>
            </a:ext>
          </a:extLst>
        </xdr:cNvPr>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439" name="直線コネクタ 438">
          <a:extLst>
            <a:ext uri="{FF2B5EF4-FFF2-40B4-BE49-F238E27FC236}">
              <a16:creationId xmlns:a16="http://schemas.microsoft.com/office/drawing/2014/main" id="{4394CA52-EDBD-4395-A664-CA18A25F5291}"/>
            </a:ext>
          </a:extLst>
        </xdr:cNvPr>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2EE0CB86-65FF-47D1-AC62-40F9707CB071}"/>
            </a:ext>
          </a:extLst>
        </xdr:cNvPr>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441" name="フローチャート: 判断 440">
          <a:extLst>
            <a:ext uri="{FF2B5EF4-FFF2-40B4-BE49-F238E27FC236}">
              <a16:creationId xmlns:a16="http://schemas.microsoft.com/office/drawing/2014/main" id="{21601BCD-D2DF-4514-ACBC-DEBE39B18F59}"/>
            </a:ext>
          </a:extLst>
        </xdr:cNvPr>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442" name="フローチャート: 判断 441">
          <a:extLst>
            <a:ext uri="{FF2B5EF4-FFF2-40B4-BE49-F238E27FC236}">
              <a16:creationId xmlns:a16="http://schemas.microsoft.com/office/drawing/2014/main" id="{C826B409-AD98-41BA-BEB1-E7ABEF0C2093}"/>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43" name="フローチャート: 判断 442">
          <a:extLst>
            <a:ext uri="{FF2B5EF4-FFF2-40B4-BE49-F238E27FC236}">
              <a16:creationId xmlns:a16="http://schemas.microsoft.com/office/drawing/2014/main" id="{211FC842-73FB-428B-97BD-B1F3B78D60DE}"/>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444" name="フローチャート: 判断 443">
          <a:extLst>
            <a:ext uri="{FF2B5EF4-FFF2-40B4-BE49-F238E27FC236}">
              <a16:creationId xmlns:a16="http://schemas.microsoft.com/office/drawing/2014/main" id="{3E362422-D227-4947-BEBD-886148207BAE}"/>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45" name="フローチャート: 判断 444">
          <a:extLst>
            <a:ext uri="{FF2B5EF4-FFF2-40B4-BE49-F238E27FC236}">
              <a16:creationId xmlns:a16="http://schemas.microsoft.com/office/drawing/2014/main" id="{CF552341-220A-44AB-B153-861A23F9A2DB}"/>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9F17ACBF-4F71-4900-BF78-C83C1A156BD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1DAC22AB-8187-4D04-BC75-1756C7A4CD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4899A476-5D28-4188-B961-ACDA770071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E50AF7CD-1BC1-47F5-A823-229B34B9B7C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4F9E5D28-AEC0-41ED-B261-1203656CEA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xdr:rowOff>
    </xdr:from>
    <xdr:to>
      <xdr:col>67</xdr:col>
      <xdr:colOff>101600</xdr:colOff>
      <xdr:row>56</xdr:row>
      <xdr:rowOff>103051</xdr:rowOff>
    </xdr:to>
    <xdr:sp macro="" textlink="">
      <xdr:nvSpPr>
        <xdr:cNvPr id="451" name="楕円 450">
          <a:extLst>
            <a:ext uri="{FF2B5EF4-FFF2-40B4-BE49-F238E27FC236}">
              <a16:creationId xmlns:a16="http://schemas.microsoft.com/office/drawing/2014/main" id="{9355CC11-6CD9-47AC-9317-0CBBED712AE2}"/>
            </a:ext>
          </a:extLst>
        </xdr:cNvPr>
        <xdr:cNvSpPr/>
      </xdr:nvSpPr>
      <xdr:spPr>
        <a:xfrm>
          <a:off x="12763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77124</xdr:rowOff>
    </xdr:from>
    <xdr:ext cx="405111" cy="259045"/>
    <xdr:sp macro="" textlink="">
      <xdr:nvSpPr>
        <xdr:cNvPr id="452" name="n_1aveValue【学校施設】&#10;有形固定資産減価償却率">
          <a:extLst>
            <a:ext uri="{FF2B5EF4-FFF2-40B4-BE49-F238E27FC236}">
              <a16:creationId xmlns:a16="http://schemas.microsoft.com/office/drawing/2014/main" id="{33CC1654-134D-4129-B9FF-0E71D61C7492}"/>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53" name="n_2aveValue【学校施設】&#10;有形固定資産減価償却率">
          <a:extLst>
            <a:ext uri="{FF2B5EF4-FFF2-40B4-BE49-F238E27FC236}">
              <a16:creationId xmlns:a16="http://schemas.microsoft.com/office/drawing/2014/main" id="{0B87821A-B860-4DFD-BE2A-0249961EC6BC}"/>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454" name="n_3aveValue【学校施設】&#10;有形固定資産減価償却率">
          <a:extLst>
            <a:ext uri="{FF2B5EF4-FFF2-40B4-BE49-F238E27FC236}">
              <a16:creationId xmlns:a16="http://schemas.microsoft.com/office/drawing/2014/main" id="{A646D46F-BF47-4385-9097-D7DEB1E5CA37}"/>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455" name="n_4aveValue【学校施設】&#10;有形固定資産減価償却率">
          <a:extLst>
            <a:ext uri="{FF2B5EF4-FFF2-40B4-BE49-F238E27FC236}">
              <a16:creationId xmlns:a16="http://schemas.microsoft.com/office/drawing/2014/main" id="{36E2FA6B-FECF-4C9E-B07C-0F5A18B39C23}"/>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119578</xdr:rowOff>
    </xdr:from>
    <xdr:ext cx="405111" cy="259045"/>
    <xdr:sp macro="" textlink="">
      <xdr:nvSpPr>
        <xdr:cNvPr id="456" name="n_4mainValue【学校施設】&#10;有形固定資産減価償却率">
          <a:extLst>
            <a:ext uri="{FF2B5EF4-FFF2-40B4-BE49-F238E27FC236}">
              <a16:creationId xmlns:a16="http://schemas.microsoft.com/office/drawing/2014/main" id="{FC5CA4E4-90F1-4282-92D1-BCFF4EC6B797}"/>
            </a:ext>
          </a:extLst>
        </xdr:cNvPr>
        <xdr:cNvSpPr txBox="1"/>
      </xdr:nvSpPr>
      <xdr:spPr>
        <a:xfrm>
          <a:off x="12611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a:extLst>
            <a:ext uri="{FF2B5EF4-FFF2-40B4-BE49-F238E27FC236}">
              <a16:creationId xmlns:a16="http://schemas.microsoft.com/office/drawing/2014/main" id="{4B8B6BF3-7F24-4FB0-8A14-87258FE22A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a:extLst>
            <a:ext uri="{FF2B5EF4-FFF2-40B4-BE49-F238E27FC236}">
              <a16:creationId xmlns:a16="http://schemas.microsoft.com/office/drawing/2014/main" id="{E1DB64A1-0421-454F-9C0C-B09B7E6891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a:extLst>
            <a:ext uri="{FF2B5EF4-FFF2-40B4-BE49-F238E27FC236}">
              <a16:creationId xmlns:a16="http://schemas.microsoft.com/office/drawing/2014/main" id="{A5F9BB64-2452-4DCA-8F00-85742FBD9C1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a:extLst>
            <a:ext uri="{FF2B5EF4-FFF2-40B4-BE49-F238E27FC236}">
              <a16:creationId xmlns:a16="http://schemas.microsoft.com/office/drawing/2014/main" id="{264EE2FF-8998-48C2-A598-C2B040F6850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a:extLst>
            <a:ext uri="{FF2B5EF4-FFF2-40B4-BE49-F238E27FC236}">
              <a16:creationId xmlns:a16="http://schemas.microsoft.com/office/drawing/2014/main" id="{B589153D-3E04-4878-9233-C0973D9239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a:extLst>
            <a:ext uri="{FF2B5EF4-FFF2-40B4-BE49-F238E27FC236}">
              <a16:creationId xmlns:a16="http://schemas.microsoft.com/office/drawing/2014/main" id="{D04AD955-47FA-4E8F-9E15-9A335F5D8A3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a:extLst>
            <a:ext uri="{FF2B5EF4-FFF2-40B4-BE49-F238E27FC236}">
              <a16:creationId xmlns:a16="http://schemas.microsoft.com/office/drawing/2014/main" id="{EB9A06DB-4395-493D-9440-0658656E0D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a:extLst>
            <a:ext uri="{FF2B5EF4-FFF2-40B4-BE49-F238E27FC236}">
              <a16:creationId xmlns:a16="http://schemas.microsoft.com/office/drawing/2014/main" id="{7BDC225E-5582-462C-BF81-9A14EAC45CC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a:extLst>
            <a:ext uri="{FF2B5EF4-FFF2-40B4-BE49-F238E27FC236}">
              <a16:creationId xmlns:a16="http://schemas.microsoft.com/office/drawing/2014/main" id="{8D814ECF-E263-4EA8-856A-121670D0271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a:extLst>
            <a:ext uri="{FF2B5EF4-FFF2-40B4-BE49-F238E27FC236}">
              <a16:creationId xmlns:a16="http://schemas.microsoft.com/office/drawing/2014/main" id="{BB7E7512-541F-4E75-B456-7CC5838737C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7" name="テキスト ボックス 466">
          <a:extLst>
            <a:ext uri="{FF2B5EF4-FFF2-40B4-BE49-F238E27FC236}">
              <a16:creationId xmlns:a16="http://schemas.microsoft.com/office/drawing/2014/main" id="{DF06E955-46AB-48E8-9896-91B4A261F86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8" name="直線コネクタ 467">
          <a:extLst>
            <a:ext uri="{FF2B5EF4-FFF2-40B4-BE49-F238E27FC236}">
              <a16:creationId xmlns:a16="http://schemas.microsoft.com/office/drawing/2014/main" id="{28F6DA99-0EBE-455C-9DF5-3378B20047A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9" name="テキスト ボックス 468">
          <a:extLst>
            <a:ext uri="{FF2B5EF4-FFF2-40B4-BE49-F238E27FC236}">
              <a16:creationId xmlns:a16="http://schemas.microsoft.com/office/drawing/2014/main" id="{AFE8636F-7908-4F18-B9AF-7985A6C2E23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0" name="直線コネクタ 469">
          <a:extLst>
            <a:ext uri="{FF2B5EF4-FFF2-40B4-BE49-F238E27FC236}">
              <a16:creationId xmlns:a16="http://schemas.microsoft.com/office/drawing/2014/main" id="{72B62907-4248-406D-8BD8-E7572A077EA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1" name="テキスト ボックス 470">
          <a:extLst>
            <a:ext uri="{FF2B5EF4-FFF2-40B4-BE49-F238E27FC236}">
              <a16:creationId xmlns:a16="http://schemas.microsoft.com/office/drawing/2014/main" id="{AD1CEFE8-8465-4166-930F-8AB1CE8A370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2" name="直線コネクタ 471">
          <a:extLst>
            <a:ext uri="{FF2B5EF4-FFF2-40B4-BE49-F238E27FC236}">
              <a16:creationId xmlns:a16="http://schemas.microsoft.com/office/drawing/2014/main" id="{67AC407E-4C18-41A2-80E2-21F05CFA787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3" name="テキスト ボックス 472">
          <a:extLst>
            <a:ext uri="{FF2B5EF4-FFF2-40B4-BE49-F238E27FC236}">
              <a16:creationId xmlns:a16="http://schemas.microsoft.com/office/drawing/2014/main" id="{2C68A15E-74E6-4796-88E7-07D40565C6D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4" name="直線コネクタ 473">
          <a:extLst>
            <a:ext uri="{FF2B5EF4-FFF2-40B4-BE49-F238E27FC236}">
              <a16:creationId xmlns:a16="http://schemas.microsoft.com/office/drawing/2014/main" id="{C001FF24-6BD4-4112-9116-7F44385D910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5" name="テキスト ボックス 474">
          <a:extLst>
            <a:ext uri="{FF2B5EF4-FFF2-40B4-BE49-F238E27FC236}">
              <a16:creationId xmlns:a16="http://schemas.microsoft.com/office/drawing/2014/main" id="{366E5E0C-D958-44BA-998F-4C7E4BDA144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6" name="直線コネクタ 475">
          <a:extLst>
            <a:ext uri="{FF2B5EF4-FFF2-40B4-BE49-F238E27FC236}">
              <a16:creationId xmlns:a16="http://schemas.microsoft.com/office/drawing/2014/main" id="{6BA21F5E-1BEF-44A5-9063-F0D8470DA7D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7" name="テキスト ボックス 476">
          <a:extLst>
            <a:ext uri="{FF2B5EF4-FFF2-40B4-BE49-F238E27FC236}">
              <a16:creationId xmlns:a16="http://schemas.microsoft.com/office/drawing/2014/main" id="{0B682F8F-F060-45B5-9004-615A9E49F9C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a:extLst>
            <a:ext uri="{FF2B5EF4-FFF2-40B4-BE49-F238E27FC236}">
              <a16:creationId xmlns:a16="http://schemas.microsoft.com/office/drawing/2014/main" id="{22B75A14-FC82-44D3-B3AF-47735374EB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9" name="テキスト ボックス 478">
          <a:extLst>
            <a:ext uri="{FF2B5EF4-FFF2-40B4-BE49-F238E27FC236}">
              <a16:creationId xmlns:a16="http://schemas.microsoft.com/office/drawing/2014/main" id="{DFF91C3C-AD15-4FB6-BDAB-E2902A6C26E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学校施設】&#10;一人当たり面積グラフ枠">
          <a:extLst>
            <a:ext uri="{FF2B5EF4-FFF2-40B4-BE49-F238E27FC236}">
              <a16:creationId xmlns:a16="http://schemas.microsoft.com/office/drawing/2014/main" id="{E392F6A1-891C-4D7A-AA8B-45DEDB52FD4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481" name="直線コネクタ 480">
          <a:extLst>
            <a:ext uri="{FF2B5EF4-FFF2-40B4-BE49-F238E27FC236}">
              <a16:creationId xmlns:a16="http://schemas.microsoft.com/office/drawing/2014/main" id="{031B0180-80F0-47B2-A1C8-362CE02965D5}"/>
            </a:ext>
          </a:extLst>
        </xdr:cNvPr>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482" name="【学校施設】&#10;一人当たり面積最小値テキスト">
          <a:extLst>
            <a:ext uri="{FF2B5EF4-FFF2-40B4-BE49-F238E27FC236}">
              <a16:creationId xmlns:a16="http://schemas.microsoft.com/office/drawing/2014/main" id="{7735AE57-F4AA-4627-96EA-6108C0D89220}"/>
            </a:ext>
          </a:extLst>
        </xdr:cNvPr>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483" name="直線コネクタ 482">
          <a:extLst>
            <a:ext uri="{FF2B5EF4-FFF2-40B4-BE49-F238E27FC236}">
              <a16:creationId xmlns:a16="http://schemas.microsoft.com/office/drawing/2014/main" id="{D99CF552-274C-4D4F-BD93-ACEC921F9CDE}"/>
            </a:ext>
          </a:extLst>
        </xdr:cNvPr>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484" name="【学校施設】&#10;一人当たり面積最大値テキスト">
          <a:extLst>
            <a:ext uri="{FF2B5EF4-FFF2-40B4-BE49-F238E27FC236}">
              <a16:creationId xmlns:a16="http://schemas.microsoft.com/office/drawing/2014/main" id="{710BE32A-4AFC-4A34-A7BF-3D3E53C4704D}"/>
            </a:ext>
          </a:extLst>
        </xdr:cNvPr>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485" name="直線コネクタ 484">
          <a:extLst>
            <a:ext uri="{FF2B5EF4-FFF2-40B4-BE49-F238E27FC236}">
              <a16:creationId xmlns:a16="http://schemas.microsoft.com/office/drawing/2014/main" id="{4A1F77F2-BA45-474D-87F2-E7B499AF95CC}"/>
            </a:ext>
          </a:extLst>
        </xdr:cNvPr>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486" name="【学校施設】&#10;一人当たり面積平均値テキスト">
          <a:extLst>
            <a:ext uri="{FF2B5EF4-FFF2-40B4-BE49-F238E27FC236}">
              <a16:creationId xmlns:a16="http://schemas.microsoft.com/office/drawing/2014/main" id="{2F45E0FA-4C3A-4434-8DD2-D5FE156BC7C6}"/>
            </a:ext>
          </a:extLst>
        </xdr:cNvPr>
        <xdr:cNvSpPr txBox="1"/>
      </xdr:nvSpPr>
      <xdr:spPr>
        <a:xfrm>
          <a:off x="22199600" y="1065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487" name="フローチャート: 判断 486">
          <a:extLst>
            <a:ext uri="{FF2B5EF4-FFF2-40B4-BE49-F238E27FC236}">
              <a16:creationId xmlns:a16="http://schemas.microsoft.com/office/drawing/2014/main" id="{5273885D-46AE-4FBA-B261-FC662504DDEF}"/>
            </a:ext>
          </a:extLst>
        </xdr:cNvPr>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488" name="フローチャート: 判断 487">
          <a:extLst>
            <a:ext uri="{FF2B5EF4-FFF2-40B4-BE49-F238E27FC236}">
              <a16:creationId xmlns:a16="http://schemas.microsoft.com/office/drawing/2014/main" id="{DA30722A-5DA7-48DF-B8FC-4F29237DD5B5}"/>
            </a:ext>
          </a:extLst>
        </xdr:cNvPr>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489" name="フローチャート: 判断 488">
          <a:extLst>
            <a:ext uri="{FF2B5EF4-FFF2-40B4-BE49-F238E27FC236}">
              <a16:creationId xmlns:a16="http://schemas.microsoft.com/office/drawing/2014/main" id="{6F83A54E-4A3E-4844-B14B-971F8E415AF4}"/>
            </a:ext>
          </a:extLst>
        </xdr:cNvPr>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490" name="フローチャート: 判断 489">
          <a:extLst>
            <a:ext uri="{FF2B5EF4-FFF2-40B4-BE49-F238E27FC236}">
              <a16:creationId xmlns:a16="http://schemas.microsoft.com/office/drawing/2014/main" id="{BD750158-639D-4820-9D25-CFB4BAA62D64}"/>
            </a:ext>
          </a:extLst>
        </xdr:cNvPr>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491" name="フローチャート: 判断 490">
          <a:extLst>
            <a:ext uri="{FF2B5EF4-FFF2-40B4-BE49-F238E27FC236}">
              <a16:creationId xmlns:a16="http://schemas.microsoft.com/office/drawing/2014/main" id="{193D7D7E-399B-4FC1-9C35-306370D9BDC2}"/>
            </a:ext>
          </a:extLst>
        </xdr:cNvPr>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DB0020C6-59B7-479C-98FB-4921E0D0D0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1BE8D53E-D7D1-470C-8888-3BF73D144E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B9110529-D194-4395-8C26-0A2FB30CEE5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A7E6E220-9E28-483F-AC55-491B4EE24B1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DDB19FA5-CEEC-4754-A796-69E36EE278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59690</xdr:rowOff>
    </xdr:from>
    <xdr:to>
      <xdr:col>98</xdr:col>
      <xdr:colOff>38100</xdr:colOff>
      <xdr:row>59</xdr:row>
      <xdr:rowOff>161290</xdr:rowOff>
    </xdr:to>
    <xdr:sp macro="" textlink="">
      <xdr:nvSpPr>
        <xdr:cNvPr id="497" name="楕円 496">
          <a:extLst>
            <a:ext uri="{FF2B5EF4-FFF2-40B4-BE49-F238E27FC236}">
              <a16:creationId xmlns:a16="http://schemas.microsoft.com/office/drawing/2014/main" id="{A5E27FC4-7311-45AC-BDA2-4D921E1CF289}"/>
            </a:ext>
          </a:extLst>
        </xdr:cNvPr>
        <xdr:cNvSpPr/>
      </xdr:nvSpPr>
      <xdr:spPr>
        <a:xfrm>
          <a:off x="18605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3827</xdr:rowOff>
    </xdr:from>
    <xdr:ext cx="469744" cy="259045"/>
    <xdr:sp macro="" textlink="">
      <xdr:nvSpPr>
        <xdr:cNvPr id="498" name="n_1aveValue【学校施設】&#10;一人当たり面積">
          <a:extLst>
            <a:ext uri="{FF2B5EF4-FFF2-40B4-BE49-F238E27FC236}">
              <a16:creationId xmlns:a16="http://schemas.microsoft.com/office/drawing/2014/main" id="{95C240E6-0C65-4E77-A1DC-51F9346C02F5}"/>
            </a:ext>
          </a:extLst>
        </xdr:cNvPr>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499" name="n_2aveValue【学校施設】&#10;一人当たり面積">
          <a:extLst>
            <a:ext uri="{FF2B5EF4-FFF2-40B4-BE49-F238E27FC236}">
              <a16:creationId xmlns:a16="http://schemas.microsoft.com/office/drawing/2014/main" id="{70F97AD7-9181-45A1-ACD0-3D5F56F26689}"/>
            </a:ext>
          </a:extLst>
        </xdr:cNvPr>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500" name="n_3aveValue【学校施設】&#10;一人当たり面積">
          <a:extLst>
            <a:ext uri="{FF2B5EF4-FFF2-40B4-BE49-F238E27FC236}">
              <a16:creationId xmlns:a16="http://schemas.microsoft.com/office/drawing/2014/main" id="{11059B2A-8E81-439D-A687-37263451C5AF}"/>
            </a:ext>
          </a:extLst>
        </xdr:cNvPr>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120667</xdr:rowOff>
    </xdr:from>
    <xdr:ext cx="469744" cy="259045"/>
    <xdr:sp macro="" textlink="">
      <xdr:nvSpPr>
        <xdr:cNvPr id="501" name="n_4aveValue【学校施設】&#10;一人当たり面積">
          <a:extLst>
            <a:ext uri="{FF2B5EF4-FFF2-40B4-BE49-F238E27FC236}">
              <a16:creationId xmlns:a16="http://schemas.microsoft.com/office/drawing/2014/main" id="{FA56AA8D-2B3F-4915-B2C4-B1ACDF2A2C77}"/>
            </a:ext>
          </a:extLst>
        </xdr:cNvPr>
        <xdr:cNvSpPr txBox="1"/>
      </xdr:nvSpPr>
      <xdr:spPr>
        <a:xfrm>
          <a:off x="18421427"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6367</xdr:rowOff>
    </xdr:from>
    <xdr:ext cx="469744" cy="259045"/>
    <xdr:sp macro="" textlink="">
      <xdr:nvSpPr>
        <xdr:cNvPr id="502" name="n_4mainValue【学校施設】&#10;一人当たり面積">
          <a:extLst>
            <a:ext uri="{FF2B5EF4-FFF2-40B4-BE49-F238E27FC236}">
              <a16:creationId xmlns:a16="http://schemas.microsoft.com/office/drawing/2014/main" id="{59C7D1B2-A62B-463E-967C-50D1BD5D450E}"/>
            </a:ext>
          </a:extLst>
        </xdr:cNvPr>
        <xdr:cNvSpPr txBox="1"/>
      </xdr:nvSpPr>
      <xdr:spPr>
        <a:xfrm>
          <a:off x="184214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a16="http://schemas.microsoft.com/office/drawing/2014/main" id="{23AB7279-D22E-4729-9D01-1EB3BB71CAE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a16="http://schemas.microsoft.com/office/drawing/2014/main" id="{C72D7DA5-CAB9-494F-87EE-51577DE9FD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a16="http://schemas.microsoft.com/office/drawing/2014/main" id="{8B6EF9BB-2E56-4CD3-AEC5-82A832CB3A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a16="http://schemas.microsoft.com/office/drawing/2014/main" id="{0ED562F3-BE22-42A1-B9FA-57A3BAF693E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a16="http://schemas.microsoft.com/office/drawing/2014/main" id="{C2043E7F-11B7-43B2-8C1A-6BC4598B96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a16="http://schemas.microsoft.com/office/drawing/2014/main" id="{E87A500F-688B-4417-B264-927B8772A91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a16="http://schemas.microsoft.com/office/drawing/2014/main" id="{0D661B35-CE94-4512-94AC-0434725D8B6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a16="http://schemas.microsoft.com/office/drawing/2014/main" id="{CEF0D565-F998-45A2-9156-4D3948A7C51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id="{8CC71E96-32E5-4A9B-B2FC-7C3881AA896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id="{80E54080-513E-4F2C-B1F5-89A9193949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id="{8458C9DF-D9C8-4D1A-BA87-6EAE30B7E7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id="{D71283A5-A8B1-41CD-8CAF-ABA31B6C5FC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id="{D0384340-79AC-433E-8B5D-1229BD63FE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id="{3A17C927-E320-444C-9E8A-AA4E1D38B0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id="{9AA51BA3-09A6-429C-850F-DE124FDD94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id="{14B9CAA2-C1A6-4346-8F22-A3946B3C1A0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a:extLst>
            <a:ext uri="{FF2B5EF4-FFF2-40B4-BE49-F238E27FC236}">
              <a16:creationId xmlns:a16="http://schemas.microsoft.com/office/drawing/2014/main" id="{7F750918-B8BD-4AF0-B3F1-FE39EB756F6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a:extLst>
            <a:ext uri="{FF2B5EF4-FFF2-40B4-BE49-F238E27FC236}">
              <a16:creationId xmlns:a16="http://schemas.microsoft.com/office/drawing/2014/main" id="{BA0148E0-5226-4594-93D2-DAEC862306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a:extLst>
            <a:ext uri="{FF2B5EF4-FFF2-40B4-BE49-F238E27FC236}">
              <a16:creationId xmlns:a16="http://schemas.microsoft.com/office/drawing/2014/main" id="{BC6F3ACA-18E2-469A-9654-45CFF8B3D46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a:extLst>
            <a:ext uri="{FF2B5EF4-FFF2-40B4-BE49-F238E27FC236}">
              <a16:creationId xmlns:a16="http://schemas.microsoft.com/office/drawing/2014/main" id="{8D16F29A-54B5-4178-851F-6A35CE74FF1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a:extLst>
            <a:ext uri="{FF2B5EF4-FFF2-40B4-BE49-F238E27FC236}">
              <a16:creationId xmlns:a16="http://schemas.microsoft.com/office/drawing/2014/main" id="{AA14D12F-7975-4E1F-8CD8-77D14B17D9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a:extLst>
            <a:ext uri="{FF2B5EF4-FFF2-40B4-BE49-F238E27FC236}">
              <a16:creationId xmlns:a16="http://schemas.microsoft.com/office/drawing/2014/main" id="{37C975D6-D9EA-41C2-B153-BD1377D262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a:extLst>
            <a:ext uri="{FF2B5EF4-FFF2-40B4-BE49-F238E27FC236}">
              <a16:creationId xmlns:a16="http://schemas.microsoft.com/office/drawing/2014/main" id="{23BC8990-1234-4587-97C1-5A99AC99D7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a:extLst>
            <a:ext uri="{FF2B5EF4-FFF2-40B4-BE49-F238E27FC236}">
              <a16:creationId xmlns:a16="http://schemas.microsoft.com/office/drawing/2014/main" id="{4DAF49C9-5BBF-4B2C-BCD7-27B8F69156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a:extLst>
            <a:ext uri="{FF2B5EF4-FFF2-40B4-BE49-F238E27FC236}">
              <a16:creationId xmlns:a16="http://schemas.microsoft.com/office/drawing/2014/main" id="{F53F8390-AED1-45BC-BE9A-6755F52AB1E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a:extLst>
            <a:ext uri="{FF2B5EF4-FFF2-40B4-BE49-F238E27FC236}">
              <a16:creationId xmlns:a16="http://schemas.microsoft.com/office/drawing/2014/main" id="{0BBC7543-0661-4C5C-831A-6DB5F659008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9" name="テキスト ボックス 528">
          <a:extLst>
            <a:ext uri="{FF2B5EF4-FFF2-40B4-BE49-F238E27FC236}">
              <a16:creationId xmlns:a16="http://schemas.microsoft.com/office/drawing/2014/main" id="{573944E1-AC7F-4DAC-99B4-33A452FF25D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0" name="直線コネクタ 529">
          <a:extLst>
            <a:ext uri="{FF2B5EF4-FFF2-40B4-BE49-F238E27FC236}">
              <a16:creationId xmlns:a16="http://schemas.microsoft.com/office/drawing/2014/main" id="{FDC423F2-0740-4CD3-A3FA-057850C0FF0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31" name="テキスト ボックス 530">
          <a:extLst>
            <a:ext uri="{FF2B5EF4-FFF2-40B4-BE49-F238E27FC236}">
              <a16:creationId xmlns:a16="http://schemas.microsoft.com/office/drawing/2014/main" id="{9CDA75E1-62BD-49FE-BD58-FD2A96FD402F}"/>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2" name="直線コネクタ 531">
          <a:extLst>
            <a:ext uri="{FF2B5EF4-FFF2-40B4-BE49-F238E27FC236}">
              <a16:creationId xmlns:a16="http://schemas.microsoft.com/office/drawing/2014/main" id="{F30033F5-0434-42F8-A34E-DA5B3AFFA46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3" name="テキスト ボックス 532">
          <a:extLst>
            <a:ext uri="{FF2B5EF4-FFF2-40B4-BE49-F238E27FC236}">
              <a16:creationId xmlns:a16="http://schemas.microsoft.com/office/drawing/2014/main" id="{D46A337E-0A37-474B-923A-75ADAAC68EF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4" name="直線コネクタ 533">
          <a:extLst>
            <a:ext uri="{FF2B5EF4-FFF2-40B4-BE49-F238E27FC236}">
              <a16:creationId xmlns:a16="http://schemas.microsoft.com/office/drawing/2014/main" id="{483749D3-2F31-4CFC-81D6-BA42B4E64E3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5" name="テキスト ボックス 534">
          <a:extLst>
            <a:ext uri="{FF2B5EF4-FFF2-40B4-BE49-F238E27FC236}">
              <a16:creationId xmlns:a16="http://schemas.microsoft.com/office/drawing/2014/main" id="{0E5DD070-0EF5-4714-AA2F-A34E2B2BC07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6" name="直線コネクタ 535">
          <a:extLst>
            <a:ext uri="{FF2B5EF4-FFF2-40B4-BE49-F238E27FC236}">
              <a16:creationId xmlns:a16="http://schemas.microsoft.com/office/drawing/2014/main" id="{FA0E48A7-B224-46D1-A595-86D7B429ABF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7" name="テキスト ボックス 536">
          <a:extLst>
            <a:ext uri="{FF2B5EF4-FFF2-40B4-BE49-F238E27FC236}">
              <a16:creationId xmlns:a16="http://schemas.microsoft.com/office/drawing/2014/main" id="{41788F72-8964-4810-91C8-256A5C98988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8" name="直線コネクタ 537">
          <a:extLst>
            <a:ext uri="{FF2B5EF4-FFF2-40B4-BE49-F238E27FC236}">
              <a16:creationId xmlns:a16="http://schemas.microsoft.com/office/drawing/2014/main" id="{3B8FD672-8F05-4A5F-A4A3-87F95B009E3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9" name="テキスト ボックス 538">
          <a:extLst>
            <a:ext uri="{FF2B5EF4-FFF2-40B4-BE49-F238E27FC236}">
              <a16:creationId xmlns:a16="http://schemas.microsoft.com/office/drawing/2014/main" id="{1F99FEA0-DA99-4AB6-A11C-5EBEF42FC23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0" name="直線コネクタ 539">
          <a:extLst>
            <a:ext uri="{FF2B5EF4-FFF2-40B4-BE49-F238E27FC236}">
              <a16:creationId xmlns:a16="http://schemas.microsoft.com/office/drawing/2014/main" id="{40A16568-2A89-4387-AE09-C1A60CE1422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541" name="テキスト ボックス 540">
          <a:extLst>
            <a:ext uri="{FF2B5EF4-FFF2-40B4-BE49-F238E27FC236}">
              <a16:creationId xmlns:a16="http://schemas.microsoft.com/office/drawing/2014/main" id="{1CF50FB5-6D9D-4A00-98DA-3AAD32B51376}"/>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2" name="直線コネクタ 541">
          <a:extLst>
            <a:ext uri="{FF2B5EF4-FFF2-40B4-BE49-F238E27FC236}">
              <a16:creationId xmlns:a16="http://schemas.microsoft.com/office/drawing/2014/main" id="{65A10AF7-1491-4603-964B-F36A090BDC7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43" name="テキスト ボックス 542">
          <a:extLst>
            <a:ext uri="{FF2B5EF4-FFF2-40B4-BE49-F238E27FC236}">
              <a16:creationId xmlns:a16="http://schemas.microsoft.com/office/drawing/2014/main" id="{F98D06B9-8B08-4BBA-AEAF-8D53353DBBC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4" name="【公民館】&#10;有形固定資産減価償却率グラフ枠">
          <a:extLst>
            <a:ext uri="{FF2B5EF4-FFF2-40B4-BE49-F238E27FC236}">
              <a16:creationId xmlns:a16="http://schemas.microsoft.com/office/drawing/2014/main" id="{742C1CA2-9CF2-4296-A3AC-8EC8E4BD266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545" name="直線コネクタ 544">
          <a:extLst>
            <a:ext uri="{FF2B5EF4-FFF2-40B4-BE49-F238E27FC236}">
              <a16:creationId xmlns:a16="http://schemas.microsoft.com/office/drawing/2014/main" id="{0968AB11-B6BC-4D7D-8AF6-957EC0D4F5FD}"/>
            </a:ext>
          </a:extLst>
        </xdr:cNvPr>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546" name="【公民館】&#10;有形固定資産減価償却率最小値テキスト">
          <a:extLst>
            <a:ext uri="{FF2B5EF4-FFF2-40B4-BE49-F238E27FC236}">
              <a16:creationId xmlns:a16="http://schemas.microsoft.com/office/drawing/2014/main" id="{DB0B4F44-5AF4-4C27-978C-9DBF50C6FD4D}"/>
            </a:ext>
          </a:extLst>
        </xdr:cNvPr>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547" name="直線コネクタ 546">
          <a:extLst>
            <a:ext uri="{FF2B5EF4-FFF2-40B4-BE49-F238E27FC236}">
              <a16:creationId xmlns:a16="http://schemas.microsoft.com/office/drawing/2014/main" id="{D0DA9FF0-379A-4D99-8781-4DC84A25ABEB}"/>
            </a:ext>
          </a:extLst>
        </xdr:cNvPr>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548" name="【公民館】&#10;有形固定資産減価償却率最大値テキスト">
          <a:extLst>
            <a:ext uri="{FF2B5EF4-FFF2-40B4-BE49-F238E27FC236}">
              <a16:creationId xmlns:a16="http://schemas.microsoft.com/office/drawing/2014/main" id="{74052FD9-32D1-464F-9808-8EA61791907B}"/>
            </a:ext>
          </a:extLst>
        </xdr:cNvPr>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549" name="直線コネクタ 548">
          <a:extLst>
            <a:ext uri="{FF2B5EF4-FFF2-40B4-BE49-F238E27FC236}">
              <a16:creationId xmlns:a16="http://schemas.microsoft.com/office/drawing/2014/main" id="{A70BD639-3B4F-4DAC-B5BF-FA6459DF5676}"/>
            </a:ext>
          </a:extLst>
        </xdr:cNvPr>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550" name="【公民館】&#10;有形固定資産減価償却率平均値テキスト">
          <a:extLst>
            <a:ext uri="{FF2B5EF4-FFF2-40B4-BE49-F238E27FC236}">
              <a16:creationId xmlns:a16="http://schemas.microsoft.com/office/drawing/2014/main" id="{B7BC5C13-B44E-46C7-859C-B077A34DE4D7}"/>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551" name="フローチャート: 判断 550">
          <a:extLst>
            <a:ext uri="{FF2B5EF4-FFF2-40B4-BE49-F238E27FC236}">
              <a16:creationId xmlns:a16="http://schemas.microsoft.com/office/drawing/2014/main" id="{938D1F6A-3FC0-498E-A0F7-97C7ACF6FF6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552" name="フローチャート: 判断 551">
          <a:extLst>
            <a:ext uri="{FF2B5EF4-FFF2-40B4-BE49-F238E27FC236}">
              <a16:creationId xmlns:a16="http://schemas.microsoft.com/office/drawing/2014/main" id="{5CA601C0-F7E8-4736-82A2-309FC0EB0CC1}"/>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53" name="フローチャート: 判断 552">
          <a:extLst>
            <a:ext uri="{FF2B5EF4-FFF2-40B4-BE49-F238E27FC236}">
              <a16:creationId xmlns:a16="http://schemas.microsoft.com/office/drawing/2014/main" id="{32576C94-143D-4164-8210-30B39F0B964F}"/>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554" name="フローチャート: 判断 553">
          <a:extLst>
            <a:ext uri="{FF2B5EF4-FFF2-40B4-BE49-F238E27FC236}">
              <a16:creationId xmlns:a16="http://schemas.microsoft.com/office/drawing/2014/main" id="{D435A957-22E9-4457-AF92-8D86EB5D36BB}"/>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555" name="フローチャート: 判断 554">
          <a:extLst>
            <a:ext uri="{FF2B5EF4-FFF2-40B4-BE49-F238E27FC236}">
              <a16:creationId xmlns:a16="http://schemas.microsoft.com/office/drawing/2014/main" id="{29663A6A-370D-4640-A2B6-504A98267A00}"/>
            </a:ext>
          </a:extLst>
        </xdr:cNvPr>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7FC90242-187F-47F2-94AA-A4014D5EF0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329094C2-745B-434C-A543-F5341A5C596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C9327D93-F019-44E1-8548-699EBACF1C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832E255F-6855-48DD-9243-6E9F51782F5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6A9DBBE2-D189-4E25-9802-F4F5624D350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84182</xdr:rowOff>
    </xdr:from>
    <xdr:to>
      <xdr:col>67</xdr:col>
      <xdr:colOff>101600</xdr:colOff>
      <xdr:row>103</xdr:row>
      <xdr:rowOff>14332</xdr:rowOff>
    </xdr:to>
    <xdr:sp macro="" textlink="">
      <xdr:nvSpPr>
        <xdr:cNvPr id="561" name="楕円 560">
          <a:extLst>
            <a:ext uri="{FF2B5EF4-FFF2-40B4-BE49-F238E27FC236}">
              <a16:creationId xmlns:a16="http://schemas.microsoft.com/office/drawing/2014/main" id="{9E544771-2E04-4E0E-9322-8A5A7B5F8C5E}"/>
            </a:ext>
          </a:extLst>
        </xdr:cNvPr>
        <xdr:cNvSpPr/>
      </xdr:nvSpPr>
      <xdr:spPr>
        <a:xfrm>
          <a:off x="12763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21063</xdr:rowOff>
    </xdr:from>
    <xdr:ext cx="405111" cy="259045"/>
    <xdr:sp macro="" textlink="">
      <xdr:nvSpPr>
        <xdr:cNvPr id="562" name="n_1aveValue【公民館】&#10;有形固定資産減価償却率">
          <a:extLst>
            <a:ext uri="{FF2B5EF4-FFF2-40B4-BE49-F238E27FC236}">
              <a16:creationId xmlns:a16="http://schemas.microsoft.com/office/drawing/2014/main" id="{D0A37E50-0DCA-4D36-B5F2-962D589262D9}"/>
            </a:ext>
          </a:extLst>
        </xdr:cNvPr>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63" name="n_2aveValue【公民館】&#10;有形固定資産減価償却率">
          <a:extLst>
            <a:ext uri="{FF2B5EF4-FFF2-40B4-BE49-F238E27FC236}">
              <a16:creationId xmlns:a16="http://schemas.microsoft.com/office/drawing/2014/main" id="{7F5018B6-7910-41CD-BCAD-F8FE243241B9}"/>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564" name="n_3aveValue【公民館】&#10;有形固定資産減価償却率">
          <a:extLst>
            <a:ext uri="{FF2B5EF4-FFF2-40B4-BE49-F238E27FC236}">
              <a16:creationId xmlns:a16="http://schemas.microsoft.com/office/drawing/2014/main" id="{4A1ADAC3-1327-48A0-9869-0C0D632A5252}"/>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565" name="n_4aveValue【公民館】&#10;有形固定資産減価償却率">
          <a:extLst>
            <a:ext uri="{FF2B5EF4-FFF2-40B4-BE49-F238E27FC236}">
              <a16:creationId xmlns:a16="http://schemas.microsoft.com/office/drawing/2014/main" id="{E783B0A4-59AB-469A-BB1A-B99B956CEE35}"/>
            </a:ext>
          </a:extLst>
        </xdr:cNvPr>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30859</xdr:rowOff>
    </xdr:from>
    <xdr:ext cx="405111" cy="259045"/>
    <xdr:sp macro="" textlink="">
      <xdr:nvSpPr>
        <xdr:cNvPr id="566" name="n_4mainValue【公民館】&#10;有形固定資産減価償却率">
          <a:extLst>
            <a:ext uri="{FF2B5EF4-FFF2-40B4-BE49-F238E27FC236}">
              <a16:creationId xmlns:a16="http://schemas.microsoft.com/office/drawing/2014/main" id="{B0DAD1C4-801F-4E26-8CBD-01EC7EBD8F6B}"/>
            </a:ext>
          </a:extLst>
        </xdr:cNvPr>
        <xdr:cNvSpPr txBox="1"/>
      </xdr:nvSpPr>
      <xdr:spPr>
        <a:xfrm>
          <a:off x="12611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7" name="正方形/長方形 566">
          <a:extLst>
            <a:ext uri="{FF2B5EF4-FFF2-40B4-BE49-F238E27FC236}">
              <a16:creationId xmlns:a16="http://schemas.microsoft.com/office/drawing/2014/main" id="{FE550855-D89F-4BEF-BE2A-A282914392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8" name="正方形/長方形 567">
          <a:extLst>
            <a:ext uri="{FF2B5EF4-FFF2-40B4-BE49-F238E27FC236}">
              <a16:creationId xmlns:a16="http://schemas.microsoft.com/office/drawing/2014/main" id="{6CF5FB71-932F-4B5F-AEB3-1990BD78395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9" name="正方形/長方形 568">
          <a:extLst>
            <a:ext uri="{FF2B5EF4-FFF2-40B4-BE49-F238E27FC236}">
              <a16:creationId xmlns:a16="http://schemas.microsoft.com/office/drawing/2014/main" id="{2CC3FD5D-AA40-4CC1-BDAF-F949CB50FE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0" name="正方形/長方形 569">
          <a:extLst>
            <a:ext uri="{FF2B5EF4-FFF2-40B4-BE49-F238E27FC236}">
              <a16:creationId xmlns:a16="http://schemas.microsoft.com/office/drawing/2014/main" id="{B3F874C9-CC61-4757-B66B-037D2B274B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1" name="正方形/長方形 570">
          <a:extLst>
            <a:ext uri="{FF2B5EF4-FFF2-40B4-BE49-F238E27FC236}">
              <a16:creationId xmlns:a16="http://schemas.microsoft.com/office/drawing/2014/main" id="{868CCF86-92D1-4EF9-B5E9-37B597C11B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2" name="正方形/長方形 571">
          <a:extLst>
            <a:ext uri="{FF2B5EF4-FFF2-40B4-BE49-F238E27FC236}">
              <a16:creationId xmlns:a16="http://schemas.microsoft.com/office/drawing/2014/main" id="{3C45C06C-477C-4FB9-B925-F66FA2BEB7D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3" name="正方形/長方形 572">
          <a:extLst>
            <a:ext uri="{FF2B5EF4-FFF2-40B4-BE49-F238E27FC236}">
              <a16:creationId xmlns:a16="http://schemas.microsoft.com/office/drawing/2014/main" id="{B13B802D-FF96-4485-9F60-B7A325B086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a:extLst>
            <a:ext uri="{FF2B5EF4-FFF2-40B4-BE49-F238E27FC236}">
              <a16:creationId xmlns:a16="http://schemas.microsoft.com/office/drawing/2014/main" id="{D6D3EF9E-3D0B-4373-B3A8-5D99F98F6A2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5" name="テキスト ボックス 574">
          <a:extLst>
            <a:ext uri="{FF2B5EF4-FFF2-40B4-BE49-F238E27FC236}">
              <a16:creationId xmlns:a16="http://schemas.microsoft.com/office/drawing/2014/main" id="{C6C42262-5295-44BD-A75E-C95A79BC70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6" name="直線コネクタ 575">
          <a:extLst>
            <a:ext uri="{FF2B5EF4-FFF2-40B4-BE49-F238E27FC236}">
              <a16:creationId xmlns:a16="http://schemas.microsoft.com/office/drawing/2014/main" id="{84142C29-29FF-4DBE-B964-D70772BA5E8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7" name="直線コネクタ 576">
          <a:extLst>
            <a:ext uri="{FF2B5EF4-FFF2-40B4-BE49-F238E27FC236}">
              <a16:creationId xmlns:a16="http://schemas.microsoft.com/office/drawing/2014/main" id="{1D5917A6-E367-4935-B0AA-3B9AECFDA68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8" name="テキスト ボックス 577">
          <a:extLst>
            <a:ext uri="{FF2B5EF4-FFF2-40B4-BE49-F238E27FC236}">
              <a16:creationId xmlns:a16="http://schemas.microsoft.com/office/drawing/2014/main" id="{5DC1E658-E4B1-41AB-9EDD-3684F611598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9" name="直線コネクタ 578">
          <a:extLst>
            <a:ext uri="{FF2B5EF4-FFF2-40B4-BE49-F238E27FC236}">
              <a16:creationId xmlns:a16="http://schemas.microsoft.com/office/drawing/2014/main" id="{5B4623F0-21D1-41B4-ABA2-0841AF2A20A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0" name="テキスト ボックス 579">
          <a:extLst>
            <a:ext uri="{FF2B5EF4-FFF2-40B4-BE49-F238E27FC236}">
              <a16:creationId xmlns:a16="http://schemas.microsoft.com/office/drawing/2014/main" id="{FA1A1C5E-F55C-4C20-BD7D-06316C36637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1" name="直線コネクタ 580">
          <a:extLst>
            <a:ext uri="{FF2B5EF4-FFF2-40B4-BE49-F238E27FC236}">
              <a16:creationId xmlns:a16="http://schemas.microsoft.com/office/drawing/2014/main" id="{4C2D0233-554A-4833-A419-92F19A6391A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2" name="テキスト ボックス 581">
          <a:extLst>
            <a:ext uri="{FF2B5EF4-FFF2-40B4-BE49-F238E27FC236}">
              <a16:creationId xmlns:a16="http://schemas.microsoft.com/office/drawing/2014/main" id="{BC0BF9CC-1187-4E3C-B27C-6457B9D0A11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3" name="直線コネクタ 582">
          <a:extLst>
            <a:ext uri="{FF2B5EF4-FFF2-40B4-BE49-F238E27FC236}">
              <a16:creationId xmlns:a16="http://schemas.microsoft.com/office/drawing/2014/main" id="{22899DF8-4BD5-4BF3-A7A4-F3BAAD22487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4" name="テキスト ボックス 583">
          <a:extLst>
            <a:ext uri="{FF2B5EF4-FFF2-40B4-BE49-F238E27FC236}">
              <a16:creationId xmlns:a16="http://schemas.microsoft.com/office/drawing/2014/main" id="{42F045F0-DD5D-4295-BE99-0845D966E0B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5" name="直線コネクタ 584">
          <a:extLst>
            <a:ext uri="{FF2B5EF4-FFF2-40B4-BE49-F238E27FC236}">
              <a16:creationId xmlns:a16="http://schemas.microsoft.com/office/drawing/2014/main" id="{295741C3-C9E0-4CB1-A112-CEF7EE515B9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6" name="テキスト ボックス 585">
          <a:extLst>
            <a:ext uri="{FF2B5EF4-FFF2-40B4-BE49-F238E27FC236}">
              <a16:creationId xmlns:a16="http://schemas.microsoft.com/office/drawing/2014/main" id="{31508DEB-46B0-4F86-B404-C7818293CE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7" name="【公民館】&#10;一人当たり面積グラフ枠">
          <a:extLst>
            <a:ext uri="{FF2B5EF4-FFF2-40B4-BE49-F238E27FC236}">
              <a16:creationId xmlns:a16="http://schemas.microsoft.com/office/drawing/2014/main" id="{9E7D5AB6-3DCB-41A4-976C-E138095255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147065</xdr:rowOff>
    </xdr:from>
    <xdr:to>
      <xdr:col>116</xdr:col>
      <xdr:colOff>62864</xdr:colOff>
      <xdr:row>108</xdr:row>
      <xdr:rowOff>67056</xdr:rowOff>
    </xdr:to>
    <xdr:cxnSp macro="">
      <xdr:nvCxnSpPr>
        <xdr:cNvPr id="588" name="直線コネクタ 587">
          <a:extLst>
            <a:ext uri="{FF2B5EF4-FFF2-40B4-BE49-F238E27FC236}">
              <a16:creationId xmlns:a16="http://schemas.microsoft.com/office/drawing/2014/main" id="{821F47C6-233D-43FE-B1E9-4F1F571373D5}"/>
            </a:ext>
          </a:extLst>
        </xdr:cNvPr>
        <xdr:cNvCxnSpPr/>
      </xdr:nvCxnSpPr>
      <xdr:spPr>
        <a:xfrm flipV="1">
          <a:off x="22160864" y="17806415"/>
          <a:ext cx="0" cy="77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89" name="【公民館】&#10;一人当たり面積最小値テキスト">
          <a:extLst>
            <a:ext uri="{FF2B5EF4-FFF2-40B4-BE49-F238E27FC236}">
              <a16:creationId xmlns:a16="http://schemas.microsoft.com/office/drawing/2014/main" id="{A4342B86-44A1-4718-B20E-ED5AAA7DB697}"/>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590" name="直線コネクタ 589">
          <a:extLst>
            <a:ext uri="{FF2B5EF4-FFF2-40B4-BE49-F238E27FC236}">
              <a16:creationId xmlns:a16="http://schemas.microsoft.com/office/drawing/2014/main" id="{50451D6D-1320-4B27-B5DB-67CB52C8D98C}"/>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93742</xdr:rowOff>
    </xdr:from>
    <xdr:ext cx="469744" cy="259045"/>
    <xdr:sp macro="" textlink="">
      <xdr:nvSpPr>
        <xdr:cNvPr id="591" name="【公民館】&#10;一人当たり面積最大値テキスト">
          <a:extLst>
            <a:ext uri="{FF2B5EF4-FFF2-40B4-BE49-F238E27FC236}">
              <a16:creationId xmlns:a16="http://schemas.microsoft.com/office/drawing/2014/main" id="{B769B7C8-B679-4235-A521-1A1EE36B5B99}"/>
            </a:ext>
          </a:extLst>
        </xdr:cNvPr>
        <xdr:cNvSpPr txBox="1"/>
      </xdr:nvSpPr>
      <xdr:spPr>
        <a:xfrm>
          <a:off x="22199600" y="1758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147065</xdr:rowOff>
    </xdr:from>
    <xdr:to>
      <xdr:col>116</xdr:col>
      <xdr:colOff>152400</xdr:colOff>
      <xdr:row>103</xdr:row>
      <xdr:rowOff>147065</xdr:rowOff>
    </xdr:to>
    <xdr:cxnSp macro="">
      <xdr:nvCxnSpPr>
        <xdr:cNvPr id="592" name="直線コネクタ 591">
          <a:extLst>
            <a:ext uri="{FF2B5EF4-FFF2-40B4-BE49-F238E27FC236}">
              <a16:creationId xmlns:a16="http://schemas.microsoft.com/office/drawing/2014/main" id="{73CAD8EB-9D86-4712-8DF9-2A3BF58C3207}"/>
            </a:ext>
          </a:extLst>
        </xdr:cNvPr>
        <xdr:cNvCxnSpPr/>
      </xdr:nvCxnSpPr>
      <xdr:spPr>
        <a:xfrm>
          <a:off x="22072600" y="1780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170705</xdr:rowOff>
    </xdr:from>
    <xdr:ext cx="469744" cy="259045"/>
    <xdr:sp macro="" textlink="">
      <xdr:nvSpPr>
        <xdr:cNvPr id="593" name="【公民館】&#10;一人当たり面積平均値テキスト">
          <a:extLst>
            <a:ext uri="{FF2B5EF4-FFF2-40B4-BE49-F238E27FC236}">
              <a16:creationId xmlns:a16="http://schemas.microsoft.com/office/drawing/2014/main" id="{087A0252-C39F-400A-B257-579B4A6C7B6E}"/>
            </a:ext>
          </a:extLst>
        </xdr:cNvPr>
        <xdr:cNvSpPr txBox="1"/>
      </xdr:nvSpPr>
      <xdr:spPr>
        <a:xfrm>
          <a:off x="22199600" y="18172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594" name="フローチャート: 判断 593">
          <a:extLst>
            <a:ext uri="{FF2B5EF4-FFF2-40B4-BE49-F238E27FC236}">
              <a16:creationId xmlns:a16="http://schemas.microsoft.com/office/drawing/2014/main" id="{4390713D-3FF5-451C-8CAB-C76F01ABBC03}"/>
            </a:ext>
          </a:extLst>
        </xdr:cNvPr>
        <xdr:cNvSpPr/>
      </xdr:nvSpPr>
      <xdr:spPr>
        <a:xfrm>
          <a:off x="221107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39115</xdr:rowOff>
    </xdr:from>
    <xdr:to>
      <xdr:col>112</xdr:col>
      <xdr:colOff>38100</xdr:colOff>
      <xdr:row>106</xdr:row>
      <xdr:rowOff>140715</xdr:rowOff>
    </xdr:to>
    <xdr:sp macro="" textlink="">
      <xdr:nvSpPr>
        <xdr:cNvPr id="595" name="フローチャート: 判断 594">
          <a:extLst>
            <a:ext uri="{FF2B5EF4-FFF2-40B4-BE49-F238E27FC236}">
              <a16:creationId xmlns:a16="http://schemas.microsoft.com/office/drawing/2014/main" id="{4BAC4C47-D9FC-46C6-9CD7-79D9EBFC693E}"/>
            </a:ext>
          </a:extLst>
        </xdr:cNvPr>
        <xdr:cNvSpPr/>
      </xdr:nvSpPr>
      <xdr:spPr>
        <a:xfrm>
          <a:off x="21272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11685</xdr:rowOff>
    </xdr:from>
    <xdr:to>
      <xdr:col>107</xdr:col>
      <xdr:colOff>101600</xdr:colOff>
      <xdr:row>106</xdr:row>
      <xdr:rowOff>113285</xdr:rowOff>
    </xdr:to>
    <xdr:sp macro="" textlink="">
      <xdr:nvSpPr>
        <xdr:cNvPr id="596" name="フローチャート: 判断 595">
          <a:extLst>
            <a:ext uri="{FF2B5EF4-FFF2-40B4-BE49-F238E27FC236}">
              <a16:creationId xmlns:a16="http://schemas.microsoft.com/office/drawing/2014/main" id="{7A2C9204-16E4-4DB2-A1E8-0A02546B42C8}"/>
            </a:ext>
          </a:extLst>
        </xdr:cNvPr>
        <xdr:cNvSpPr/>
      </xdr:nvSpPr>
      <xdr:spPr>
        <a:xfrm>
          <a:off x="20383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597" name="フローチャート: 判断 596">
          <a:extLst>
            <a:ext uri="{FF2B5EF4-FFF2-40B4-BE49-F238E27FC236}">
              <a16:creationId xmlns:a16="http://schemas.microsoft.com/office/drawing/2014/main" id="{3A8E0972-5C3A-4609-B7B1-B272DB4557A2}"/>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598" name="フローチャート: 判断 597">
          <a:extLst>
            <a:ext uri="{FF2B5EF4-FFF2-40B4-BE49-F238E27FC236}">
              <a16:creationId xmlns:a16="http://schemas.microsoft.com/office/drawing/2014/main" id="{8F02783C-F91D-4EA4-8D00-54B4FD9EAC43}"/>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2DB5E736-4BAD-4725-88B6-81C91AB710D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C0371A66-671C-4CDC-ADC1-338B139633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797A236C-23A0-4A25-8012-656A53BF81B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152C9B26-515E-46C9-935D-F1D091D1DE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D386C88C-F8F5-4EE5-9820-FBE67597D5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101</xdr:row>
      <xdr:rowOff>132842</xdr:rowOff>
    </xdr:from>
    <xdr:to>
      <xdr:col>98</xdr:col>
      <xdr:colOff>38100</xdr:colOff>
      <xdr:row>102</xdr:row>
      <xdr:rowOff>62992</xdr:rowOff>
    </xdr:to>
    <xdr:sp macro="" textlink="">
      <xdr:nvSpPr>
        <xdr:cNvPr id="604" name="楕円 603">
          <a:extLst>
            <a:ext uri="{FF2B5EF4-FFF2-40B4-BE49-F238E27FC236}">
              <a16:creationId xmlns:a16="http://schemas.microsoft.com/office/drawing/2014/main" id="{08F3C91B-7D83-4E29-9D36-11E1721D5E3C}"/>
            </a:ext>
          </a:extLst>
        </xdr:cNvPr>
        <xdr:cNvSpPr/>
      </xdr:nvSpPr>
      <xdr:spPr>
        <a:xfrm>
          <a:off x="186055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157242</xdr:rowOff>
    </xdr:from>
    <xdr:ext cx="469744" cy="259045"/>
    <xdr:sp macro="" textlink="">
      <xdr:nvSpPr>
        <xdr:cNvPr id="605" name="n_1aveValue【公民館】&#10;一人当たり面積">
          <a:extLst>
            <a:ext uri="{FF2B5EF4-FFF2-40B4-BE49-F238E27FC236}">
              <a16:creationId xmlns:a16="http://schemas.microsoft.com/office/drawing/2014/main" id="{2F368EF8-E7AA-47C3-BAAA-F1F75DACA64A}"/>
            </a:ext>
          </a:extLst>
        </xdr:cNvPr>
        <xdr:cNvSpPr txBox="1"/>
      </xdr:nvSpPr>
      <xdr:spPr>
        <a:xfrm>
          <a:off x="21075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129812</xdr:rowOff>
    </xdr:from>
    <xdr:ext cx="469744" cy="259045"/>
    <xdr:sp macro="" textlink="">
      <xdr:nvSpPr>
        <xdr:cNvPr id="606" name="n_2aveValue【公民館】&#10;一人当たり面積">
          <a:extLst>
            <a:ext uri="{FF2B5EF4-FFF2-40B4-BE49-F238E27FC236}">
              <a16:creationId xmlns:a16="http://schemas.microsoft.com/office/drawing/2014/main" id="{2821DC5A-E23D-4ED7-8603-CCED04F3718B}"/>
            </a:ext>
          </a:extLst>
        </xdr:cNvPr>
        <xdr:cNvSpPr txBox="1"/>
      </xdr:nvSpPr>
      <xdr:spPr>
        <a:xfrm>
          <a:off x="20199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607" name="n_3aveValue【公民館】&#10;一人当たり面積">
          <a:extLst>
            <a:ext uri="{FF2B5EF4-FFF2-40B4-BE49-F238E27FC236}">
              <a16:creationId xmlns:a16="http://schemas.microsoft.com/office/drawing/2014/main" id="{CB84B760-41EC-4F3F-BD27-4BAA92D7813F}"/>
            </a:ext>
          </a:extLst>
        </xdr:cNvPr>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608" name="n_4aveValue【公民館】&#10;一人当たり面積">
          <a:extLst>
            <a:ext uri="{FF2B5EF4-FFF2-40B4-BE49-F238E27FC236}">
              <a16:creationId xmlns:a16="http://schemas.microsoft.com/office/drawing/2014/main" id="{DB7E4079-E539-4B56-BA61-EC0AAFF76AE5}"/>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79519</xdr:rowOff>
    </xdr:from>
    <xdr:ext cx="469744" cy="259045"/>
    <xdr:sp macro="" textlink="">
      <xdr:nvSpPr>
        <xdr:cNvPr id="609" name="n_4mainValue【公民館】&#10;一人当たり面積">
          <a:extLst>
            <a:ext uri="{FF2B5EF4-FFF2-40B4-BE49-F238E27FC236}">
              <a16:creationId xmlns:a16="http://schemas.microsoft.com/office/drawing/2014/main" id="{35D36D4D-6FE9-48D5-9738-82CAA6C1CA7E}"/>
            </a:ext>
          </a:extLst>
        </xdr:cNvPr>
        <xdr:cNvSpPr txBox="1"/>
      </xdr:nvSpPr>
      <xdr:spPr>
        <a:xfrm>
          <a:off x="18421427" y="1722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a:extLst>
            <a:ext uri="{FF2B5EF4-FFF2-40B4-BE49-F238E27FC236}">
              <a16:creationId xmlns:a16="http://schemas.microsoft.com/office/drawing/2014/main" id="{46D0A588-77CF-47F3-9AAC-02BBF6A85B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a:extLst>
            <a:ext uri="{FF2B5EF4-FFF2-40B4-BE49-F238E27FC236}">
              <a16:creationId xmlns:a16="http://schemas.microsoft.com/office/drawing/2014/main" id="{7D8CFBF3-7C1B-432E-A076-1DD6BD8DE9F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a:extLst>
            <a:ext uri="{FF2B5EF4-FFF2-40B4-BE49-F238E27FC236}">
              <a16:creationId xmlns:a16="http://schemas.microsoft.com/office/drawing/2014/main" id="{423EE958-0C30-4727-A52E-6EB376A6D86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ほとんどの類型において有形固定資産減価償却率は下回っている。特に幼児施設や学校施設については、認定こども園化に伴う幼児施設の統廃合や老朽化に伴う教育施設の大規模改修等を計画的に行っていることにより低下している。一人当たり面積が類似団体と比較すると大きくなっていることから、施設の統廃合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A18834-5543-410B-9541-D3029B1ED4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AC08A3-A283-46EB-8E09-2FF6512311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48648C-495E-4B07-B118-D1B556EF49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02F744-EECC-4229-A753-2EFA6594E5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0CE534-CE58-45EA-B0C4-A521730B77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B8E9C50-3B3B-4744-A9C5-A248FBD6A6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0E77E7-5956-4C36-AA0C-D25AE47A99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627138-CF08-4DD2-998C-D289B8EAEB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2FDA62-08E3-49E9-8684-54496225A9C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711093-419A-4252-B530-9A786360B80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113,642
109,702
388.37
64,664,003
62,643,632
1,699,721
31,022,590
54,279,645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CC16A2-64CE-43ED-89A8-D9A35307E5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B52A74-811A-4A0C-AEFA-8743360CF0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AA88F3-D6B6-4C78-B1F8-C55571137F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9338D64-F75F-44C0-AE97-C948764340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A5EB36-00CF-4325-B1D7-07570FF444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05E61DF-26D0-4700-A4AB-520959FF46B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DAED1D-3EE8-41FD-9BA7-CC786DFB6C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A0ED15-7E64-46CD-B2B5-305BCCC5D2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8E2B4F-5418-400C-969C-D714A35F013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49C662-B494-41D5-AD5D-F9FCC3FE7A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16E9FD-8018-4AC3-8F9A-A58F02AF859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96EBF7-0DE6-42C0-BC35-51CE83942E7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4D8387-DC04-4DD0-AAD5-D6A0B5D3F08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6CB9CC-B6C8-42D9-B775-490434A009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F43378-31D3-413F-B93C-A72207B1895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41CA79-515B-4E1F-AD58-FB7412E844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388F915-CFEB-4EAC-AE3F-89B475BE5C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B6D713-3879-4256-9D7F-0CD33857E5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193440D-AA5A-455B-A250-F8C8207D78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A9DD36D-C2BE-4E1D-9D88-7F4A1D20777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AB30449-B541-4AA1-BF36-491B14A8544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CE7B2A-4A94-4741-93DF-C6312F8FB1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6B2AC87-92A7-409E-9713-8EAAFB4875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E14145F-DADD-46A4-BFAF-FCC332FC0E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5D7242B-54BD-4624-BC82-24D4AE7D40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731BEB1-6AC8-4C29-A366-A504EFD82E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B34A15-7209-46F2-BD1A-D8315278A9C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257827-5C06-497A-BA02-3DB4BC5D1A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0C33CEF-11DF-4A39-A4FD-27CF2D24F36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F2B7347-8227-4433-9A2F-7AEAB5FBE45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DC2BED4-2736-445D-B6E7-BA0F3C14FE9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1F4C426-83D2-49D2-9AE7-A90BBF3E1A0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3DC1C71-7B5D-4F6D-B13C-F4CA8C572E2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7091B8B-B01A-4DF0-A95A-AC57EC8319B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E9344A0-4710-4528-B771-2C1940439E2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A81B8CF-BD26-49E6-BE02-A501CD8E96B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EE10E32-0E21-4080-8266-9DA7B6E76CB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04F686D-E34F-4BDC-99B0-46228F3C837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7BD4AFE-DB2A-462D-8157-082D5C911C6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A77E160-2886-4A6E-8CB3-2F21C5E48C5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2B43A68-CA10-451B-8412-A9A0AC48CEC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E6970BE-F211-4135-AF21-358E873DC69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1486B5B-E0A8-450A-8016-7B859EC45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EAD3650-B21B-4255-8DC3-B4717A6DB2F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8680C6E-3BE9-4360-B6D5-AA037E1F8AC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9A034B9-9DA2-4A6A-874B-43FBBC8EDA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241CE9DE-68CF-485D-884E-20A18A3DF649}"/>
            </a:ext>
          </a:extLst>
        </xdr:cNvPr>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69EBBFE2-5688-4BA2-95F9-BEE4F4DFCFD7}"/>
            </a:ext>
          </a:extLst>
        </xdr:cNvPr>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0284B603-43C3-4A8D-8C53-343D6E3D3624}"/>
            </a:ext>
          </a:extLst>
        </xdr:cNvPr>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9265A5B-E628-4609-A538-3CE2DCF3484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89EC341-434B-47FD-A6CC-695EE0E4C63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39750</xdr:rowOff>
    </xdr:from>
    <xdr:ext cx="405111" cy="259045"/>
    <xdr:sp macro="" textlink="">
      <xdr:nvSpPr>
        <xdr:cNvPr id="63" name="【図書館】&#10;有形固定資産減価償却率平均値テキスト">
          <a:extLst>
            <a:ext uri="{FF2B5EF4-FFF2-40B4-BE49-F238E27FC236}">
              <a16:creationId xmlns:a16="http://schemas.microsoft.com/office/drawing/2014/main" id="{8B752D6B-B3C4-40BD-82F0-A45CA7C68F47}"/>
            </a:ext>
          </a:extLst>
        </xdr:cNvPr>
        <xdr:cNvSpPr txBox="1"/>
      </xdr:nvSpPr>
      <xdr:spPr>
        <a:xfrm>
          <a:off x="4673600" y="638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8D3775AB-F100-4154-8CE4-D1C21A3F714E}"/>
            </a:ext>
          </a:extLst>
        </xdr:cNvPr>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74AEA1C7-ED66-4E8E-8761-AEDF356CE39E}"/>
            </a:ext>
          </a:extLst>
        </xdr:cNvPr>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a:extLst>
            <a:ext uri="{FF2B5EF4-FFF2-40B4-BE49-F238E27FC236}">
              <a16:creationId xmlns:a16="http://schemas.microsoft.com/office/drawing/2014/main" id="{B14F4ACC-A5EF-4885-82FF-71075A9F5830}"/>
            </a:ext>
          </a:extLst>
        </xdr:cNvPr>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a:extLst>
            <a:ext uri="{FF2B5EF4-FFF2-40B4-BE49-F238E27FC236}">
              <a16:creationId xmlns:a16="http://schemas.microsoft.com/office/drawing/2014/main" id="{7E4F1C21-18DD-494C-B6BC-DFAA43D94D53}"/>
            </a:ext>
          </a:extLst>
        </xdr:cNvPr>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DB2B2114-E9A4-4586-876D-A1E13C71E169}"/>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EE8326-FDD4-4EF6-BE03-4E4F54CC7D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CBAB617-3347-4D3F-AB03-290CA79ABF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BA1271B-DDC0-4417-A010-C69D1AF0192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C678880-0827-4BC4-8250-47ADD2B8EE2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714AE66-7062-4793-B931-D3F04224D89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142966</xdr:rowOff>
    </xdr:from>
    <xdr:to>
      <xdr:col>6</xdr:col>
      <xdr:colOff>38100</xdr:colOff>
      <xdr:row>38</xdr:row>
      <xdr:rowOff>73116</xdr:rowOff>
    </xdr:to>
    <xdr:sp macro="" textlink="">
      <xdr:nvSpPr>
        <xdr:cNvPr id="74" name="楕円 73">
          <a:extLst>
            <a:ext uri="{FF2B5EF4-FFF2-40B4-BE49-F238E27FC236}">
              <a16:creationId xmlns:a16="http://schemas.microsoft.com/office/drawing/2014/main" id="{03948B36-5075-4051-9700-31D9F8B96F96}"/>
            </a:ext>
          </a:extLst>
        </xdr:cNvPr>
        <xdr:cNvSpPr/>
      </xdr:nvSpPr>
      <xdr:spPr>
        <a:xfrm>
          <a:off x="1079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52087</xdr:rowOff>
    </xdr:from>
    <xdr:ext cx="405111" cy="259045"/>
    <xdr:sp macro="" textlink="">
      <xdr:nvSpPr>
        <xdr:cNvPr id="75" name="n_1aveValue【図書館】&#10;有形固定資産減価償却率">
          <a:extLst>
            <a:ext uri="{FF2B5EF4-FFF2-40B4-BE49-F238E27FC236}">
              <a16:creationId xmlns:a16="http://schemas.microsoft.com/office/drawing/2014/main" id="{2C56BD06-C0AD-4282-857B-56F02F96200A}"/>
            </a:ext>
          </a:extLst>
        </xdr:cNvPr>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76" name="n_2aveValue【図書館】&#10;有形固定資産減価償却率">
          <a:extLst>
            <a:ext uri="{FF2B5EF4-FFF2-40B4-BE49-F238E27FC236}">
              <a16:creationId xmlns:a16="http://schemas.microsoft.com/office/drawing/2014/main" id="{1E15F0BB-2485-469D-9437-8782449740C9}"/>
            </a:ext>
          </a:extLst>
        </xdr:cNvPr>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77" name="n_3aveValue【図書館】&#10;有形固定資産減価償却率">
          <a:extLst>
            <a:ext uri="{FF2B5EF4-FFF2-40B4-BE49-F238E27FC236}">
              <a16:creationId xmlns:a16="http://schemas.microsoft.com/office/drawing/2014/main" id="{56138C47-9512-4C48-9FE8-113006645C85}"/>
            </a:ext>
          </a:extLst>
        </xdr:cNvPr>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78" name="n_4aveValue【図書館】&#10;有形固定資産減価償却率">
          <a:extLst>
            <a:ext uri="{FF2B5EF4-FFF2-40B4-BE49-F238E27FC236}">
              <a16:creationId xmlns:a16="http://schemas.microsoft.com/office/drawing/2014/main" id="{1144B77D-F722-4FCA-85F1-6F13E67E30EC}"/>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64243</xdr:rowOff>
    </xdr:from>
    <xdr:ext cx="405111" cy="259045"/>
    <xdr:sp macro="" textlink="">
      <xdr:nvSpPr>
        <xdr:cNvPr id="79" name="n_4mainValue【図書館】&#10;有形固定資産減価償却率">
          <a:extLst>
            <a:ext uri="{FF2B5EF4-FFF2-40B4-BE49-F238E27FC236}">
              <a16:creationId xmlns:a16="http://schemas.microsoft.com/office/drawing/2014/main" id="{A41E6D49-86CF-4E7C-967A-01E15260A34E}"/>
            </a:ext>
          </a:extLst>
        </xdr:cNvPr>
        <xdr:cNvSpPr txBox="1"/>
      </xdr:nvSpPr>
      <xdr:spPr>
        <a:xfrm>
          <a:off x="927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6F914131-384E-46D7-9998-71D1B97774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DFDA9284-7161-4BD0-A1DE-4A7EA6A23E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FA54C5CF-E434-474A-8AE6-757730B1B8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292D30B1-BDB5-4A6D-A3EF-D549711377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48FE7D31-8E1E-46DE-96E3-20F6725B77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5BC657E8-A668-4FA3-A3FD-0ABB8CDBC3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F957F122-473D-4B03-9BA6-A5501D0826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83EECB61-BB5C-447D-8439-9FBFAFDF289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E29531DB-E487-43A6-B0B7-72FA3C54C8B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71DA18F-2CBB-4BBF-BCFB-9B31B35D849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DEDFA604-2767-4DC5-BCA2-86B42641EDE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76B9AE97-9D98-416C-8D33-FA46D884303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473E5EA4-07B8-4A1A-B1D6-F9F3A467FC7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5AECDA14-4441-4863-B95D-B444A1BC5EF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204CC50F-8549-46D3-A401-8985076FAE5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BF2A57E9-E09D-4DCE-B526-4F2CBD6D3A3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4F8EF1D-D668-4E9D-8F73-DE04F686436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09044437-776E-4D4B-89CE-048C44D618B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DD594940-58A8-4E95-885B-5057B5021C8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73BF4ABA-1C04-45A9-9705-495F1B794BE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3910839B-936F-4C7E-8CB6-63BEEAD2ACD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9024100-B9F7-40D6-8152-8A54406327B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B845BDC1-39E6-45AA-9DF7-3377095291C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03" name="直線コネクタ 102">
          <a:extLst>
            <a:ext uri="{FF2B5EF4-FFF2-40B4-BE49-F238E27FC236}">
              <a16:creationId xmlns:a16="http://schemas.microsoft.com/office/drawing/2014/main" id="{1AA01E9E-8AD3-4EE8-BB7D-8EB0A7D6DEA4}"/>
            </a:ext>
          </a:extLst>
        </xdr:cNvPr>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4" name="【図書館】&#10;一人当たり面積最小値テキスト">
          <a:extLst>
            <a:ext uri="{FF2B5EF4-FFF2-40B4-BE49-F238E27FC236}">
              <a16:creationId xmlns:a16="http://schemas.microsoft.com/office/drawing/2014/main" id="{620A1FB1-F583-4BA6-88EF-2EE5F6A97CBA}"/>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5" name="直線コネクタ 104">
          <a:extLst>
            <a:ext uri="{FF2B5EF4-FFF2-40B4-BE49-F238E27FC236}">
              <a16:creationId xmlns:a16="http://schemas.microsoft.com/office/drawing/2014/main" id="{3BAC39D4-F08F-4B79-A92B-A08013E55D09}"/>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06" name="【図書館】&#10;一人当たり面積最大値テキスト">
          <a:extLst>
            <a:ext uri="{FF2B5EF4-FFF2-40B4-BE49-F238E27FC236}">
              <a16:creationId xmlns:a16="http://schemas.microsoft.com/office/drawing/2014/main" id="{94E96D99-EC5A-4423-B932-6C1B060672A4}"/>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07" name="直線コネクタ 106">
          <a:extLst>
            <a:ext uri="{FF2B5EF4-FFF2-40B4-BE49-F238E27FC236}">
              <a16:creationId xmlns:a16="http://schemas.microsoft.com/office/drawing/2014/main" id="{8FD3236B-9193-48D8-9875-62B9958AD3F9}"/>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08" name="【図書館】&#10;一人当たり面積平均値テキスト">
          <a:extLst>
            <a:ext uri="{FF2B5EF4-FFF2-40B4-BE49-F238E27FC236}">
              <a16:creationId xmlns:a16="http://schemas.microsoft.com/office/drawing/2014/main" id="{7A53C91E-D477-4CB8-BF54-F957F2C7BC17}"/>
            </a:ext>
          </a:extLst>
        </xdr:cNvPr>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09" name="フローチャート: 判断 108">
          <a:extLst>
            <a:ext uri="{FF2B5EF4-FFF2-40B4-BE49-F238E27FC236}">
              <a16:creationId xmlns:a16="http://schemas.microsoft.com/office/drawing/2014/main" id="{59A15AB2-5284-46A8-801F-1259C95F2F9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0" name="フローチャート: 判断 109">
          <a:extLst>
            <a:ext uri="{FF2B5EF4-FFF2-40B4-BE49-F238E27FC236}">
              <a16:creationId xmlns:a16="http://schemas.microsoft.com/office/drawing/2014/main" id="{E7121950-ED75-4441-9CAB-94DDBADF5BD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1" name="フローチャート: 判断 110">
          <a:extLst>
            <a:ext uri="{FF2B5EF4-FFF2-40B4-BE49-F238E27FC236}">
              <a16:creationId xmlns:a16="http://schemas.microsoft.com/office/drawing/2014/main" id="{79D90A17-D5C3-4EFE-B5B2-3EA078E3EE0F}"/>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2" name="フローチャート: 判断 111">
          <a:extLst>
            <a:ext uri="{FF2B5EF4-FFF2-40B4-BE49-F238E27FC236}">
              <a16:creationId xmlns:a16="http://schemas.microsoft.com/office/drawing/2014/main" id="{F31B435E-6657-464F-ABC0-C80A4A6DACF5}"/>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13" name="フローチャート: 判断 112">
          <a:extLst>
            <a:ext uri="{FF2B5EF4-FFF2-40B4-BE49-F238E27FC236}">
              <a16:creationId xmlns:a16="http://schemas.microsoft.com/office/drawing/2014/main" id="{568523BD-844A-495A-9EB7-1F595079D80F}"/>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58F13D27-CC60-4B28-BF48-2CA6327199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8688CD2-8DE6-4139-AD24-1EE4E5BE428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DD824B1-CC64-4F0B-B21E-90DC4746E58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28ED968-DF36-4CFF-B1E3-4A2918E6B1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13F0F0B-0FF0-48DF-99CD-34B2CC2ED32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114300</xdr:rowOff>
    </xdr:from>
    <xdr:to>
      <xdr:col>36</xdr:col>
      <xdr:colOff>165100</xdr:colOff>
      <xdr:row>35</xdr:row>
      <xdr:rowOff>44450</xdr:rowOff>
    </xdr:to>
    <xdr:sp macro="" textlink="">
      <xdr:nvSpPr>
        <xdr:cNvPr id="119" name="楕円 118">
          <a:extLst>
            <a:ext uri="{FF2B5EF4-FFF2-40B4-BE49-F238E27FC236}">
              <a16:creationId xmlns:a16="http://schemas.microsoft.com/office/drawing/2014/main" id="{C1DD96F0-F829-41A9-AF9A-FD40523D0981}"/>
            </a:ext>
          </a:extLst>
        </xdr:cNvPr>
        <xdr:cNvSpPr/>
      </xdr:nvSpPr>
      <xdr:spPr>
        <a:xfrm>
          <a:off x="6921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124477</xdr:rowOff>
    </xdr:from>
    <xdr:ext cx="469744" cy="259045"/>
    <xdr:sp macro="" textlink="">
      <xdr:nvSpPr>
        <xdr:cNvPr id="120" name="n_1aveValue【図書館】&#10;一人当たり面積">
          <a:extLst>
            <a:ext uri="{FF2B5EF4-FFF2-40B4-BE49-F238E27FC236}">
              <a16:creationId xmlns:a16="http://schemas.microsoft.com/office/drawing/2014/main" id="{A31F8839-162B-4432-82E0-FE52B367A224}"/>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1" name="n_2aveValue【図書館】&#10;一人当たり面積">
          <a:extLst>
            <a:ext uri="{FF2B5EF4-FFF2-40B4-BE49-F238E27FC236}">
              <a16:creationId xmlns:a16="http://schemas.microsoft.com/office/drawing/2014/main" id="{FED2E9D9-4C31-4E32-9E4B-537756D6BB6D}"/>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2" name="n_3aveValue【図書館】&#10;一人当たり面積">
          <a:extLst>
            <a:ext uri="{FF2B5EF4-FFF2-40B4-BE49-F238E27FC236}">
              <a16:creationId xmlns:a16="http://schemas.microsoft.com/office/drawing/2014/main" id="{991C2A6B-0B24-4FA1-808D-2F4F71F0151E}"/>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23" name="n_4aveValue【図書館】&#10;一人当たり面積">
          <a:extLst>
            <a:ext uri="{FF2B5EF4-FFF2-40B4-BE49-F238E27FC236}">
              <a16:creationId xmlns:a16="http://schemas.microsoft.com/office/drawing/2014/main" id="{FC63A68E-269A-471E-BB9C-1F2BF4E06964}"/>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60977</xdr:rowOff>
    </xdr:from>
    <xdr:ext cx="469744" cy="259045"/>
    <xdr:sp macro="" textlink="">
      <xdr:nvSpPr>
        <xdr:cNvPr id="124" name="n_4mainValue【図書館】&#10;一人当たり面積">
          <a:extLst>
            <a:ext uri="{FF2B5EF4-FFF2-40B4-BE49-F238E27FC236}">
              <a16:creationId xmlns:a16="http://schemas.microsoft.com/office/drawing/2014/main" id="{2CC90899-97A4-41F3-AD02-9D7EE8373AE0}"/>
            </a:ext>
          </a:extLst>
        </xdr:cNvPr>
        <xdr:cNvSpPr txBox="1"/>
      </xdr:nvSpPr>
      <xdr:spPr>
        <a:xfrm>
          <a:off x="6737427"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2D84CCAB-CDFD-450D-8247-77A6F4A8A65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53261595-7129-460F-9405-A0BE5207511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9731AB92-6913-46EE-9611-49A49022698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8D0427AD-60B5-4C0D-A886-C42F1EB163F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C5493FD2-3087-4E07-8F77-8ABFE4734D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5082AF32-5DA5-4F71-A4B4-CC58B3D5F55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1F1BE128-D7E8-4507-812E-D1662987E2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9EFFA489-767B-459F-BFD2-A3018473CD8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98809132-6E05-41A9-96B4-CF64B1404A3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5B7E0D97-DBAD-4C93-91B3-B290626718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7C796610-EADF-486E-9356-D00EDD85A19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42C3E8A8-B81C-4D7B-AEEC-473646BD803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7" name="テキスト ボックス 136">
          <a:extLst>
            <a:ext uri="{FF2B5EF4-FFF2-40B4-BE49-F238E27FC236}">
              <a16:creationId xmlns:a16="http://schemas.microsoft.com/office/drawing/2014/main" id="{4944D592-F597-422A-AA57-DF1C97E5DC5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D8FE2CCF-70C2-4BD2-930F-24B908BDB3A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57B435CD-B9AB-43C6-8F0D-1583A43CC68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278FCE2D-1ACB-4291-BEBB-F1B9E411C50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C8718945-B87E-4BB8-B2CB-6959FFC4066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45BF5889-83D9-4FBB-B0CB-E336E31300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8BA6E6A4-BBEE-4374-8515-45403A391C7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B969F1A7-E23A-4490-A4B9-36EB5F1ED96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a:extLst>
            <a:ext uri="{FF2B5EF4-FFF2-40B4-BE49-F238E27FC236}">
              <a16:creationId xmlns:a16="http://schemas.microsoft.com/office/drawing/2014/main" id="{524C0B8E-E6BB-4BB0-946A-36BEA0C8111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61226647-3DDD-4547-8592-6402478207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7" name="テキスト ボックス 146">
          <a:extLst>
            <a:ext uri="{FF2B5EF4-FFF2-40B4-BE49-F238E27FC236}">
              <a16:creationId xmlns:a16="http://schemas.microsoft.com/office/drawing/2014/main" id="{14FF9A27-AB5C-4241-B73B-F41C992EF0C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a:extLst>
            <a:ext uri="{FF2B5EF4-FFF2-40B4-BE49-F238E27FC236}">
              <a16:creationId xmlns:a16="http://schemas.microsoft.com/office/drawing/2014/main" id="{6AE30145-C7D1-4CB1-9263-E4DB5191BDA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49" name="直線コネクタ 148">
          <a:extLst>
            <a:ext uri="{FF2B5EF4-FFF2-40B4-BE49-F238E27FC236}">
              <a16:creationId xmlns:a16="http://schemas.microsoft.com/office/drawing/2014/main" id="{023E18EF-8544-4C21-9E9F-42F6C220DB58}"/>
            </a:ext>
          </a:extLst>
        </xdr:cNvPr>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50" name="【体育館・プール】&#10;有形固定資産減価償却率最小値テキスト">
          <a:extLst>
            <a:ext uri="{FF2B5EF4-FFF2-40B4-BE49-F238E27FC236}">
              <a16:creationId xmlns:a16="http://schemas.microsoft.com/office/drawing/2014/main" id="{80B3FF6C-29FA-45F1-AB94-8FBBB60D8DCC}"/>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51" name="直線コネクタ 150">
          <a:extLst>
            <a:ext uri="{FF2B5EF4-FFF2-40B4-BE49-F238E27FC236}">
              <a16:creationId xmlns:a16="http://schemas.microsoft.com/office/drawing/2014/main" id="{0C1871BB-8EAF-46D9-A768-D69B09DEBBD7}"/>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52" name="【体育館・プール】&#10;有形固定資産減価償却率最大値テキスト">
          <a:extLst>
            <a:ext uri="{FF2B5EF4-FFF2-40B4-BE49-F238E27FC236}">
              <a16:creationId xmlns:a16="http://schemas.microsoft.com/office/drawing/2014/main" id="{A6AC1674-00E8-4BF1-87B0-F0FFEA111EBA}"/>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53" name="直線コネクタ 152">
          <a:extLst>
            <a:ext uri="{FF2B5EF4-FFF2-40B4-BE49-F238E27FC236}">
              <a16:creationId xmlns:a16="http://schemas.microsoft.com/office/drawing/2014/main" id="{4E89C012-14CD-4264-B514-8C1B5D388808}"/>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54" name="【体育館・プール】&#10;有形固定資産減価償却率平均値テキスト">
          <a:extLst>
            <a:ext uri="{FF2B5EF4-FFF2-40B4-BE49-F238E27FC236}">
              <a16:creationId xmlns:a16="http://schemas.microsoft.com/office/drawing/2014/main" id="{452CB0DD-A4E9-45EC-8252-9E42E8CCA716}"/>
            </a:ext>
          </a:extLst>
        </xdr:cNvPr>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55" name="フローチャート: 判断 154">
          <a:extLst>
            <a:ext uri="{FF2B5EF4-FFF2-40B4-BE49-F238E27FC236}">
              <a16:creationId xmlns:a16="http://schemas.microsoft.com/office/drawing/2014/main" id="{577BBF96-0236-4F1C-B258-6DF6BC55A8D4}"/>
            </a:ext>
          </a:extLst>
        </xdr:cNvPr>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56" name="フローチャート: 判断 155">
          <a:extLst>
            <a:ext uri="{FF2B5EF4-FFF2-40B4-BE49-F238E27FC236}">
              <a16:creationId xmlns:a16="http://schemas.microsoft.com/office/drawing/2014/main" id="{D9619C43-BC48-467D-8F28-6AF620477232}"/>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57" name="フローチャート: 判断 156">
          <a:extLst>
            <a:ext uri="{FF2B5EF4-FFF2-40B4-BE49-F238E27FC236}">
              <a16:creationId xmlns:a16="http://schemas.microsoft.com/office/drawing/2014/main" id="{9D6232B5-CDD1-4B50-B2A6-979A9879F5AD}"/>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58" name="フローチャート: 判断 157">
          <a:extLst>
            <a:ext uri="{FF2B5EF4-FFF2-40B4-BE49-F238E27FC236}">
              <a16:creationId xmlns:a16="http://schemas.microsoft.com/office/drawing/2014/main" id="{D8224D05-DC8A-46C2-A1B9-B0B7396477EC}"/>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59" name="フローチャート: 判断 158">
          <a:extLst>
            <a:ext uri="{FF2B5EF4-FFF2-40B4-BE49-F238E27FC236}">
              <a16:creationId xmlns:a16="http://schemas.microsoft.com/office/drawing/2014/main" id="{B97DFB37-263B-4BCC-B8B9-8F0F4710F1C2}"/>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E9FCD4ED-B32F-4836-8FC0-C77D7BF9CC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88E69CF6-38EE-4C6E-BD9C-1467CF3B26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1F58BAEB-4EDD-4272-B00A-E5709546245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3CE4522D-FA6B-4CF3-81BB-EABB8BCCDB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1B78CC4-CF28-4FBB-A2C0-1B3B97DE92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153035</xdr:rowOff>
    </xdr:from>
    <xdr:to>
      <xdr:col>6</xdr:col>
      <xdr:colOff>38100</xdr:colOff>
      <xdr:row>60</xdr:row>
      <xdr:rowOff>83185</xdr:rowOff>
    </xdr:to>
    <xdr:sp macro="" textlink="">
      <xdr:nvSpPr>
        <xdr:cNvPr id="165" name="楕円 164">
          <a:extLst>
            <a:ext uri="{FF2B5EF4-FFF2-40B4-BE49-F238E27FC236}">
              <a16:creationId xmlns:a16="http://schemas.microsoft.com/office/drawing/2014/main" id="{713F9253-A5B3-44EB-90C0-AE3D8F2E57E2}"/>
            </a:ext>
          </a:extLst>
        </xdr:cNvPr>
        <xdr:cNvSpPr/>
      </xdr:nvSpPr>
      <xdr:spPr>
        <a:xfrm>
          <a:off x="1079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67327</xdr:rowOff>
    </xdr:from>
    <xdr:ext cx="405111" cy="259045"/>
    <xdr:sp macro="" textlink="">
      <xdr:nvSpPr>
        <xdr:cNvPr id="166" name="n_1aveValue【体育館・プール】&#10;有形固定資産減価償却率">
          <a:extLst>
            <a:ext uri="{FF2B5EF4-FFF2-40B4-BE49-F238E27FC236}">
              <a16:creationId xmlns:a16="http://schemas.microsoft.com/office/drawing/2014/main" id="{CBBBBAFB-C704-43EC-81C1-20BC3EF29779}"/>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167" name="n_2aveValue【体育館・プール】&#10;有形固定資産減価償却率">
          <a:extLst>
            <a:ext uri="{FF2B5EF4-FFF2-40B4-BE49-F238E27FC236}">
              <a16:creationId xmlns:a16="http://schemas.microsoft.com/office/drawing/2014/main" id="{3B5057AF-35EA-40F3-8142-72F3E0011B2A}"/>
            </a:ext>
          </a:extLst>
        </xdr:cNvPr>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168" name="n_3aveValue【体育館・プール】&#10;有形固定資産減価償却率">
          <a:extLst>
            <a:ext uri="{FF2B5EF4-FFF2-40B4-BE49-F238E27FC236}">
              <a16:creationId xmlns:a16="http://schemas.microsoft.com/office/drawing/2014/main" id="{E3B78815-188D-47C8-849D-DE074D40CBDC}"/>
            </a:ext>
          </a:extLst>
        </xdr:cNvPr>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169" name="n_4aveValue【体育館・プール】&#10;有形固定資産減価償却率">
          <a:extLst>
            <a:ext uri="{FF2B5EF4-FFF2-40B4-BE49-F238E27FC236}">
              <a16:creationId xmlns:a16="http://schemas.microsoft.com/office/drawing/2014/main" id="{3DD88AA5-8D61-4D27-9385-7801EB7D6E84}"/>
            </a:ext>
          </a:extLst>
        </xdr:cNvPr>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170" name="n_4mainValue【体育館・プール】&#10;有形固定資産減価償却率">
          <a:extLst>
            <a:ext uri="{FF2B5EF4-FFF2-40B4-BE49-F238E27FC236}">
              <a16:creationId xmlns:a16="http://schemas.microsoft.com/office/drawing/2014/main" id="{5FA87C24-6AA5-4EC7-9634-7BC73606310C}"/>
            </a:ext>
          </a:extLst>
        </xdr:cNvPr>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8C695749-2FF4-42C2-B4A0-1731FA7C26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FBF845FA-8027-427B-B985-B68122252B4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7F72EE08-B5B2-4079-9EBC-D9AC45AFD7D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D07AAA9C-EAA0-4379-AAD0-F750F141C8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1F6D1224-EDE8-4C2C-82BE-A8B75AA275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65635875-0114-4210-83ED-B387E39527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EA2DE9EA-69CE-4564-8EC0-928E9D401C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117407F1-E44B-42D6-B7C6-0E24478828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386BE69B-4FCE-49B8-AE51-AA274326AE5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06508779-1931-49F0-873E-ECD289B9F21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a:extLst>
            <a:ext uri="{FF2B5EF4-FFF2-40B4-BE49-F238E27FC236}">
              <a16:creationId xmlns:a16="http://schemas.microsoft.com/office/drawing/2014/main" id="{48AC496F-765B-4EFA-A20C-F26D8899711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2" name="テキスト ボックス 181">
          <a:extLst>
            <a:ext uri="{FF2B5EF4-FFF2-40B4-BE49-F238E27FC236}">
              <a16:creationId xmlns:a16="http://schemas.microsoft.com/office/drawing/2014/main" id="{ABB48855-BD81-4C96-8DD9-8098BE58E3A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a:extLst>
            <a:ext uri="{FF2B5EF4-FFF2-40B4-BE49-F238E27FC236}">
              <a16:creationId xmlns:a16="http://schemas.microsoft.com/office/drawing/2014/main" id="{8817383D-F843-4B41-BD39-644EA55A0A0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4" name="テキスト ボックス 183">
          <a:extLst>
            <a:ext uri="{FF2B5EF4-FFF2-40B4-BE49-F238E27FC236}">
              <a16:creationId xmlns:a16="http://schemas.microsoft.com/office/drawing/2014/main" id="{87FBDB62-08FD-4BA6-87C0-ABB3FC7D3D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a:extLst>
            <a:ext uri="{FF2B5EF4-FFF2-40B4-BE49-F238E27FC236}">
              <a16:creationId xmlns:a16="http://schemas.microsoft.com/office/drawing/2014/main" id="{D522CA3B-ED06-40CA-A961-0C8BA610B80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6" name="テキスト ボックス 185">
          <a:extLst>
            <a:ext uri="{FF2B5EF4-FFF2-40B4-BE49-F238E27FC236}">
              <a16:creationId xmlns:a16="http://schemas.microsoft.com/office/drawing/2014/main" id="{84389CC8-E8EB-42CE-8F04-EB50ED652E0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a:extLst>
            <a:ext uri="{FF2B5EF4-FFF2-40B4-BE49-F238E27FC236}">
              <a16:creationId xmlns:a16="http://schemas.microsoft.com/office/drawing/2014/main" id="{C31FCE33-33DE-441E-99AA-8CC76350777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8" name="テキスト ボックス 187">
          <a:extLst>
            <a:ext uri="{FF2B5EF4-FFF2-40B4-BE49-F238E27FC236}">
              <a16:creationId xmlns:a16="http://schemas.microsoft.com/office/drawing/2014/main" id="{10558D5F-E2FF-41B0-BED2-0C0CD86B00B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a:extLst>
            <a:ext uri="{FF2B5EF4-FFF2-40B4-BE49-F238E27FC236}">
              <a16:creationId xmlns:a16="http://schemas.microsoft.com/office/drawing/2014/main" id="{3F5C6197-A3FE-42C8-9F51-C803D1A1D56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0" name="テキスト ボックス 189">
          <a:extLst>
            <a:ext uri="{FF2B5EF4-FFF2-40B4-BE49-F238E27FC236}">
              <a16:creationId xmlns:a16="http://schemas.microsoft.com/office/drawing/2014/main" id="{08A28D89-86F4-4197-B875-C0DE12BC80C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7BA70EB5-9438-411E-A9C8-0DACFBE7DB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a:extLst>
            <a:ext uri="{FF2B5EF4-FFF2-40B4-BE49-F238E27FC236}">
              <a16:creationId xmlns:a16="http://schemas.microsoft.com/office/drawing/2014/main" id="{E406CF6E-BB6F-446C-ACB5-BEB8853F4CE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a:extLst>
            <a:ext uri="{FF2B5EF4-FFF2-40B4-BE49-F238E27FC236}">
              <a16:creationId xmlns:a16="http://schemas.microsoft.com/office/drawing/2014/main" id="{D829A70E-6296-46A4-BFE0-FF728B9EB9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194" name="直線コネクタ 193">
          <a:extLst>
            <a:ext uri="{FF2B5EF4-FFF2-40B4-BE49-F238E27FC236}">
              <a16:creationId xmlns:a16="http://schemas.microsoft.com/office/drawing/2014/main" id="{8A2B0689-8DCC-4C2E-A120-E24CBA387572}"/>
            </a:ext>
          </a:extLst>
        </xdr:cNvPr>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195" name="【体育館・プール】&#10;一人当たり面積最小値テキスト">
          <a:extLst>
            <a:ext uri="{FF2B5EF4-FFF2-40B4-BE49-F238E27FC236}">
              <a16:creationId xmlns:a16="http://schemas.microsoft.com/office/drawing/2014/main" id="{CB236F1C-8DC5-465F-AC01-0A9EEBA41623}"/>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196" name="直線コネクタ 195">
          <a:extLst>
            <a:ext uri="{FF2B5EF4-FFF2-40B4-BE49-F238E27FC236}">
              <a16:creationId xmlns:a16="http://schemas.microsoft.com/office/drawing/2014/main" id="{E39CC669-81A3-4517-9AE9-1F67E7CD8643}"/>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197" name="【体育館・プール】&#10;一人当たり面積最大値テキスト">
          <a:extLst>
            <a:ext uri="{FF2B5EF4-FFF2-40B4-BE49-F238E27FC236}">
              <a16:creationId xmlns:a16="http://schemas.microsoft.com/office/drawing/2014/main" id="{B2208B74-5DD4-4A3A-899E-AF661E078ED0}"/>
            </a:ext>
          </a:extLst>
        </xdr:cNvPr>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198" name="直線コネクタ 197">
          <a:extLst>
            <a:ext uri="{FF2B5EF4-FFF2-40B4-BE49-F238E27FC236}">
              <a16:creationId xmlns:a16="http://schemas.microsoft.com/office/drawing/2014/main" id="{50DDE607-AAE3-40BB-969F-25E8AC25A2B7}"/>
            </a:ext>
          </a:extLst>
        </xdr:cNvPr>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9" name="【体育館・プール】&#10;一人当たり面積平均値テキスト">
          <a:extLst>
            <a:ext uri="{FF2B5EF4-FFF2-40B4-BE49-F238E27FC236}">
              <a16:creationId xmlns:a16="http://schemas.microsoft.com/office/drawing/2014/main" id="{1A1C2B70-9BFF-4919-936C-BA30CBBD5059}"/>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0" name="フローチャート: 判断 199">
          <a:extLst>
            <a:ext uri="{FF2B5EF4-FFF2-40B4-BE49-F238E27FC236}">
              <a16:creationId xmlns:a16="http://schemas.microsoft.com/office/drawing/2014/main" id="{55E8E118-1288-48D9-A27C-C67BA6A28596}"/>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01" name="フローチャート: 判断 200">
          <a:extLst>
            <a:ext uri="{FF2B5EF4-FFF2-40B4-BE49-F238E27FC236}">
              <a16:creationId xmlns:a16="http://schemas.microsoft.com/office/drawing/2014/main" id="{1BCCC75B-214B-4C9D-AA7E-A6AC653CF523}"/>
            </a:ext>
          </a:extLst>
        </xdr:cNvPr>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02" name="フローチャート: 判断 201">
          <a:extLst>
            <a:ext uri="{FF2B5EF4-FFF2-40B4-BE49-F238E27FC236}">
              <a16:creationId xmlns:a16="http://schemas.microsoft.com/office/drawing/2014/main" id="{77B270D6-6580-4522-8749-832C3481A1F9}"/>
            </a:ext>
          </a:extLst>
        </xdr:cNvPr>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03" name="フローチャート: 判断 202">
          <a:extLst>
            <a:ext uri="{FF2B5EF4-FFF2-40B4-BE49-F238E27FC236}">
              <a16:creationId xmlns:a16="http://schemas.microsoft.com/office/drawing/2014/main" id="{B2A37011-C415-41E1-89D4-4D8232F9D766}"/>
            </a:ext>
          </a:extLst>
        </xdr:cNvPr>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04" name="フローチャート: 判断 203">
          <a:extLst>
            <a:ext uri="{FF2B5EF4-FFF2-40B4-BE49-F238E27FC236}">
              <a16:creationId xmlns:a16="http://schemas.microsoft.com/office/drawing/2014/main" id="{3A719437-AD8A-4F66-BAF3-EDFAA2C625DE}"/>
            </a:ext>
          </a:extLst>
        </xdr:cNvPr>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47CDAD1F-F7B2-4131-87E6-26025F39D5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90F3F0A2-39B2-4652-B358-0D874C3A42F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851F253D-FCF7-4366-B1E2-2AF8F273C8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A4870645-F19F-4F16-B82D-E5A3C2C8BD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FBE4CC03-3645-49FB-B816-975E498EC05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124460</xdr:rowOff>
    </xdr:from>
    <xdr:to>
      <xdr:col>36</xdr:col>
      <xdr:colOff>165100</xdr:colOff>
      <xdr:row>59</xdr:row>
      <xdr:rowOff>54610</xdr:rowOff>
    </xdr:to>
    <xdr:sp macro="" textlink="">
      <xdr:nvSpPr>
        <xdr:cNvPr id="210" name="楕円 209">
          <a:extLst>
            <a:ext uri="{FF2B5EF4-FFF2-40B4-BE49-F238E27FC236}">
              <a16:creationId xmlns:a16="http://schemas.microsoft.com/office/drawing/2014/main" id="{A6FEBB8C-21EE-4859-BEC3-1DA451A3C0F1}"/>
            </a:ext>
          </a:extLst>
        </xdr:cNvPr>
        <xdr:cNvSpPr/>
      </xdr:nvSpPr>
      <xdr:spPr>
        <a:xfrm>
          <a:off x="6921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128287</xdr:rowOff>
    </xdr:from>
    <xdr:ext cx="469744" cy="259045"/>
    <xdr:sp macro="" textlink="">
      <xdr:nvSpPr>
        <xdr:cNvPr id="211" name="n_1aveValue【体育館・プール】&#10;一人当たり面積">
          <a:extLst>
            <a:ext uri="{FF2B5EF4-FFF2-40B4-BE49-F238E27FC236}">
              <a16:creationId xmlns:a16="http://schemas.microsoft.com/office/drawing/2014/main" id="{DD47CB73-1741-4DF3-B194-F667316DB615}"/>
            </a:ext>
          </a:extLst>
        </xdr:cNvPr>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12" name="n_2aveValue【体育館・プール】&#10;一人当たり面積">
          <a:extLst>
            <a:ext uri="{FF2B5EF4-FFF2-40B4-BE49-F238E27FC236}">
              <a16:creationId xmlns:a16="http://schemas.microsoft.com/office/drawing/2014/main" id="{79603CBB-AB74-42D9-9C2B-11A6275846A0}"/>
            </a:ext>
          </a:extLst>
        </xdr:cNvPr>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13" name="n_3aveValue【体育館・プール】&#10;一人当たり面積">
          <a:extLst>
            <a:ext uri="{FF2B5EF4-FFF2-40B4-BE49-F238E27FC236}">
              <a16:creationId xmlns:a16="http://schemas.microsoft.com/office/drawing/2014/main" id="{710D4810-A074-48BE-88FB-918BB9B0C635}"/>
            </a:ext>
          </a:extLst>
        </xdr:cNvPr>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87647</xdr:rowOff>
    </xdr:from>
    <xdr:ext cx="469744" cy="259045"/>
    <xdr:sp macro="" textlink="">
      <xdr:nvSpPr>
        <xdr:cNvPr id="214" name="n_4aveValue【体育館・プール】&#10;一人当たり面積">
          <a:extLst>
            <a:ext uri="{FF2B5EF4-FFF2-40B4-BE49-F238E27FC236}">
              <a16:creationId xmlns:a16="http://schemas.microsoft.com/office/drawing/2014/main" id="{D00CCDED-ADB5-4D9A-9C9D-6266438221FA}"/>
            </a:ext>
          </a:extLst>
        </xdr:cNvPr>
        <xdr:cNvSpPr txBox="1"/>
      </xdr:nvSpPr>
      <xdr:spPr>
        <a:xfrm>
          <a:off x="6737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71137</xdr:rowOff>
    </xdr:from>
    <xdr:ext cx="469744" cy="259045"/>
    <xdr:sp macro="" textlink="">
      <xdr:nvSpPr>
        <xdr:cNvPr id="215" name="n_4mainValue【体育館・プール】&#10;一人当たり面積">
          <a:extLst>
            <a:ext uri="{FF2B5EF4-FFF2-40B4-BE49-F238E27FC236}">
              <a16:creationId xmlns:a16="http://schemas.microsoft.com/office/drawing/2014/main" id="{8FCDE4B3-5095-477D-BD7A-F6550AEB8C1E}"/>
            </a:ext>
          </a:extLst>
        </xdr:cNvPr>
        <xdr:cNvSpPr txBox="1"/>
      </xdr:nvSpPr>
      <xdr:spPr>
        <a:xfrm>
          <a:off x="6737427" y="984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BDB06997-93F1-40E8-A5BF-E3589B6C6DC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7631F245-0440-47DA-8F28-6AB09B5382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21272AC4-CBB6-4D4E-9048-87A52579FEC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CF6D96B5-7F70-4322-8287-04A23EDF1E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F7B9A081-3A49-42C0-9706-BD8FA6E45E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E89FC313-178A-4835-8E85-D4D58661B7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E689CC73-7336-4DF7-82BA-7877B1A3BBA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EC063D21-69F2-4D9D-9893-A6EA7B7843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3282F43B-96CF-4AFC-8D49-0A164971AF0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8E3F649D-2DFA-4B48-B7A0-35BB86643D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a:extLst>
            <a:ext uri="{FF2B5EF4-FFF2-40B4-BE49-F238E27FC236}">
              <a16:creationId xmlns:a16="http://schemas.microsoft.com/office/drawing/2014/main" id="{E286C65F-4CEE-4B10-B7B4-F50C79D9A1F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a:extLst>
            <a:ext uri="{FF2B5EF4-FFF2-40B4-BE49-F238E27FC236}">
              <a16:creationId xmlns:a16="http://schemas.microsoft.com/office/drawing/2014/main" id="{AF26BF0B-4AE3-4477-8986-7A51EC73D3B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28" name="テキスト ボックス 227">
          <a:extLst>
            <a:ext uri="{FF2B5EF4-FFF2-40B4-BE49-F238E27FC236}">
              <a16:creationId xmlns:a16="http://schemas.microsoft.com/office/drawing/2014/main" id="{FF8E0FFC-7B9B-4B61-9D12-003F9903347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a:extLst>
            <a:ext uri="{FF2B5EF4-FFF2-40B4-BE49-F238E27FC236}">
              <a16:creationId xmlns:a16="http://schemas.microsoft.com/office/drawing/2014/main" id="{6B8EA833-E7A9-4E8D-8458-E462C2FC1FA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a:extLst>
            <a:ext uri="{FF2B5EF4-FFF2-40B4-BE49-F238E27FC236}">
              <a16:creationId xmlns:a16="http://schemas.microsoft.com/office/drawing/2014/main" id="{CC986DFE-F893-4746-9CD6-4BAE1157533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a:extLst>
            <a:ext uri="{FF2B5EF4-FFF2-40B4-BE49-F238E27FC236}">
              <a16:creationId xmlns:a16="http://schemas.microsoft.com/office/drawing/2014/main" id="{074B2A94-FD5E-46CB-BF81-C45BF46C5EB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a:extLst>
            <a:ext uri="{FF2B5EF4-FFF2-40B4-BE49-F238E27FC236}">
              <a16:creationId xmlns:a16="http://schemas.microsoft.com/office/drawing/2014/main" id="{392F039A-878F-4A96-A873-C5EA42FE8ED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a:extLst>
            <a:ext uri="{FF2B5EF4-FFF2-40B4-BE49-F238E27FC236}">
              <a16:creationId xmlns:a16="http://schemas.microsoft.com/office/drawing/2014/main" id="{A2B8C81E-1222-4A08-AF1F-CC54FBFB44B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4" name="テキスト ボックス 233">
          <a:extLst>
            <a:ext uri="{FF2B5EF4-FFF2-40B4-BE49-F238E27FC236}">
              <a16:creationId xmlns:a16="http://schemas.microsoft.com/office/drawing/2014/main" id="{664428C9-7A30-41D2-8FB9-D347AD23ED8B}"/>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id="{89C1813A-D285-4C0B-A8AA-2F82B4BA58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a:extLst>
            <a:ext uri="{FF2B5EF4-FFF2-40B4-BE49-F238E27FC236}">
              <a16:creationId xmlns:a16="http://schemas.microsoft.com/office/drawing/2014/main" id="{34A0FF6B-A682-4528-9271-8DAA0C6D3D2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a:extLst>
            <a:ext uri="{FF2B5EF4-FFF2-40B4-BE49-F238E27FC236}">
              <a16:creationId xmlns:a16="http://schemas.microsoft.com/office/drawing/2014/main" id="{1A9F516F-248C-4F04-9F53-8CD9F2EA2D9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38" name="直線コネクタ 237">
          <a:extLst>
            <a:ext uri="{FF2B5EF4-FFF2-40B4-BE49-F238E27FC236}">
              <a16:creationId xmlns:a16="http://schemas.microsoft.com/office/drawing/2014/main" id="{A86C4962-8833-4ABA-AE9D-ADDA863686B5}"/>
            </a:ext>
          </a:extLst>
        </xdr:cNvPr>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39" name="【福祉施設】&#10;有形固定資産減価償却率最小値テキスト">
          <a:extLst>
            <a:ext uri="{FF2B5EF4-FFF2-40B4-BE49-F238E27FC236}">
              <a16:creationId xmlns:a16="http://schemas.microsoft.com/office/drawing/2014/main" id="{1F60E23C-B964-4516-9B7A-071F8545CD34}"/>
            </a:ext>
          </a:extLst>
        </xdr:cNvPr>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40" name="直線コネクタ 239">
          <a:extLst>
            <a:ext uri="{FF2B5EF4-FFF2-40B4-BE49-F238E27FC236}">
              <a16:creationId xmlns:a16="http://schemas.microsoft.com/office/drawing/2014/main" id="{155BE0EB-C907-43EB-BED8-437FBBCEFC85}"/>
            </a:ext>
          </a:extLst>
        </xdr:cNvPr>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41" name="【福祉施設】&#10;有形固定資産減価償却率最大値テキスト">
          <a:extLst>
            <a:ext uri="{FF2B5EF4-FFF2-40B4-BE49-F238E27FC236}">
              <a16:creationId xmlns:a16="http://schemas.microsoft.com/office/drawing/2014/main" id="{A07361BF-CBB2-4E12-8E81-F7F71102B37A}"/>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42" name="直線コネクタ 241">
          <a:extLst>
            <a:ext uri="{FF2B5EF4-FFF2-40B4-BE49-F238E27FC236}">
              <a16:creationId xmlns:a16="http://schemas.microsoft.com/office/drawing/2014/main" id="{AE0718C6-2447-4D48-8754-A192455C8EDC}"/>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32021</xdr:rowOff>
    </xdr:from>
    <xdr:ext cx="405111" cy="259045"/>
    <xdr:sp macro="" textlink="">
      <xdr:nvSpPr>
        <xdr:cNvPr id="243" name="【福祉施設】&#10;有形固定資産減価償却率平均値テキスト">
          <a:extLst>
            <a:ext uri="{FF2B5EF4-FFF2-40B4-BE49-F238E27FC236}">
              <a16:creationId xmlns:a16="http://schemas.microsoft.com/office/drawing/2014/main" id="{05B450DD-E6EB-49BD-945E-382F852FD335}"/>
            </a:ext>
          </a:extLst>
        </xdr:cNvPr>
        <xdr:cNvSpPr txBox="1"/>
      </xdr:nvSpPr>
      <xdr:spPr>
        <a:xfrm>
          <a:off x="46736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44" name="フローチャート: 判断 243">
          <a:extLst>
            <a:ext uri="{FF2B5EF4-FFF2-40B4-BE49-F238E27FC236}">
              <a16:creationId xmlns:a16="http://schemas.microsoft.com/office/drawing/2014/main" id="{4D3E2DFE-A8DD-47CE-91E0-EDF8A07379DC}"/>
            </a:ext>
          </a:extLst>
        </xdr:cNvPr>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45" name="フローチャート: 判断 244">
          <a:extLst>
            <a:ext uri="{FF2B5EF4-FFF2-40B4-BE49-F238E27FC236}">
              <a16:creationId xmlns:a16="http://schemas.microsoft.com/office/drawing/2014/main" id="{2895A51C-FC0D-472F-8F52-792F88502334}"/>
            </a:ext>
          </a:extLst>
        </xdr:cNvPr>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46" name="フローチャート: 判断 245">
          <a:extLst>
            <a:ext uri="{FF2B5EF4-FFF2-40B4-BE49-F238E27FC236}">
              <a16:creationId xmlns:a16="http://schemas.microsoft.com/office/drawing/2014/main" id="{B4A03FB6-E72D-4530-BF2B-75D6C0924310}"/>
            </a:ext>
          </a:extLst>
        </xdr:cNvPr>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47" name="フローチャート: 判断 246">
          <a:extLst>
            <a:ext uri="{FF2B5EF4-FFF2-40B4-BE49-F238E27FC236}">
              <a16:creationId xmlns:a16="http://schemas.microsoft.com/office/drawing/2014/main" id="{CBFEB432-2836-4625-9048-AC50B77D6D21}"/>
            </a:ext>
          </a:extLst>
        </xdr:cNvPr>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48" name="フローチャート: 判断 247">
          <a:extLst>
            <a:ext uri="{FF2B5EF4-FFF2-40B4-BE49-F238E27FC236}">
              <a16:creationId xmlns:a16="http://schemas.microsoft.com/office/drawing/2014/main" id="{D973EDD3-7C0E-4299-86BE-12F7958516BA}"/>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2F728DB1-E0A0-4167-82C0-89D1A0BF44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85F9965C-8406-424D-BDA5-6126609382E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54C0370F-9B9C-4869-A987-DC990508B6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51D14BE3-CA2B-4B8E-8014-4702A3D982E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377B0203-1FE0-462D-8613-2E7D556ADFD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21589</xdr:rowOff>
    </xdr:from>
    <xdr:to>
      <xdr:col>6</xdr:col>
      <xdr:colOff>38100</xdr:colOff>
      <xdr:row>81</xdr:row>
      <xdr:rowOff>123189</xdr:rowOff>
    </xdr:to>
    <xdr:sp macro="" textlink="">
      <xdr:nvSpPr>
        <xdr:cNvPr id="254" name="楕円 253">
          <a:extLst>
            <a:ext uri="{FF2B5EF4-FFF2-40B4-BE49-F238E27FC236}">
              <a16:creationId xmlns:a16="http://schemas.microsoft.com/office/drawing/2014/main" id="{FF773487-33A5-48ED-BBD9-E84882F15EA1}"/>
            </a:ext>
          </a:extLst>
        </xdr:cNvPr>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116857</xdr:rowOff>
    </xdr:from>
    <xdr:ext cx="405111" cy="259045"/>
    <xdr:sp macro="" textlink="">
      <xdr:nvSpPr>
        <xdr:cNvPr id="255" name="n_1aveValue【福祉施設】&#10;有形固定資産減価償却率">
          <a:extLst>
            <a:ext uri="{FF2B5EF4-FFF2-40B4-BE49-F238E27FC236}">
              <a16:creationId xmlns:a16="http://schemas.microsoft.com/office/drawing/2014/main" id="{FE714673-4E07-4A23-9D22-222C5FA17C8D}"/>
            </a:ext>
          </a:extLst>
        </xdr:cNvPr>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256" name="n_2aveValue【福祉施設】&#10;有形固定資産減価償却率">
          <a:extLst>
            <a:ext uri="{FF2B5EF4-FFF2-40B4-BE49-F238E27FC236}">
              <a16:creationId xmlns:a16="http://schemas.microsoft.com/office/drawing/2014/main" id="{3E5F4C2B-5C1E-44B7-8CA3-7F4B7FFB441C}"/>
            </a:ext>
          </a:extLst>
        </xdr:cNvPr>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257" name="n_3aveValue【福祉施設】&#10;有形固定資産減価償却率">
          <a:extLst>
            <a:ext uri="{FF2B5EF4-FFF2-40B4-BE49-F238E27FC236}">
              <a16:creationId xmlns:a16="http://schemas.microsoft.com/office/drawing/2014/main" id="{69F4DE8F-F565-45C4-A7E7-B91A9BEAB6CD}"/>
            </a:ext>
          </a:extLst>
        </xdr:cNvPr>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258" name="n_4aveValue【福祉施設】&#10;有形固定資産減価償却率">
          <a:extLst>
            <a:ext uri="{FF2B5EF4-FFF2-40B4-BE49-F238E27FC236}">
              <a16:creationId xmlns:a16="http://schemas.microsoft.com/office/drawing/2014/main" id="{422F6795-A7F1-42D1-AC87-B9D888A93CD1}"/>
            </a:ext>
          </a:extLst>
        </xdr:cNvPr>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259" name="n_4mainValue【福祉施設】&#10;有形固定資産減価償却率">
          <a:extLst>
            <a:ext uri="{FF2B5EF4-FFF2-40B4-BE49-F238E27FC236}">
              <a16:creationId xmlns:a16="http://schemas.microsoft.com/office/drawing/2014/main" id="{BEEDB6A7-5A21-4C58-AFD0-6C9875276B81}"/>
            </a:ext>
          </a:extLst>
        </xdr:cNvPr>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5348AE58-D6DE-4FE0-8EBA-C0877C5ECC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2A5C4110-AD9B-4CD3-B057-30122102C69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56A223C4-190C-46A7-A417-3BCB11AB9D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9A95968B-EAF4-4B2B-B45C-D3F1744CE82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F1786A4A-307E-4B61-9813-5B546DC3C1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92D4EE95-8B61-41ED-BDDC-0373BC5673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4DF882F5-F3D9-4D4F-8C7A-8D165F2957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BD4322D6-6B3F-476B-B397-DE33A6C9C3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a:extLst>
            <a:ext uri="{FF2B5EF4-FFF2-40B4-BE49-F238E27FC236}">
              <a16:creationId xmlns:a16="http://schemas.microsoft.com/office/drawing/2014/main" id="{2E795EAD-7776-4499-A134-7E1B5B0996A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a:extLst>
            <a:ext uri="{FF2B5EF4-FFF2-40B4-BE49-F238E27FC236}">
              <a16:creationId xmlns:a16="http://schemas.microsoft.com/office/drawing/2014/main" id="{773B9576-DBDD-4006-B776-894EDE2BED9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0" name="直線コネクタ 269">
          <a:extLst>
            <a:ext uri="{FF2B5EF4-FFF2-40B4-BE49-F238E27FC236}">
              <a16:creationId xmlns:a16="http://schemas.microsoft.com/office/drawing/2014/main" id="{DA41ED55-B054-4286-B590-83A92AFF09A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C47F5E51-50F0-41CD-8535-F57262CFCC9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2" name="直線コネクタ 271">
          <a:extLst>
            <a:ext uri="{FF2B5EF4-FFF2-40B4-BE49-F238E27FC236}">
              <a16:creationId xmlns:a16="http://schemas.microsoft.com/office/drawing/2014/main" id="{5A536AAC-3F47-43A5-A4FD-6E9E68C3EEC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3" name="テキスト ボックス 272">
          <a:extLst>
            <a:ext uri="{FF2B5EF4-FFF2-40B4-BE49-F238E27FC236}">
              <a16:creationId xmlns:a16="http://schemas.microsoft.com/office/drawing/2014/main" id="{758DCAFF-79C0-483F-9897-FA9F35D6B45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4" name="直線コネクタ 273">
          <a:extLst>
            <a:ext uri="{FF2B5EF4-FFF2-40B4-BE49-F238E27FC236}">
              <a16:creationId xmlns:a16="http://schemas.microsoft.com/office/drawing/2014/main" id="{F002EE1C-A856-4B1A-ABFB-7E49A5BC76B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5" name="テキスト ボックス 274">
          <a:extLst>
            <a:ext uri="{FF2B5EF4-FFF2-40B4-BE49-F238E27FC236}">
              <a16:creationId xmlns:a16="http://schemas.microsoft.com/office/drawing/2014/main" id="{3C586510-AAF6-47A0-9172-D2C5C8FC50A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6" name="直線コネクタ 275">
          <a:extLst>
            <a:ext uri="{FF2B5EF4-FFF2-40B4-BE49-F238E27FC236}">
              <a16:creationId xmlns:a16="http://schemas.microsoft.com/office/drawing/2014/main" id="{9FC8C5B1-0BCE-4069-9B3B-70AEFBDFC6C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7" name="テキスト ボックス 276">
          <a:extLst>
            <a:ext uri="{FF2B5EF4-FFF2-40B4-BE49-F238E27FC236}">
              <a16:creationId xmlns:a16="http://schemas.microsoft.com/office/drawing/2014/main" id="{A4B70195-6CF0-492F-9098-38CCF4DE8ED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a16="http://schemas.microsoft.com/office/drawing/2014/main" id="{783A6ACA-4F45-4BF8-BFAE-6E1A881DE74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a:extLst>
            <a:ext uri="{FF2B5EF4-FFF2-40B4-BE49-F238E27FC236}">
              <a16:creationId xmlns:a16="http://schemas.microsoft.com/office/drawing/2014/main" id="{FF752122-5D69-4CCB-8D31-4EBEEE9A532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a:extLst>
            <a:ext uri="{FF2B5EF4-FFF2-40B4-BE49-F238E27FC236}">
              <a16:creationId xmlns:a16="http://schemas.microsoft.com/office/drawing/2014/main" id="{8DB234A7-F7E1-41A1-9EF1-ABA0E380C5C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281" name="直線コネクタ 280">
          <a:extLst>
            <a:ext uri="{FF2B5EF4-FFF2-40B4-BE49-F238E27FC236}">
              <a16:creationId xmlns:a16="http://schemas.microsoft.com/office/drawing/2014/main" id="{4F442B4B-1938-4FD8-A2F4-763BB7FE7094}"/>
            </a:ext>
          </a:extLst>
        </xdr:cNvPr>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282" name="【福祉施設】&#10;一人当たり面積最小値テキスト">
          <a:extLst>
            <a:ext uri="{FF2B5EF4-FFF2-40B4-BE49-F238E27FC236}">
              <a16:creationId xmlns:a16="http://schemas.microsoft.com/office/drawing/2014/main" id="{77FBE1FC-858C-4D49-9EEA-972DBE6077ED}"/>
            </a:ext>
          </a:extLst>
        </xdr:cNvPr>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283" name="直線コネクタ 282">
          <a:extLst>
            <a:ext uri="{FF2B5EF4-FFF2-40B4-BE49-F238E27FC236}">
              <a16:creationId xmlns:a16="http://schemas.microsoft.com/office/drawing/2014/main" id="{14B230BF-6882-4648-A834-561F7508A33E}"/>
            </a:ext>
          </a:extLst>
        </xdr:cNvPr>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284" name="【福祉施設】&#10;一人当たり面積最大値テキスト">
          <a:extLst>
            <a:ext uri="{FF2B5EF4-FFF2-40B4-BE49-F238E27FC236}">
              <a16:creationId xmlns:a16="http://schemas.microsoft.com/office/drawing/2014/main" id="{9A5806D6-34D5-42CA-94B3-3C5BAEC022D2}"/>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285" name="直線コネクタ 284">
          <a:extLst>
            <a:ext uri="{FF2B5EF4-FFF2-40B4-BE49-F238E27FC236}">
              <a16:creationId xmlns:a16="http://schemas.microsoft.com/office/drawing/2014/main" id="{2885D243-D388-4DB3-B2A6-C0ABD4B88C9C}"/>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286" name="【福祉施設】&#10;一人当たり面積平均値テキスト">
          <a:extLst>
            <a:ext uri="{FF2B5EF4-FFF2-40B4-BE49-F238E27FC236}">
              <a16:creationId xmlns:a16="http://schemas.microsoft.com/office/drawing/2014/main" id="{D684F66B-10B0-48B7-B940-FC34A1275675}"/>
            </a:ext>
          </a:extLst>
        </xdr:cNvPr>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287" name="フローチャート: 判断 286">
          <a:extLst>
            <a:ext uri="{FF2B5EF4-FFF2-40B4-BE49-F238E27FC236}">
              <a16:creationId xmlns:a16="http://schemas.microsoft.com/office/drawing/2014/main" id="{86888EF9-F016-4352-9C7E-EC6D775AEFCD}"/>
            </a:ext>
          </a:extLst>
        </xdr:cNvPr>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288" name="フローチャート: 判断 287">
          <a:extLst>
            <a:ext uri="{FF2B5EF4-FFF2-40B4-BE49-F238E27FC236}">
              <a16:creationId xmlns:a16="http://schemas.microsoft.com/office/drawing/2014/main" id="{E60CFB39-ED9E-495D-81CC-120B171C36F4}"/>
            </a:ext>
          </a:extLst>
        </xdr:cNvPr>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289" name="フローチャート: 判断 288">
          <a:extLst>
            <a:ext uri="{FF2B5EF4-FFF2-40B4-BE49-F238E27FC236}">
              <a16:creationId xmlns:a16="http://schemas.microsoft.com/office/drawing/2014/main" id="{F4FC2C90-6AB6-4D49-8E03-58C64784B077}"/>
            </a:ext>
          </a:extLst>
        </xdr:cNvPr>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290" name="フローチャート: 判断 289">
          <a:extLst>
            <a:ext uri="{FF2B5EF4-FFF2-40B4-BE49-F238E27FC236}">
              <a16:creationId xmlns:a16="http://schemas.microsoft.com/office/drawing/2014/main" id="{6FA60199-0E56-4F18-B8F8-4785388F39F5}"/>
            </a:ext>
          </a:extLst>
        </xdr:cNvPr>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291" name="フローチャート: 判断 290">
          <a:extLst>
            <a:ext uri="{FF2B5EF4-FFF2-40B4-BE49-F238E27FC236}">
              <a16:creationId xmlns:a16="http://schemas.microsoft.com/office/drawing/2014/main" id="{A9DBD024-A921-4884-965E-2AFAA7484494}"/>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2E07E9E-97A3-448F-AD29-5C0EC8B6842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006C6FB-173B-4E9A-B7A3-DB3658DDB9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B75630B-5005-4146-B997-5942285BC22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965E37C-7949-4D0B-8A5D-4BB13345E2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D641ED5-A648-4C81-8D41-4CBBEE65C4F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69596</xdr:rowOff>
    </xdr:from>
    <xdr:to>
      <xdr:col>36</xdr:col>
      <xdr:colOff>165100</xdr:colOff>
      <xdr:row>82</xdr:row>
      <xdr:rowOff>171196</xdr:rowOff>
    </xdr:to>
    <xdr:sp macro="" textlink="">
      <xdr:nvSpPr>
        <xdr:cNvPr id="297" name="楕円 296">
          <a:extLst>
            <a:ext uri="{FF2B5EF4-FFF2-40B4-BE49-F238E27FC236}">
              <a16:creationId xmlns:a16="http://schemas.microsoft.com/office/drawing/2014/main" id="{9165A7BE-70A0-41DE-9231-A94891196BF8}"/>
            </a:ext>
          </a:extLst>
        </xdr:cNvPr>
        <xdr:cNvSpPr/>
      </xdr:nvSpPr>
      <xdr:spPr>
        <a:xfrm>
          <a:off x="6921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123714</xdr:rowOff>
    </xdr:from>
    <xdr:ext cx="469744" cy="259045"/>
    <xdr:sp macro="" textlink="">
      <xdr:nvSpPr>
        <xdr:cNvPr id="298" name="n_1aveValue【福祉施設】&#10;一人当たり面積">
          <a:extLst>
            <a:ext uri="{FF2B5EF4-FFF2-40B4-BE49-F238E27FC236}">
              <a16:creationId xmlns:a16="http://schemas.microsoft.com/office/drawing/2014/main" id="{D2037FFF-AB0C-496F-882D-E2740A1DC32E}"/>
            </a:ext>
          </a:extLst>
        </xdr:cNvPr>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299" name="n_2aveValue【福祉施設】&#10;一人当たり面積">
          <a:extLst>
            <a:ext uri="{FF2B5EF4-FFF2-40B4-BE49-F238E27FC236}">
              <a16:creationId xmlns:a16="http://schemas.microsoft.com/office/drawing/2014/main" id="{0A46FF15-91F3-4516-B584-D05E5E2CD786}"/>
            </a:ext>
          </a:extLst>
        </xdr:cNvPr>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00" name="n_3aveValue【福祉施設】&#10;一人当たり面積">
          <a:extLst>
            <a:ext uri="{FF2B5EF4-FFF2-40B4-BE49-F238E27FC236}">
              <a16:creationId xmlns:a16="http://schemas.microsoft.com/office/drawing/2014/main" id="{47E31306-A521-4004-91ED-35FD7310DE4D}"/>
            </a:ext>
          </a:extLst>
        </xdr:cNvPr>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01" name="n_4aveValue【福祉施設】&#10;一人当たり面積">
          <a:extLst>
            <a:ext uri="{FF2B5EF4-FFF2-40B4-BE49-F238E27FC236}">
              <a16:creationId xmlns:a16="http://schemas.microsoft.com/office/drawing/2014/main" id="{EA4640F6-8257-410B-B9B8-CD07247A3E7A}"/>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162323</xdr:rowOff>
    </xdr:from>
    <xdr:ext cx="469744" cy="259045"/>
    <xdr:sp macro="" textlink="">
      <xdr:nvSpPr>
        <xdr:cNvPr id="302" name="n_4mainValue【福祉施設】&#10;一人当たり面積">
          <a:extLst>
            <a:ext uri="{FF2B5EF4-FFF2-40B4-BE49-F238E27FC236}">
              <a16:creationId xmlns:a16="http://schemas.microsoft.com/office/drawing/2014/main" id="{00CFF9C2-875C-4091-AD91-F59BC7EFFDA9}"/>
            </a:ext>
          </a:extLst>
        </xdr:cNvPr>
        <xdr:cNvSpPr txBox="1"/>
      </xdr:nvSpPr>
      <xdr:spPr>
        <a:xfrm>
          <a:off x="6737427" y="1422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a:extLst>
            <a:ext uri="{FF2B5EF4-FFF2-40B4-BE49-F238E27FC236}">
              <a16:creationId xmlns:a16="http://schemas.microsoft.com/office/drawing/2014/main" id="{08CBD118-C7EA-4103-8BB8-517A630690D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a:extLst>
            <a:ext uri="{FF2B5EF4-FFF2-40B4-BE49-F238E27FC236}">
              <a16:creationId xmlns:a16="http://schemas.microsoft.com/office/drawing/2014/main" id="{D4601352-5E8E-4B1A-9C9E-B9D28466A3E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a:extLst>
            <a:ext uri="{FF2B5EF4-FFF2-40B4-BE49-F238E27FC236}">
              <a16:creationId xmlns:a16="http://schemas.microsoft.com/office/drawing/2014/main" id="{35A32B67-D3D5-4702-87EC-DFCE98E2C4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a:extLst>
            <a:ext uri="{FF2B5EF4-FFF2-40B4-BE49-F238E27FC236}">
              <a16:creationId xmlns:a16="http://schemas.microsoft.com/office/drawing/2014/main" id="{C0BC2F33-C86B-4CAC-93F6-41F7978A193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a:extLst>
            <a:ext uri="{FF2B5EF4-FFF2-40B4-BE49-F238E27FC236}">
              <a16:creationId xmlns:a16="http://schemas.microsoft.com/office/drawing/2014/main" id="{002E0FDB-4C7E-4657-9C48-615A5B06466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a:extLst>
            <a:ext uri="{FF2B5EF4-FFF2-40B4-BE49-F238E27FC236}">
              <a16:creationId xmlns:a16="http://schemas.microsoft.com/office/drawing/2014/main" id="{D58D8DCE-4E02-4274-A73C-82C0A8B975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a:extLst>
            <a:ext uri="{FF2B5EF4-FFF2-40B4-BE49-F238E27FC236}">
              <a16:creationId xmlns:a16="http://schemas.microsoft.com/office/drawing/2014/main" id="{13CD6E05-F057-407D-9276-A88FE67CAD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a:extLst>
            <a:ext uri="{FF2B5EF4-FFF2-40B4-BE49-F238E27FC236}">
              <a16:creationId xmlns:a16="http://schemas.microsoft.com/office/drawing/2014/main" id="{E8F3CA44-01BF-4FA6-B730-C8FFBA17CE6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a:extLst>
            <a:ext uri="{FF2B5EF4-FFF2-40B4-BE49-F238E27FC236}">
              <a16:creationId xmlns:a16="http://schemas.microsoft.com/office/drawing/2014/main" id="{C8818FBC-2B01-42C6-8EE9-4675E3948A1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a:extLst>
            <a:ext uri="{FF2B5EF4-FFF2-40B4-BE49-F238E27FC236}">
              <a16:creationId xmlns:a16="http://schemas.microsoft.com/office/drawing/2014/main" id="{B4DBD9A2-4FBA-45B5-98B9-13A9F6F8CF5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3" name="テキスト ボックス 312">
          <a:extLst>
            <a:ext uri="{FF2B5EF4-FFF2-40B4-BE49-F238E27FC236}">
              <a16:creationId xmlns:a16="http://schemas.microsoft.com/office/drawing/2014/main" id="{48AB8B6A-8F89-4F30-B5AA-1E2709B0A85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4" name="直線コネクタ 313">
          <a:extLst>
            <a:ext uri="{FF2B5EF4-FFF2-40B4-BE49-F238E27FC236}">
              <a16:creationId xmlns:a16="http://schemas.microsoft.com/office/drawing/2014/main" id="{9B9854CD-419C-4C57-9B4E-DC62A2EF4C1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5" name="テキスト ボックス 314">
          <a:extLst>
            <a:ext uri="{FF2B5EF4-FFF2-40B4-BE49-F238E27FC236}">
              <a16:creationId xmlns:a16="http://schemas.microsoft.com/office/drawing/2014/main" id="{85CAD1BF-C310-481C-9A9F-2B5EA17347B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6" name="直線コネクタ 315">
          <a:extLst>
            <a:ext uri="{FF2B5EF4-FFF2-40B4-BE49-F238E27FC236}">
              <a16:creationId xmlns:a16="http://schemas.microsoft.com/office/drawing/2014/main" id="{E40EE710-5BE2-4B69-8EA9-21CF5E38A6D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7" name="テキスト ボックス 316">
          <a:extLst>
            <a:ext uri="{FF2B5EF4-FFF2-40B4-BE49-F238E27FC236}">
              <a16:creationId xmlns:a16="http://schemas.microsoft.com/office/drawing/2014/main" id="{A03DC32A-B80B-4697-8BF6-79E9E2047D7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8" name="直線コネクタ 317">
          <a:extLst>
            <a:ext uri="{FF2B5EF4-FFF2-40B4-BE49-F238E27FC236}">
              <a16:creationId xmlns:a16="http://schemas.microsoft.com/office/drawing/2014/main" id="{CE9E6BB3-8715-4527-91E3-C077498CC2E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9" name="テキスト ボックス 318">
          <a:extLst>
            <a:ext uri="{FF2B5EF4-FFF2-40B4-BE49-F238E27FC236}">
              <a16:creationId xmlns:a16="http://schemas.microsoft.com/office/drawing/2014/main" id="{8E475404-F5FF-45B2-8554-6FC10A1FD33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0" name="直線コネクタ 319">
          <a:extLst>
            <a:ext uri="{FF2B5EF4-FFF2-40B4-BE49-F238E27FC236}">
              <a16:creationId xmlns:a16="http://schemas.microsoft.com/office/drawing/2014/main" id="{A3E7E71E-FDA9-489D-AB05-6EF79726006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1" name="テキスト ボックス 320">
          <a:extLst>
            <a:ext uri="{FF2B5EF4-FFF2-40B4-BE49-F238E27FC236}">
              <a16:creationId xmlns:a16="http://schemas.microsoft.com/office/drawing/2014/main" id="{E9BCC9DC-3C44-441D-9680-BAC3FD7E435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2" name="直線コネクタ 321">
          <a:extLst>
            <a:ext uri="{FF2B5EF4-FFF2-40B4-BE49-F238E27FC236}">
              <a16:creationId xmlns:a16="http://schemas.microsoft.com/office/drawing/2014/main" id="{257A4049-8801-4CF2-A83C-3EF9A20C2F4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3" name="テキスト ボックス 322">
          <a:extLst>
            <a:ext uri="{FF2B5EF4-FFF2-40B4-BE49-F238E27FC236}">
              <a16:creationId xmlns:a16="http://schemas.microsoft.com/office/drawing/2014/main" id="{9FE5E0EA-6FE0-47D6-8605-54C4771745D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4" name="直線コネクタ 323">
          <a:extLst>
            <a:ext uri="{FF2B5EF4-FFF2-40B4-BE49-F238E27FC236}">
              <a16:creationId xmlns:a16="http://schemas.microsoft.com/office/drawing/2014/main" id="{FF7557E0-300B-4875-A706-B0B46F35502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5" name="テキスト ボックス 324">
          <a:extLst>
            <a:ext uri="{FF2B5EF4-FFF2-40B4-BE49-F238E27FC236}">
              <a16:creationId xmlns:a16="http://schemas.microsoft.com/office/drawing/2014/main" id="{3DE6C945-0CE3-4594-838A-BB9DBE9D15B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a:extLst>
            <a:ext uri="{FF2B5EF4-FFF2-40B4-BE49-F238E27FC236}">
              <a16:creationId xmlns:a16="http://schemas.microsoft.com/office/drawing/2014/main" id="{F003E265-3C56-4F61-B618-87306CDAAA4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a:extLst>
            <a:ext uri="{FF2B5EF4-FFF2-40B4-BE49-F238E27FC236}">
              <a16:creationId xmlns:a16="http://schemas.microsoft.com/office/drawing/2014/main" id="{8B595A74-9897-40FB-A22D-3B64AC8DFCB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328" name="直線コネクタ 327">
          <a:extLst>
            <a:ext uri="{FF2B5EF4-FFF2-40B4-BE49-F238E27FC236}">
              <a16:creationId xmlns:a16="http://schemas.microsoft.com/office/drawing/2014/main" id="{288564A9-9C89-49DB-9406-FF3AA64E9BFF}"/>
            </a:ext>
          </a:extLst>
        </xdr:cNvPr>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329" name="【市民会館】&#10;有形固定資産減価償却率最小値テキスト">
          <a:extLst>
            <a:ext uri="{FF2B5EF4-FFF2-40B4-BE49-F238E27FC236}">
              <a16:creationId xmlns:a16="http://schemas.microsoft.com/office/drawing/2014/main" id="{4A0BBCE3-D424-47E9-B53E-BBF18BEFBE9B}"/>
            </a:ext>
          </a:extLst>
        </xdr:cNvPr>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330" name="直線コネクタ 329">
          <a:extLst>
            <a:ext uri="{FF2B5EF4-FFF2-40B4-BE49-F238E27FC236}">
              <a16:creationId xmlns:a16="http://schemas.microsoft.com/office/drawing/2014/main" id="{EBBCDD3F-EAF9-4D43-9EA2-86A41320C675}"/>
            </a:ext>
          </a:extLst>
        </xdr:cNvPr>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331" name="【市民会館】&#10;有形固定資産減価償却率最大値テキスト">
          <a:extLst>
            <a:ext uri="{FF2B5EF4-FFF2-40B4-BE49-F238E27FC236}">
              <a16:creationId xmlns:a16="http://schemas.microsoft.com/office/drawing/2014/main" id="{1DF48B00-3950-43C3-8917-ABC37FDE3B84}"/>
            </a:ext>
          </a:extLst>
        </xdr:cNvPr>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332" name="直線コネクタ 331">
          <a:extLst>
            <a:ext uri="{FF2B5EF4-FFF2-40B4-BE49-F238E27FC236}">
              <a16:creationId xmlns:a16="http://schemas.microsoft.com/office/drawing/2014/main" id="{DB106C07-3C43-4E28-BCFA-1920DDAAB06E}"/>
            </a:ext>
          </a:extLst>
        </xdr:cNvPr>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333" name="【市民会館】&#10;有形固定資産減価償却率平均値テキスト">
          <a:extLst>
            <a:ext uri="{FF2B5EF4-FFF2-40B4-BE49-F238E27FC236}">
              <a16:creationId xmlns:a16="http://schemas.microsoft.com/office/drawing/2014/main" id="{6046FFC0-6AF1-4BC5-885A-DB5CF3D1A41C}"/>
            </a:ext>
          </a:extLst>
        </xdr:cNvPr>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34" name="フローチャート: 判断 333">
          <a:extLst>
            <a:ext uri="{FF2B5EF4-FFF2-40B4-BE49-F238E27FC236}">
              <a16:creationId xmlns:a16="http://schemas.microsoft.com/office/drawing/2014/main" id="{EBDA7B5A-6A1F-4ED1-9AA2-7527461C14F0}"/>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35" name="フローチャート: 判断 334">
          <a:extLst>
            <a:ext uri="{FF2B5EF4-FFF2-40B4-BE49-F238E27FC236}">
              <a16:creationId xmlns:a16="http://schemas.microsoft.com/office/drawing/2014/main" id="{3B2DAA2F-9142-41AF-9AC8-8A3528E0DF84}"/>
            </a:ext>
          </a:extLst>
        </xdr:cNvPr>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336" name="フローチャート: 判断 335">
          <a:extLst>
            <a:ext uri="{FF2B5EF4-FFF2-40B4-BE49-F238E27FC236}">
              <a16:creationId xmlns:a16="http://schemas.microsoft.com/office/drawing/2014/main" id="{EFDCDA87-2F47-4C57-A32B-265F8AB5B751}"/>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337" name="フローチャート: 判断 336">
          <a:extLst>
            <a:ext uri="{FF2B5EF4-FFF2-40B4-BE49-F238E27FC236}">
              <a16:creationId xmlns:a16="http://schemas.microsoft.com/office/drawing/2014/main" id="{2C99D475-D5B7-4989-A70F-B6745E5400EF}"/>
            </a:ext>
          </a:extLst>
        </xdr:cNvPr>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338" name="フローチャート: 判断 337">
          <a:extLst>
            <a:ext uri="{FF2B5EF4-FFF2-40B4-BE49-F238E27FC236}">
              <a16:creationId xmlns:a16="http://schemas.microsoft.com/office/drawing/2014/main" id="{A6538274-6A62-422E-989E-C4A44C6DC850}"/>
            </a:ext>
          </a:extLst>
        </xdr:cNvPr>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147C8B1D-B358-4426-A522-2AD06E10AC0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3713DA1E-D5DD-42C7-940A-0606EA71DDA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71B3C837-5E5E-482F-AD11-D063722C7B4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210BB433-FDE1-4978-AA1B-996A8EA79F4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E40D607F-18F0-4E4E-82AD-7266FE97DFB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87449</xdr:rowOff>
    </xdr:from>
    <xdr:to>
      <xdr:col>6</xdr:col>
      <xdr:colOff>38100</xdr:colOff>
      <xdr:row>104</xdr:row>
      <xdr:rowOff>17599</xdr:rowOff>
    </xdr:to>
    <xdr:sp macro="" textlink="">
      <xdr:nvSpPr>
        <xdr:cNvPr id="344" name="楕円 343">
          <a:extLst>
            <a:ext uri="{FF2B5EF4-FFF2-40B4-BE49-F238E27FC236}">
              <a16:creationId xmlns:a16="http://schemas.microsoft.com/office/drawing/2014/main" id="{2CAC91E7-728C-4F6A-8F85-4427AA6FC1F6}"/>
            </a:ext>
          </a:extLst>
        </xdr:cNvPr>
        <xdr:cNvSpPr/>
      </xdr:nvSpPr>
      <xdr:spPr>
        <a:xfrm>
          <a:off x="1079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125565</xdr:rowOff>
    </xdr:from>
    <xdr:ext cx="405111" cy="259045"/>
    <xdr:sp macro="" textlink="">
      <xdr:nvSpPr>
        <xdr:cNvPr id="345" name="n_1aveValue【市民会館】&#10;有形固定資産減価償却率">
          <a:extLst>
            <a:ext uri="{FF2B5EF4-FFF2-40B4-BE49-F238E27FC236}">
              <a16:creationId xmlns:a16="http://schemas.microsoft.com/office/drawing/2014/main" id="{2C41C5EF-7EC1-476E-9E86-B0FB0DC0119C}"/>
            </a:ext>
          </a:extLst>
        </xdr:cNvPr>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346" name="n_2aveValue【市民会館】&#10;有形固定資産減価償却率">
          <a:extLst>
            <a:ext uri="{FF2B5EF4-FFF2-40B4-BE49-F238E27FC236}">
              <a16:creationId xmlns:a16="http://schemas.microsoft.com/office/drawing/2014/main" id="{F27167FF-8E12-4C1A-9CC4-DA1C2866BA30}"/>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347" name="n_3aveValue【市民会館】&#10;有形固定資産減価償却率">
          <a:extLst>
            <a:ext uri="{FF2B5EF4-FFF2-40B4-BE49-F238E27FC236}">
              <a16:creationId xmlns:a16="http://schemas.microsoft.com/office/drawing/2014/main" id="{A135FDFC-FDAE-414B-819B-A4BB90858227}"/>
            </a:ext>
          </a:extLst>
        </xdr:cNvPr>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20156</xdr:rowOff>
    </xdr:from>
    <xdr:ext cx="405111" cy="259045"/>
    <xdr:sp macro="" textlink="">
      <xdr:nvSpPr>
        <xdr:cNvPr id="348" name="n_4aveValue【市民会館】&#10;有形固定資産減価償却率">
          <a:extLst>
            <a:ext uri="{FF2B5EF4-FFF2-40B4-BE49-F238E27FC236}">
              <a16:creationId xmlns:a16="http://schemas.microsoft.com/office/drawing/2014/main" id="{6BA29016-DAF0-41A6-A007-A53D0AF132DC}"/>
            </a:ext>
          </a:extLst>
        </xdr:cNvPr>
        <xdr:cNvSpPr txBox="1"/>
      </xdr:nvSpPr>
      <xdr:spPr>
        <a:xfrm>
          <a:off x="927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34126</xdr:rowOff>
    </xdr:from>
    <xdr:ext cx="405111" cy="259045"/>
    <xdr:sp macro="" textlink="">
      <xdr:nvSpPr>
        <xdr:cNvPr id="349" name="n_4mainValue【市民会館】&#10;有形固定資産減価償却率">
          <a:extLst>
            <a:ext uri="{FF2B5EF4-FFF2-40B4-BE49-F238E27FC236}">
              <a16:creationId xmlns:a16="http://schemas.microsoft.com/office/drawing/2014/main" id="{4EE7131C-1890-4776-9364-5B1DAF8C36C7}"/>
            </a:ext>
          </a:extLst>
        </xdr:cNvPr>
        <xdr:cNvSpPr txBox="1"/>
      </xdr:nvSpPr>
      <xdr:spPr>
        <a:xfrm>
          <a:off x="927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44898042-5473-4649-9BAE-EA3C0A5311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2902F540-FDAD-440B-97CE-D9C7431ED90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1683C959-8B1F-474E-8363-851042D72D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DC944BE0-8F76-402B-B33E-B01A6449B5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C827B11A-5BFD-4B93-9D0E-C5D403D27C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3AC6DF2E-8A6C-4701-9601-113B175C2D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A191DECA-BA4F-4036-BDD9-CEF99E72D91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AB628F7B-D38D-4BB9-8D1C-6A08F5AAFEA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a:extLst>
            <a:ext uri="{FF2B5EF4-FFF2-40B4-BE49-F238E27FC236}">
              <a16:creationId xmlns:a16="http://schemas.microsoft.com/office/drawing/2014/main" id="{013A8C31-1F00-47FA-A468-C8F61C9168B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a:extLst>
            <a:ext uri="{FF2B5EF4-FFF2-40B4-BE49-F238E27FC236}">
              <a16:creationId xmlns:a16="http://schemas.microsoft.com/office/drawing/2014/main" id="{7560498A-BE4D-47F3-8D1B-75A1CD25B84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0" name="直線コネクタ 359">
          <a:extLst>
            <a:ext uri="{FF2B5EF4-FFF2-40B4-BE49-F238E27FC236}">
              <a16:creationId xmlns:a16="http://schemas.microsoft.com/office/drawing/2014/main" id="{DA314349-2E52-4FCD-9D77-EE4DA721BFE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1" name="テキスト ボックス 360">
          <a:extLst>
            <a:ext uri="{FF2B5EF4-FFF2-40B4-BE49-F238E27FC236}">
              <a16:creationId xmlns:a16="http://schemas.microsoft.com/office/drawing/2014/main" id="{2C242599-E28F-4406-86D4-299E66CC638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2" name="直線コネクタ 361">
          <a:extLst>
            <a:ext uri="{FF2B5EF4-FFF2-40B4-BE49-F238E27FC236}">
              <a16:creationId xmlns:a16="http://schemas.microsoft.com/office/drawing/2014/main" id="{C74C4FE6-2C03-4130-9053-33828669D8E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3" name="テキスト ボックス 362">
          <a:extLst>
            <a:ext uri="{FF2B5EF4-FFF2-40B4-BE49-F238E27FC236}">
              <a16:creationId xmlns:a16="http://schemas.microsoft.com/office/drawing/2014/main" id="{C7EECF79-6572-48BD-A8E7-603B6F40E60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4" name="直線コネクタ 363">
          <a:extLst>
            <a:ext uri="{FF2B5EF4-FFF2-40B4-BE49-F238E27FC236}">
              <a16:creationId xmlns:a16="http://schemas.microsoft.com/office/drawing/2014/main" id="{B5692850-4942-4A03-B4BE-1EBB4CE47E4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5" name="テキスト ボックス 364">
          <a:extLst>
            <a:ext uri="{FF2B5EF4-FFF2-40B4-BE49-F238E27FC236}">
              <a16:creationId xmlns:a16="http://schemas.microsoft.com/office/drawing/2014/main" id="{07B4BCD3-F7AD-4FB5-827C-C14C557E21E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6" name="直線コネクタ 365">
          <a:extLst>
            <a:ext uri="{FF2B5EF4-FFF2-40B4-BE49-F238E27FC236}">
              <a16:creationId xmlns:a16="http://schemas.microsoft.com/office/drawing/2014/main" id="{0468C214-1CD9-466C-869C-E3D90CC6043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7" name="テキスト ボックス 366">
          <a:extLst>
            <a:ext uri="{FF2B5EF4-FFF2-40B4-BE49-F238E27FC236}">
              <a16:creationId xmlns:a16="http://schemas.microsoft.com/office/drawing/2014/main" id="{20069EBD-50F2-4EB2-8F31-4FCE5E84447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8" name="直線コネクタ 367">
          <a:extLst>
            <a:ext uri="{FF2B5EF4-FFF2-40B4-BE49-F238E27FC236}">
              <a16:creationId xmlns:a16="http://schemas.microsoft.com/office/drawing/2014/main" id="{03410B92-B7CE-4775-9D85-F6AF015ECB8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9" name="テキスト ボックス 368">
          <a:extLst>
            <a:ext uri="{FF2B5EF4-FFF2-40B4-BE49-F238E27FC236}">
              <a16:creationId xmlns:a16="http://schemas.microsoft.com/office/drawing/2014/main" id="{64E26C70-2AF2-48A0-A017-2DF1ADF3F1B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a:extLst>
            <a:ext uri="{FF2B5EF4-FFF2-40B4-BE49-F238E27FC236}">
              <a16:creationId xmlns:a16="http://schemas.microsoft.com/office/drawing/2014/main" id="{CBB0DAF2-3EB3-46D1-ADA8-EA9D9B2E646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1" name="テキスト ボックス 370">
          <a:extLst>
            <a:ext uri="{FF2B5EF4-FFF2-40B4-BE49-F238E27FC236}">
              <a16:creationId xmlns:a16="http://schemas.microsoft.com/office/drawing/2014/main" id="{2567803B-E6E9-49EF-8C19-BE78A121C6B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市民会館】&#10;一人当たり面積グラフ枠">
          <a:extLst>
            <a:ext uri="{FF2B5EF4-FFF2-40B4-BE49-F238E27FC236}">
              <a16:creationId xmlns:a16="http://schemas.microsoft.com/office/drawing/2014/main" id="{2C6F84A5-7F13-419F-A819-25E9E36C202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373" name="直線コネクタ 372">
          <a:extLst>
            <a:ext uri="{FF2B5EF4-FFF2-40B4-BE49-F238E27FC236}">
              <a16:creationId xmlns:a16="http://schemas.microsoft.com/office/drawing/2014/main" id="{C4FB724D-DD38-41C3-BAD7-507EF9776372}"/>
            </a:ext>
          </a:extLst>
        </xdr:cNvPr>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74" name="【市民会館】&#10;一人当たり面積最小値テキスト">
          <a:extLst>
            <a:ext uri="{FF2B5EF4-FFF2-40B4-BE49-F238E27FC236}">
              <a16:creationId xmlns:a16="http://schemas.microsoft.com/office/drawing/2014/main" id="{048E351A-601A-42AF-8837-DB6B4F322BB7}"/>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75" name="直線コネクタ 374">
          <a:extLst>
            <a:ext uri="{FF2B5EF4-FFF2-40B4-BE49-F238E27FC236}">
              <a16:creationId xmlns:a16="http://schemas.microsoft.com/office/drawing/2014/main" id="{01DB3703-CE82-4F5C-8803-800053B43FC1}"/>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76" name="【市民会館】&#10;一人当たり面積最大値テキスト">
          <a:extLst>
            <a:ext uri="{FF2B5EF4-FFF2-40B4-BE49-F238E27FC236}">
              <a16:creationId xmlns:a16="http://schemas.microsoft.com/office/drawing/2014/main" id="{DE1C694A-151F-4CDF-B9BE-CE7F4326584A}"/>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77" name="直線コネクタ 376">
          <a:extLst>
            <a:ext uri="{FF2B5EF4-FFF2-40B4-BE49-F238E27FC236}">
              <a16:creationId xmlns:a16="http://schemas.microsoft.com/office/drawing/2014/main" id="{5DCF6946-3B79-4882-AA8E-B38C5C4F9212}"/>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378" name="【市民会館】&#10;一人当たり面積平均値テキスト">
          <a:extLst>
            <a:ext uri="{FF2B5EF4-FFF2-40B4-BE49-F238E27FC236}">
              <a16:creationId xmlns:a16="http://schemas.microsoft.com/office/drawing/2014/main" id="{E6AB6897-9663-492C-AE70-E7C837439F06}"/>
            </a:ext>
          </a:extLst>
        </xdr:cNvPr>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379" name="フローチャート: 判断 378">
          <a:extLst>
            <a:ext uri="{FF2B5EF4-FFF2-40B4-BE49-F238E27FC236}">
              <a16:creationId xmlns:a16="http://schemas.microsoft.com/office/drawing/2014/main" id="{7FC699E4-CFBC-4CAD-9970-16972EEF2489}"/>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380" name="フローチャート: 判断 379">
          <a:extLst>
            <a:ext uri="{FF2B5EF4-FFF2-40B4-BE49-F238E27FC236}">
              <a16:creationId xmlns:a16="http://schemas.microsoft.com/office/drawing/2014/main" id="{CDA31ECC-5493-49EC-A4EE-7E959712CCC5}"/>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381" name="フローチャート: 判断 380">
          <a:extLst>
            <a:ext uri="{FF2B5EF4-FFF2-40B4-BE49-F238E27FC236}">
              <a16:creationId xmlns:a16="http://schemas.microsoft.com/office/drawing/2014/main" id="{0EE8EF02-3903-47D8-BCE2-D61BDBB93A66}"/>
            </a:ext>
          </a:extLst>
        </xdr:cNvPr>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382" name="フローチャート: 判断 381">
          <a:extLst>
            <a:ext uri="{FF2B5EF4-FFF2-40B4-BE49-F238E27FC236}">
              <a16:creationId xmlns:a16="http://schemas.microsoft.com/office/drawing/2014/main" id="{E1BF9B4D-9B4E-491D-B5D1-81EFA5561B7C}"/>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383" name="フローチャート: 判断 382">
          <a:extLst>
            <a:ext uri="{FF2B5EF4-FFF2-40B4-BE49-F238E27FC236}">
              <a16:creationId xmlns:a16="http://schemas.microsoft.com/office/drawing/2014/main" id="{234CFACC-8B13-45FC-8812-FE77BB80028E}"/>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C9EFC600-C51F-48AB-B6E8-9EA92E13373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E3CED136-AF6B-41E8-8487-8C85C13D918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2AB344A1-AC99-47C9-B0C8-1688D2B5CC8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82A524BE-0F9C-423B-80A6-710F2CC37CF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2CC9696F-4DA0-4F32-9DF9-88FD36209B8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33020</xdr:rowOff>
    </xdr:from>
    <xdr:to>
      <xdr:col>36</xdr:col>
      <xdr:colOff>165100</xdr:colOff>
      <xdr:row>107</xdr:row>
      <xdr:rowOff>134620</xdr:rowOff>
    </xdr:to>
    <xdr:sp macro="" textlink="">
      <xdr:nvSpPr>
        <xdr:cNvPr id="389" name="楕円 388">
          <a:extLst>
            <a:ext uri="{FF2B5EF4-FFF2-40B4-BE49-F238E27FC236}">
              <a16:creationId xmlns:a16="http://schemas.microsoft.com/office/drawing/2014/main" id="{E85B38B6-6733-4F4B-8FA4-6640AFFC4314}"/>
            </a:ext>
          </a:extLst>
        </xdr:cNvPr>
        <xdr:cNvSpPr/>
      </xdr:nvSpPr>
      <xdr:spPr>
        <a:xfrm>
          <a:off x="6921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82566</xdr:rowOff>
    </xdr:from>
    <xdr:ext cx="469744" cy="259045"/>
    <xdr:sp macro="" textlink="">
      <xdr:nvSpPr>
        <xdr:cNvPr id="390" name="n_1aveValue【市民会館】&#10;一人当たり面積">
          <a:extLst>
            <a:ext uri="{FF2B5EF4-FFF2-40B4-BE49-F238E27FC236}">
              <a16:creationId xmlns:a16="http://schemas.microsoft.com/office/drawing/2014/main" id="{56F09456-EE14-4FBA-A3C7-F7E7C00691DC}"/>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391" name="n_2aveValue【市民会館】&#10;一人当たり面積">
          <a:extLst>
            <a:ext uri="{FF2B5EF4-FFF2-40B4-BE49-F238E27FC236}">
              <a16:creationId xmlns:a16="http://schemas.microsoft.com/office/drawing/2014/main" id="{6A1AF5A4-2EBF-47E5-9DA5-FF9B6892A682}"/>
            </a:ext>
          </a:extLst>
        </xdr:cNvPr>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392" name="n_3aveValue【市民会館】&#10;一人当たり面積">
          <a:extLst>
            <a:ext uri="{FF2B5EF4-FFF2-40B4-BE49-F238E27FC236}">
              <a16:creationId xmlns:a16="http://schemas.microsoft.com/office/drawing/2014/main" id="{92799FFD-739D-4E58-A657-7DC710E82AC9}"/>
            </a:ext>
          </a:extLst>
        </xdr:cNvPr>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393" name="n_4aveValue【市民会館】&#10;一人当たり面積">
          <a:extLst>
            <a:ext uri="{FF2B5EF4-FFF2-40B4-BE49-F238E27FC236}">
              <a16:creationId xmlns:a16="http://schemas.microsoft.com/office/drawing/2014/main" id="{CAD2A171-3232-42BC-AA41-0C44CC18E11A}"/>
            </a:ext>
          </a:extLst>
        </xdr:cNvPr>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125747</xdr:rowOff>
    </xdr:from>
    <xdr:ext cx="469744" cy="259045"/>
    <xdr:sp macro="" textlink="">
      <xdr:nvSpPr>
        <xdr:cNvPr id="394" name="n_4mainValue【市民会館】&#10;一人当たり面積">
          <a:extLst>
            <a:ext uri="{FF2B5EF4-FFF2-40B4-BE49-F238E27FC236}">
              <a16:creationId xmlns:a16="http://schemas.microsoft.com/office/drawing/2014/main" id="{77261F4A-E73E-4F45-84FA-C3A5CFD50EDA}"/>
            </a:ext>
          </a:extLst>
        </xdr:cNvPr>
        <xdr:cNvSpPr txBox="1"/>
      </xdr:nvSpPr>
      <xdr:spPr>
        <a:xfrm>
          <a:off x="6737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4743AEB-537F-4C47-A31A-19E370FE61D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6E29752-4CF9-41E3-9E5F-FE38B7675B0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22569A5C-5DBA-4FFB-8931-FB04DC035B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8F086A1-17B8-42D1-9EA0-9EB1E1003A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E9EB3E77-9D10-4A34-8119-9DD421247E1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A917EFFC-98DF-4E0B-A31C-03A923D6CBC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85FDA5AA-6AB9-4DBE-A031-565CB02E620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3D423DE-187E-4AB6-977B-4ECA03F882F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FD7AF578-1B9B-48DE-A5C2-B28607F530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1859EA1D-C425-4DD7-91CB-D22AE05CCC9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82BF526A-1AC6-4864-B7B1-4FB89824B7A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4C563F02-9CEF-4C5C-9397-0313822C1419}"/>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DAAF88A8-681B-46F0-AC1F-3C861FDA92A4}"/>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614BA21B-5DD5-40C9-8332-0A599AE5A20B}"/>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AE1B188F-0FDB-49B4-B174-6184CCB384D5}"/>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38FF5544-D394-4BC9-BD8C-FB71ADA7EE5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F7B9030F-E32C-4ED9-8E43-4F8D176886FE}"/>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4CBDB77E-CCD6-4BE4-B6F7-42B11AD79C12}"/>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41AF2670-446B-41C2-9B9E-46CAFDEA525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4CF50FD5-DA5E-4586-8371-E09460B5080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5AFD770B-E594-4A86-BC3C-75FEC3E6044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79AE60B0-9609-472E-B54D-F839C59ABB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417" name="直線コネクタ 416">
          <a:extLst>
            <a:ext uri="{FF2B5EF4-FFF2-40B4-BE49-F238E27FC236}">
              <a16:creationId xmlns:a16="http://schemas.microsoft.com/office/drawing/2014/main" id="{63149103-53AB-48FF-99C6-5167CAAE2DAE}"/>
            </a:ext>
          </a:extLst>
        </xdr:cNvPr>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418" name="【一般廃棄物処理施設】&#10;有形固定資産減価償却率最小値テキスト">
          <a:extLst>
            <a:ext uri="{FF2B5EF4-FFF2-40B4-BE49-F238E27FC236}">
              <a16:creationId xmlns:a16="http://schemas.microsoft.com/office/drawing/2014/main" id="{5EA8E4FD-8996-4D38-94A1-7023F7668FBB}"/>
            </a:ext>
          </a:extLst>
        </xdr:cNvPr>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419" name="直線コネクタ 418">
          <a:extLst>
            <a:ext uri="{FF2B5EF4-FFF2-40B4-BE49-F238E27FC236}">
              <a16:creationId xmlns:a16="http://schemas.microsoft.com/office/drawing/2014/main" id="{23C2B100-C1F2-46C2-B12A-FF0F3D393DC3}"/>
            </a:ext>
          </a:extLst>
        </xdr:cNvPr>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5A486299-34E0-4942-A405-92E4A5325538}"/>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421" name="直線コネクタ 420">
          <a:extLst>
            <a:ext uri="{FF2B5EF4-FFF2-40B4-BE49-F238E27FC236}">
              <a16:creationId xmlns:a16="http://schemas.microsoft.com/office/drawing/2014/main" id="{62BCB51E-B5A2-47DC-B94D-E8776C9CE760}"/>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E76042DD-64BC-4DAD-86BA-BBF96B3A8DDA}"/>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23" name="フローチャート: 判断 422">
          <a:extLst>
            <a:ext uri="{FF2B5EF4-FFF2-40B4-BE49-F238E27FC236}">
              <a16:creationId xmlns:a16="http://schemas.microsoft.com/office/drawing/2014/main" id="{21DE0157-25E9-49BC-88CC-AB821EC6084B}"/>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424" name="フローチャート: 判断 423">
          <a:extLst>
            <a:ext uri="{FF2B5EF4-FFF2-40B4-BE49-F238E27FC236}">
              <a16:creationId xmlns:a16="http://schemas.microsoft.com/office/drawing/2014/main" id="{2392B6F7-D471-4C1B-83A1-191EB9C1B0AE}"/>
            </a:ext>
          </a:extLst>
        </xdr:cNvPr>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425" name="フローチャート: 判断 424">
          <a:extLst>
            <a:ext uri="{FF2B5EF4-FFF2-40B4-BE49-F238E27FC236}">
              <a16:creationId xmlns:a16="http://schemas.microsoft.com/office/drawing/2014/main" id="{6A86C816-4640-43D7-8406-46420ABFA9E9}"/>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426" name="フローチャート: 判断 425">
          <a:extLst>
            <a:ext uri="{FF2B5EF4-FFF2-40B4-BE49-F238E27FC236}">
              <a16:creationId xmlns:a16="http://schemas.microsoft.com/office/drawing/2014/main" id="{475CABB1-6010-4DB7-AAFF-93E926A4CD5C}"/>
            </a:ext>
          </a:extLst>
        </xdr:cNvPr>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427" name="フローチャート: 判断 426">
          <a:extLst>
            <a:ext uri="{FF2B5EF4-FFF2-40B4-BE49-F238E27FC236}">
              <a16:creationId xmlns:a16="http://schemas.microsoft.com/office/drawing/2014/main" id="{706A9A38-3D2A-42F6-8AD2-43899AA24620}"/>
            </a:ext>
          </a:extLst>
        </xdr:cNvPr>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558890E-DC02-42C1-87DF-3DA42F586BD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325CC8D-00B6-4F38-91D6-4D392B473DC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0BDFA16-8D1F-4CE6-B52F-6ADF725BB47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229E936-A390-42A3-8045-D3F4A41F0E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D529546-155A-4262-BCF1-8F99B39DFEE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73406</xdr:rowOff>
    </xdr:from>
    <xdr:to>
      <xdr:col>67</xdr:col>
      <xdr:colOff>101600</xdr:colOff>
      <xdr:row>39</xdr:row>
      <xdr:rowOff>3556</xdr:rowOff>
    </xdr:to>
    <xdr:sp macro="" textlink="">
      <xdr:nvSpPr>
        <xdr:cNvPr id="433" name="楕円 432">
          <a:extLst>
            <a:ext uri="{FF2B5EF4-FFF2-40B4-BE49-F238E27FC236}">
              <a16:creationId xmlns:a16="http://schemas.microsoft.com/office/drawing/2014/main" id="{45AA96EE-658C-48D2-B976-A39AF935D9FC}"/>
            </a:ext>
          </a:extLst>
        </xdr:cNvPr>
        <xdr:cNvSpPr/>
      </xdr:nvSpPr>
      <xdr:spPr>
        <a:xfrm>
          <a:off x="12763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8653</xdr:rowOff>
    </xdr:from>
    <xdr:ext cx="405111" cy="259045"/>
    <xdr:sp macro="" textlink="">
      <xdr:nvSpPr>
        <xdr:cNvPr id="434" name="n_1aveValue【一般廃棄物処理施設】&#10;有形固定資産減価償却率">
          <a:extLst>
            <a:ext uri="{FF2B5EF4-FFF2-40B4-BE49-F238E27FC236}">
              <a16:creationId xmlns:a16="http://schemas.microsoft.com/office/drawing/2014/main" id="{B6F19FFE-EEAC-4EAE-B25C-8E10C43DBC42}"/>
            </a:ext>
          </a:extLst>
        </xdr:cNvPr>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435" name="n_2aveValue【一般廃棄物処理施設】&#10;有形固定資産減価償却率">
          <a:extLst>
            <a:ext uri="{FF2B5EF4-FFF2-40B4-BE49-F238E27FC236}">
              <a16:creationId xmlns:a16="http://schemas.microsoft.com/office/drawing/2014/main" id="{75A9945A-B14E-427D-96D3-4E9729618CDC}"/>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436" name="n_3aveValue【一般廃棄物処理施設】&#10;有形固定資産減価償却率">
          <a:extLst>
            <a:ext uri="{FF2B5EF4-FFF2-40B4-BE49-F238E27FC236}">
              <a16:creationId xmlns:a16="http://schemas.microsoft.com/office/drawing/2014/main" id="{BA56AAB8-3AE4-4AB9-BFB2-E7F7A3DF043C}"/>
            </a:ext>
          </a:extLst>
        </xdr:cNvPr>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437" name="n_4aveValue【一般廃棄物処理施設】&#10;有形固定資産減価償却率">
          <a:extLst>
            <a:ext uri="{FF2B5EF4-FFF2-40B4-BE49-F238E27FC236}">
              <a16:creationId xmlns:a16="http://schemas.microsoft.com/office/drawing/2014/main" id="{AE6179EE-F186-4F78-BD73-5ABF6AD25845}"/>
            </a:ext>
          </a:extLst>
        </xdr:cNvPr>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166133</xdr:rowOff>
    </xdr:from>
    <xdr:ext cx="405111" cy="259045"/>
    <xdr:sp macro="" textlink="">
      <xdr:nvSpPr>
        <xdr:cNvPr id="438" name="n_4mainValue【一般廃棄物処理施設】&#10;有形固定資産減価償却率">
          <a:extLst>
            <a:ext uri="{FF2B5EF4-FFF2-40B4-BE49-F238E27FC236}">
              <a16:creationId xmlns:a16="http://schemas.microsoft.com/office/drawing/2014/main" id="{F9F083CE-6352-4412-8D35-D834EBC40232}"/>
            </a:ext>
          </a:extLst>
        </xdr:cNvPr>
        <xdr:cNvSpPr txBox="1"/>
      </xdr:nvSpPr>
      <xdr:spPr>
        <a:xfrm>
          <a:off x="12611744"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id="{F2EEE243-9866-465C-977E-F4B75C318E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a16="http://schemas.microsoft.com/office/drawing/2014/main" id="{B474C01F-D3E1-4707-BBE1-E665B47567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a16="http://schemas.microsoft.com/office/drawing/2014/main" id="{A8B92B1D-1283-4095-9535-2B4953D995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a16="http://schemas.microsoft.com/office/drawing/2014/main" id="{A29B8BDC-F58B-4BC5-BAE2-93DCF0E9FCB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a16="http://schemas.microsoft.com/office/drawing/2014/main" id="{5377EC2B-6579-495E-8966-73D52F1346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a16="http://schemas.microsoft.com/office/drawing/2014/main" id="{8AF796D9-9BA3-42F3-A152-B5674E869B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a16="http://schemas.microsoft.com/office/drawing/2014/main" id="{1D9FDA59-73AD-4ACE-B844-B1D8523367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a16="http://schemas.microsoft.com/office/drawing/2014/main" id="{51450E19-7720-412F-A47C-97C8DF59C04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a:extLst>
            <a:ext uri="{FF2B5EF4-FFF2-40B4-BE49-F238E27FC236}">
              <a16:creationId xmlns:a16="http://schemas.microsoft.com/office/drawing/2014/main" id="{5F5DD634-0E07-44D5-BC3D-891F9FF90C1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a:extLst>
            <a:ext uri="{FF2B5EF4-FFF2-40B4-BE49-F238E27FC236}">
              <a16:creationId xmlns:a16="http://schemas.microsoft.com/office/drawing/2014/main" id="{E1B1B2EB-A280-46A5-91C0-52271FFF86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9" name="直線コネクタ 448">
          <a:extLst>
            <a:ext uri="{FF2B5EF4-FFF2-40B4-BE49-F238E27FC236}">
              <a16:creationId xmlns:a16="http://schemas.microsoft.com/office/drawing/2014/main" id="{BAA6EFF2-8988-4B79-856B-DF3F56F2819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0" name="テキスト ボックス 449">
          <a:extLst>
            <a:ext uri="{FF2B5EF4-FFF2-40B4-BE49-F238E27FC236}">
              <a16:creationId xmlns:a16="http://schemas.microsoft.com/office/drawing/2014/main" id="{30908FAD-AAC2-42B1-BC87-14502EE08C1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1" name="直線コネクタ 450">
          <a:extLst>
            <a:ext uri="{FF2B5EF4-FFF2-40B4-BE49-F238E27FC236}">
              <a16:creationId xmlns:a16="http://schemas.microsoft.com/office/drawing/2014/main" id="{02EE6EFC-1DF0-4DCC-AFF5-446571F6082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2" name="テキスト ボックス 451">
          <a:extLst>
            <a:ext uri="{FF2B5EF4-FFF2-40B4-BE49-F238E27FC236}">
              <a16:creationId xmlns:a16="http://schemas.microsoft.com/office/drawing/2014/main" id="{6A03A9A2-98D3-4E9D-A467-915789785CE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a:extLst>
            <a:ext uri="{FF2B5EF4-FFF2-40B4-BE49-F238E27FC236}">
              <a16:creationId xmlns:a16="http://schemas.microsoft.com/office/drawing/2014/main" id="{70ED0273-F3E6-4121-B4E5-68A88D165AF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4" name="テキスト ボックス 453">
          <a:extLst>
            <a:ext uri="{FF2B5EF4-FFF2-40B4-BE49-F238E27FC236}">
              <a16:creationId xmlns:a16="http://schemas.microsoft.com/office/drawing/2014/main" id="{B3E6956F-414B-490A-AE26-7BD65BB9ACA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5" name="直線コネクタ 454">
          <a:extLst>
            <a:ext uri="{FF2B5EF4-FFF2-40B4-BE49-F238E27FC236}">
              <a16:creationId xmlns:a16="http://schemas.microsoft.com/office/drawing/2014/main" id="{B3D98146-9F35-4405-BEA5-D4267281010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6" name="テキスト ボックス 455">
          <a:extLst>
            <a:ext uri="{FF2B5EF4-FFF2-40B4-BE49-F238E27FC236}">
              <a16:creationId xmlns:a16="http://schemas.microsoft.com/office/drawing/2014/main" id="{37CAF856-8EE4-47FC-BC61-2467F35AF1E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7" name="直線コネクタ 456">
          <a:extLst>
            <a:ext uri="{FF2B5EF4-FFF2-40B4-BE49-F238E27FC236}">
              <a16:creationId xmlns:a16="http://schemas.microsoft.com/office/drawing/2014/main" id="{4A0E5A02-8DEB-43EB-AA4F-A62C83398F9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8" name="テキスト ボックス 457">
          <a:extLst>
            <a:ext uri="{FF2B5EF4-FFF2-40B4-BE49-F238E27FC236}">
              <a16:creationId xmlns:a16="http://schemas.microsoft.com/office/drawing/2014/main" id="{845E8DEB-8338-4D8A-B655-B180F565D68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a:extLst>
            <a:ext uri="{FF2B5EF4-FFF2-40B4-BE49-F238E27FC236}">
              <a16:creationId xmlns:a16="http://schemas.microsoft.com/office/drawing/2014/main" id="{698BDEED-2AB2-483D-AC65-42F69C878FC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0" name="テキスト ボックス 459">
          <a:extLst>
            <a:ext uri="{FF2B5EF4-FFF2-40B4-BE49-F238E27FC236}">
              <a16:creationId xmlns:a16="http://schemas.microsoft.com/office/drawing/2014/main" id="{10F16FD5-3C6A-48E8-A0C5-2A1360AA6B6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一般廃棄物処理施設】&#10;一人当たり有形固定資産（償却資産）額グラフ枠">
          <a:extLst>
            <a:ext uri="{FF2B5EF4-FFF2-40B4-BE49-F238E27FC236}">
              <a16:creationId xmlns:a16="http://schemas.microsoft.com/office/drawing/2014/main" id="{33ECFAE0-526D-46B9-9CE4-97E8CF14FB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462" name="直線コネクタ 461">
          <a:extLst>
            <a:ext uri="{FF2B5EF4-FFF2-40B4-BE49-F238E27FC236}">
              <a16:creationId xmlns:a16="http://schemas.microsoft.com/office/drawing/2014/main" id="{8263D5F1-D672-4215-9C2C-62DB837995AF}"/>
            </a:ext>
          </a:extLst>
        </xdr:cNvPr>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463" name="【一般廃棄物処理施設】&#10;一人当たり有形固定資産（償却資産）額最小値テキスト">
          <a:extLst>
            <a:ext uri="{FF2B5EF4-FFF2-40B4-BE49-F238E27FC236}">
              <a16:creationId xmlns:a16="http://schemas.microsoft.com/office/drawing/2014/main" id="{F0622D03-36DF-4E05-A611-5C375FC6A330}"/>
            </a:ext>
          </a:extLst>
        </xdr:cNvPr>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464" name="直線コネクタ 463">
          <a:extLst>
            <a:ext uri="{FF2B5EF4-FFF2-40B4-BE49-F238E27FC236}">
              <a16:creationId xmlns:a16="http://schemas.microsoft.com/office/drawing/2014/main" id="{31B9260F-3B89-40F2-BE91-ABE817D8DF2F}"/>
            </a:ext>
          </a:extLst>
        </xdr:cNvPr>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465" name="【一般廃棄物処理施設】&#10;一人当たり有形固定資産（償却資産）額最大値テキスト">
          <a:extLst>
            <a:ext uri="{FF2B5EF4-FFF2-40B4-BE49-F238E27FC236}">
              <a16:creationId xmlns:a16="http://schemas.microsoft.com/office/drawing/2014/main" id="{39D831F9-7EB6-4435-978D-B42FDD8E3A3F}"/>
            </a:ext>
          </a:extLst>
        </xdr:cNvPr>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466" name="直線コネクタ 465">
          <a:extLst>
            <a:ext uri="{FF2B5EF4-FFF2-40B4-BE49-F238E27FC236}">
              <a16:creationId xmlns:a16="http://schemas.microsoft.com/office/drawing/2014/main" id="{FB0A6DA6-F01B-4FA9-AF13-73DA36C4EB47}"/>
            </a:ext>
          </a:extLst>
        </xdr:cNvPr>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467" name="【一般廃棄物処理施設】&#10;一人当たり有形固定資産（償却資産）額平均値テキスト">
          <a:extLst>
            <a:ext uri="{FF2B5EF4-FFF2-40B4-BE49-F238E27FC236}">
              <a16:creationId xmlns:a16="http://schemas.microsoft.com/office/drawing/2014/main" id="{4523E969-0018-40E6-AD7F-96A6A4F53850}"/>
            </a:ext>
          </a:extLst>
        </xdr:cNvPr>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468" name="フローチャート: 判断 467">
          <a:extLst>
            <a:ext uri="{FF2B5EF4-FFF2-40B4-BE49-F238E27FC236}">
              <a16:creationId xmlns:a16="http://schemas.microsoft.com/office/drawing/2014/main" id="{F7A09BDD-0862-4CFD-B6CB-C57754105BEC}"/>
            </a:ext>
          </a:extLst>
        </xdr:cNvPr>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469" name="フローチャート: 判断 468">
          <a:extLst>
            <a:ext uri="{FF2B5EF4-FFF2-40B4-BE49-F238E27FC236}">
              <a16:creationId xmlns:a16="http://schemas.microsoft.com/office/drawing/2014/main" id="{FE9E0E7F-1345-4084-A21E-C26E4183C647}"/>
            </a:ext>
          </a:extLst>
        </xdr:cNvPr>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470" name="フローチャート: 判断 469">
          <a:extLst>
            <a:ext uri="{FF2B5EF4-FFF2-40B4-BE49-F238E27FC236}">
              <a16:creationId xmlns:a16="http://schemas.microsoft.com/office/drawing/2014/main" id="{F7A3614C-4CD1-4361-AD3C-1E61A8B94182}"/>
            </a:ext>
          </a:extLst>
        </xdr:cNvPr>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471" name="フローチャート: 判断 470">
          <a:extLst>
            <a:ext uri="{FF2B5EF4-FFF2-40B4-BE49-F238E27FC236}">
              <a16:creationId xmlns:a16="http://schemas.microsoft.com/office/drawing/2014/main" id="{A13EA862-BD16-4B01-A2C8-B29BF0C4AFFB}"/>
            </a:ext>
          </a:extLst>
        </xdr:cNvPr>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472" name="フローチャート: 判断 471">
          <a:extLst>
            <a:ext uri="{FF2B5EF4-FFF2-40B4-BE49-F238E27FC236}">
              <a16:creationId xmlns:a16="http://schemas.microsoft.com/office/drawing/2014/main" id="{8DB91A38-28EF-4A6F-84DB-80E51F16FFBD}"/>
            </a:ext>
          </a:extLst>
        </xdr:cNvPr>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D7DAFDD1-45FF-4109-8292-EDC15F19BD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E64A85CB-0507-4A54-80C4-F406FD28C8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C1F0572F-D2D3-444F-B458-3CC72F51793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E2258A9F-0178-4F3B-8787-A00275373A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6A244C69-B741-443B-8081-8B4DF6657A5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166698</xdr:rowOff>
    </xdr:from>
    <xdr:to>
      <xdr:col>98</xdr:col>
      <xdr:colOff>38100</xdr:colOff>
      <xdr:row>41</xdr:row>
      <xdr:rowOff>96848</xdr:rowOff>
    </xdr:to>
    <xdr:sp macro="" textlink="">
      <xdr:nvSpPr>
        <xdr:cNvPr id="478" name="楕円 477">
          <a:extLst>
            <a:ext uri="{FF2B5EF4-FFF2-40B4-BE49-F238E27FC236}">
              <a16:creationId xmlns:a16="http://schemas.microsoft.com/office/drawing/2014/main" id="{1738BB73-DFE2-48F7-9648-BDEC32CC6E46}"/>
            </a:ext>
          </a:extLst>
        </xdr:cNvPr>
        <xdr:cNvSpPr/>
      </xdr:nvSpPr>
      <xdr:spPr>
        <a:xfrm>
          <a:off x="18605500" y="70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64592</xdr:rowOff>
    </xdr:from>
    <xdr:ext cx="534377" cy="259045"/>
    <xdr:sp macro="" textlink="">
      <xdr:nvSpPr>
        <xdr:cNvPr id="479" name="n_1aveValue【一般廃棄物処理施設】&#10;一人当たり有形固定資産（償却資産）額">
          <a:extLst>
            <a:ext uri="{FF2B5EF4-FFF2-40B4-BE49-F238E27FC236}">
              <a16:creationId xmlns:a16="http://schemas.microsoft.com/office/drawing/2014/main" id="{FCA8C704-3017-44BE-91A7-618593E10233}"/>
            </a:ext>
          </a:extLst>
        </xdr:cNvPr>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480" name="n_2aveValue【一般廃棄物処理施設】&#10;一人当たり有形固定資産（償却資産）額">
          <a:extLst>
            <a:ext uri="{FF2B5EF4-FFF2-40B4-BE49-F238E27FC236}">
              <a16:creationId xmlns:a16="http://schemas.microsoft.com/office/drawing/2014/main" id="{F790F488-EC73-4C5B-B676-4850C67D606F}"/>
            </a:ext>
          </a:extLst>
        </xdr:cNvPr>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481" name="n_3aveValue【一般廃棄物処理施設】&#10;一人当たり有形固定資産（償却資産）額">
          <a:extLst>
            <a:ext uri="{FF2B5EF4-FFF2-40B4-BE49-F238E27FC236}">
              <a16:creationId xmlns:a16="http://schemas.microsoft.com/office/drawing/2014/main" id="{CF7F4D89-31C4-4F38-BAC2-5E3F2895DB0B}"/>
            </a:ext>
          </a:extLst>
        </xdr:cNvPr>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482" name="n_4aveValue【一般廃棄物処理施設】&#10;一人当たり有形固定資産（償却資産）額">
          <a:extLst>
            <a:ext uri="{FF2B5EF4-FFF2-40B4-BE49-F238E27FC236}">
              <a16:creationId xmlns:a16="http://schemas.microsoft.com/office/drawing/2014/main" id="{F1DB4D8D-7A99-4BE7-8C1D-41DCCB76D37F}"/>
            </a:ext>
          </a:extLst>
        </xdr:cNvPr>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87975</xdr:rowOff>
    </xdr:from>
    <xdr:ext cx="534377" cy="259045"/>
    <xdr:sp macro="" textlink="">
      <xdr:nvSpPr>
        <xdr:cNvPr id="483" name="n_4mainValue【一般廃棄物処理施設】&#10;一人当たり有形固定資産（償却資産）額">
          <a:extLst>
            <a:ext uri="{FF2B5EF4-FFF2-40B4-BE49-F238E27FC236}">
              <a16:creationId xmlns:a16="http://schemas.microsoft.com/office/drawing/2014/main" id="{A08B7A67-C484-4BD8-89A0-E5297972E4C7}"/>
            </a:ext>
          </a:extLst>
        </xdr:cNvPr>
        <xdr:cNvSpPr txBox="1"/>
      </xdr:nvSpPr>
      <xdr:spPr>
        <a:xfrm>
          <a:off x="18389111" y="711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BDDB1D0D-5308-43B0-A368-C779957565E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63EBA140-1968-4409-A7CB-4B11E2DE00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F8F39556-B3E4-4B3C-8709-D8028584E8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D02FC1E6-3093-4D27-AFBE-B386627FDD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6AB31B43-0755-4382-82A2-B62CEFB0BB5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8A8201BF-1AE7-4B0E-A5B5-8C03066CEC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8B6B8A54-F211-4328-98E5-476B9B4823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78BEA1F3-6F5A-4133-8244-37BDD42DEC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A7A2E4CF-D350-4F90-A312-EA080D8540C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80290910-FDF3-4F7E-BA2C-D2341116506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a:extLst>
            <a:ext uri="{FF2B5EF4-FFF2-40B4-BE49-F238E27FC236}">
              <a16:creationId xmlns:a16="http://schemas.microsoft.com/office/drawing/2014/main" id="{6995944F-6140-4E0E-9C86-4B9F1586037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2EE77E2E-1747-4069-93B5-6FDD61E8815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a:extLst>
            <a:ext uri="{FF2B5EF4-FFF2-40B4-BE49-F238E27FC236}">
              <a16:creationId xmlns:a16="http://schemas.microsoft.com/office/drawing/2014/main" id="{8D8A7B9F-D4A3-4369-AB4A-8B347C3AA72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FD06E0C4-F6A6-4D14-ACE8-92D4CD99511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54E497EF-BCC4-4D2A-952E-6E3BCB8F7B4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33FF0CB2-E13F-43DE-BA53-5BAADC51FC1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7846493C-BD4D-4C52-BBF2-CD58B00011F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23BA86B4-8556-4299-92E9-F63B494119F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6519C835-3F69-4678-8AC2-FBF07ECC717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91D1FF01-B014-4E37-B4BB-E77D5F85912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3066EBEE-D062-4468-B794-92A376800EE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CB2FF9A2-A17B-4FC7-BD75-2DAB3DF36B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70D5F5DA-E3C8-44F2-916A-126CE9C8968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a:extLst>
            <a:ext uri="{FF2B5EF4-FFF2-40B4-BE49-F238E27FC236}">
              <a16:creationId xmlns:a16="http://schemas.microsoft.com/office/drawing/2014/main" id="{FC0B33D4-5ED5-4DD2-8B7F-55511A0D70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508" name="直線コネクタ 507">
          <a:extLst>
            <a:ext uri="{FF2B5EF4-FFF2-40B4-BE49-F238E27FC236}">
              <a16:creationId xmlns:a16="http://schemas.microsoft.com/office/drawing/2014/main" id="{E845088F-CCDD-40EA-9D44-86476DB23EAA}"/>
            </a:ext>
          </a:extLst>
        </xdr:cNvPr>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509" name="【保健センター・保健所】&#10;有形固定資産減価償却率最小値テキスト">
          <a:extLst>
            <a:ext uri="{FF2B5EF4-FFF2-40B4-BE49-F238E27FC236}">
              <a16:creationId xmlns:a16="http://schemas.microsoft.com/office/drawing/2014/main" id="{29F0D200-2291-472D-BF99-307714253297}"/>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510" name="直線コネクタ 509">
          <a:extLst>
            <a:ext uri="{FF2B5EF4-FFF2-40B4-BE49-F238E27FC236}">
              <a16:creationId xmlns:a16="http://schemas.microsoft.com/office/drawing/2014/main" id="{B70E052C-6848-4FCF-841C-DA344C2DE16B}"/>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11" name="【保健センター・保健所】&#10;有形固定資産減価償却率最大値テキスト">
          <a:extLst>
            <a:ext uri="{FF2B5EF4-FFF2-40B4-BE49-F238E27FC236}">
              <a16:creationId xmlns:a16="http://schemas.microsoft.com/office/drawing/2014/main" id="{8B204000-EB46-409D-A25C-E32D0F531C3C}"/>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12" name="直線コネクタ 511">
          <a:extLst>
            <a:ext uri="{FF2B5EF4-FFF2-40B4-BE49-F238E27FC236}">
              <a16:creationId xmlns:a16="http://schemas.microsoft.com/office/drawing/2014/main" id="{3B3B3593-519A-4F00-BF2F-D70DD5FE2FA4}"/>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513" name="【保健センター・保健所】&#10;有形固定資産減価償却率平均値テキスト">
          <a:extLst>
            <a:ext uri="{FF2B5EF4-FFF2-40B4-BE49-F238E27FC236}">
              <a16:creationId xmlns:a16="http://schemas.microsoft.com/office/drawing/2014/main" id="{1450E9F1-38FE-48E4-B5F9-ACC33EE1465A}"/>
            </a:ext>
          </a:extLst>
        </xdr:cNvPr>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14" name="フローチャート: 判断 513">
          <a:extLst>
            <a:ext uri="{FF2B5EF4-FFF2-40B4-BE49-F238E27FC236}">
              <a16:creationId xmlns:a16="http://schemas.microsoft.com/office/drawing/2014/main" id="{2CDBCCCA-3E15-4173-BBC9-6D06B98FEE1C}"/>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515" name="フローチャート: 判断 514">
          <a:extLst>
            <a:ext uri="{FF2B5EF4-FFF2-40B4-BE49-F238E27FC236}">
              <a16:creationId xmlns:a16="http://schemas.microsoft.com/office/drawing/2014/main" id="{AA2E8107-CB45-4C13-B11A-FAFBA52DA0E5}"/>
            </a:ext>
          </a:extLst>
        </xdr:cNvPr>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516" name="フローチャート: 判断 515">
          <a:extLst>
            <a:ext uri="{FF2B5EF4-FFF2-40B4-BE49-F238E27FC236}">
              <a16:creationId xmlns:a16="http://schemas.microsoft.com/office/drawing/2014/main" id="{AD1C03B7-53BC-4798-84D0-4686DCF19E0A}"/>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517" name="フローチャート: 判断 516">
          <a:extLst>
            <a:ext uri="{FF2B5EF4-FFF2-40B4-BE49-F238E27FC236}">
              <a16:creationId xmlns:a16="http://schemas.microsoft.com/office/drawing/2014/main" id="{7367F9DF-256A-43E6-9B8F-FF3508E83F53}"/>
            </a:ext>
          </a:extLst>
        </xdr:cNvPr>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518" name="フローチャート: 判断 517">
          <a:extLst>
            <a:ext uri="{FF2B5EF4-FFF2-40B4-BE49-F238E27FC236}">
              <a16:creationId xmlns:a16="http://schemas.microsoft.com/office/drawing/2014/main" id="{A3DEAAEC-2721-4479-8C85-40E140710A9E}"/>
            </a:ext>
          </a:extLst>
        </xdr:cNvPr>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573BA533-B2A5-44E0-9BDA-9BF84DB0A3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227F6A8E-8074-4D3D-BE4C-4696F496429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9265274A-8B35-4EFA-8E26-ADE67A3CD90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2B23E22-A590-4BA9-BD6C-A8075F1C99D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1E853E0D-8005-42BC-9B85-1CE4B0E693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116840</xdr:rowOff>
    </xdr:from>
    <xdr:to>
      <xdr:col>67</xdr:col>
      <xdr:colOff>101600</xdr:colOff>
      <xdr:row>56</xdr:row>
      <xdr:rowOff>46990</xdr:rowOff>
    </xdr:to>
    <xdr:sp macro="" textlink="">
      <xdr:nvSpPr>
        <xdr:cNvPr id="524" name="楕円 523">
          <a:extLst>
            <a:ext uri="{FF2B5EF4-FFF2-40B4-BE49-F238E27FC236}">
              <a16:creationId xmlns:a16="http://schemas.microsoft.com/office/drawing/2014/main" id="{B72BD7CB-4EFC-4735-A7D2-D23062FD74B4}"/>
            </a:ext>
          </a:extLst>
        </xdr:cNvPr>
        <xdr:cNvSpPr/>
      </xdr:nvSpPr>
      <xdr:spPr>
        <a:xfrm>
          <a:off x="12763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132097</xdr:rowOff>
    </xdr:from>
    <xdr:ext cx="405111" cy="259045"/>
    <xdr:sp macro="" textlink="">
      <xdr:nvSpPr>
        <xdr:cNvPr id="525" name="n_1aveValue【保健センター・保健所】&#10;有形固定資産減価償却率">
          <a:extLst>
            <a:ext uri="{FF2B5EF4-FFF2-40B4-BE49-F238E27FC236}">
              <a16:creationId xmlns:a16="http://schemas.microsoft.com/office/drawing/2014/main" id="{001D6284-C7A5-480F-9E53-820C10D1A181}"/>
            </a:ext>
          </a:extLst>
        </xdr:cNvPr>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526" name="n_2aveValue【保健センター・保健所】&#10;有形固定資産減価償却率">
          <a:extLst>
            <a:ext uri="{FF2B5EF4-FFF2-40B4-BE49-F238E27FC236}">
              <a16:creationId xmlns:a16="http://schemas.microsoft.com/office/drawing/2014/main" id="{B3CFDF93-8CC4-4153-ADC9-DA3727173E62}"/>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527" name="n_3aveValue【保健センター・保健所】&#10;有形固定資産減価償却率">
          <a:extLst>
            <a:ext uri="{FF2B5EF4-FFF2-40B4-BE49-F238E27FC236}">
              <a16:creationId xmlns:a16="http://schemas.microsoft.com/office/drawing/2014/main" id="{AF5D5A55-9525-4EFF-A687-DD17376F0A36}"/>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60977</xdr:rowOff>
    </xdr:from>
    <xdr:ext cx="405111" cy="259045"/>
    <xdr:sp macro="" textlink="">
      <xdr:nvSpPr>
        <xdr:cNvPr id="528" name="n_4aveValue【保健センター・保健所】&#10;有形固定資産減価償却率">
          <a:extLst>
            <a:ext uri="{FF2B5EF4-FFF2-40B4-BE49-F238E27FC236}">
              <a16:creationId xmlns:a16="http://schemas.microsoft.com/office/drawing/2014/main" id="{C6BDB42A-4236-4F7A-86EC-538423DB952C}"/>
            </a:ext>
          </a:extLst>
        </xdr:cNvPr>
        <xdr:cNvSpPr txBox="1"/>
      </xdr:nvSpPr>
      <xdr:spPr>
        <a:xfrm>
          <a:off x="126117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63517</xdr:rowOff>
    </xdr:from>
    <xdr:ext cx="405111" cy="259045"/>
    <xdr:sp macro="" textlink="">
      <xdr:nvSpPr>
        <xdr:cNvPr id="529" name="n_4mainValue【保健センター・保健所】&#10;有形固定資産減価償却率">
          <a:extLst>
            <a:ext uri="{FF2B5EF4-FFF2-40B4-BE49-F238E27FC236}">
              <a16:creationId xmlns:a16="http://schemas.microsoft.com/office/drawing/2014/main" id="{0C3EBAE8-842A-4764-89C6-45317675D2AD}"/>
            </a:ext>
          </a:extLst>
        </xdr:cNvPr>
        <xdr:cNvSpPr txBox="1"/>
      </xdr:nvSpPr>
      <xdr:spPr>
        <a:xfrm>
          <a:off x="1261174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a:extLst>
            <a:ext uri="{FF2B5EF4-FFF2-40B4-BE49-F238E27FC236}">
              <a16:creationId xmlns:a16="http://schemas.microsoft.com/office/drawing/2014/main" id="{F70845BD-8BEB-42F7-BCEC-8A794663685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a:extLst>
            <a:ext uri="{FF2B5EF4-FFF2-40B4-BE49-F238E27FC236}">
              <a16:creationId xmlns:a16="http://schemas.microsoft.com/office/drawing/2014/main" id="{1DFB4065-912C-46C5-A649-E7CD76F11F0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a:extLst>
            <a:ext uri="{FF2B5EF4-FFF2-40B4-BE49-F238E27FC236}">
              <a16:creationId xmlns:a16="http://schemas.microsoft.com/office/drawing/2014/main" id="{0CBD1099-FE77-4FE7-90DF-18C30EDF81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a:extLst>
            <a:ext uri="{FF2B5EF4-FFF2-40B4-BE49-F238E27FC236}">
              <a16:creationId xmlns:a16="http://schemas.microsoft.com/office/drawing/2014/main" id="{EE12F4A2-0AB5-433D-8BE2-3E6DF1DE97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a:extLst>
            <a:ext uri="{FF2B5EF4-FFF2-40B4-BE49-F238E27FC236}">
              <a16:creationId xmlns:a16="http://schemas.microsoft.com/office/drawing/2014/main" id="{1D6CEDEC-3DA6-40DD-8956-1E5B29B8248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a:extLst>
            <a:ext uri="{FF2B5EF4-FFF2-40B4-BE49-F238E27FC236}">
              <a16:creationId xmlns:a16="http://schemas.microsoft.com/office/drawing/2014/main" id="{C8F54556-5828-4462-B113-0E62D343EB1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a:extLst>
            <a:ext uri="{FF2B5EF4-FFF2-40B4-BE49-F238E27FC236}">
              <a16:creationId xmlns:a16="http://schemas.microsoft.com/office/drawing/2014/main" id="{6285FF65-6090-4D23-8F83-668E10BC55F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a:extLst>
            <a:ext uri="{FF2B5EF4-FFF2-40B4-BE49-F238E27FC236}">
              <a16:creationId xmlns:a16="http://schemas.microsoft.com/office/drawing/2014/main" id="{4EEC7B17-32AE-45A6-8D16-D36BB24F715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a:extLst>
            <a:ext uri="{FF2B5EF4-FFF2-40B4-BE49-F238E27FC236}">
              <a16:creationId xmlns:a16="http://schemas.microsoft.com/office/drawing/2014/main" id="{C68C049C-11C2-4794-BF65-061F2763A65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a:extLst>
            <a:ext uri="{FF2B5EF4-FFF2-40B4-BE49-F238E27FC236}">
              <a16:creationId xmlns:a16="http://schemas.microsoft.com/office/drawing/2014/main" id="{02013700-6C13-4A88-80FE-8A393A5C391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0" name="直線コネクタ 539">
          <a:extLst>
            <a:ext uri="{FF2B5EF4-FFF2-40B4-BE49-F238E27FC236}">
              <a16:creationId xmlns:a16="http://schemas.microsoft.com/office/drawing/2014/main" id="{B6745EE7-0D5B-4066-A4EE-66D3DA22425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1" name="テキスト ボックス 540">
          <a:extLst>
            <a:ext uri="{FF2B5EF4-FFF2-40B4-BE49-F238E27FC236}">
              <a16:creationId xmlns:a16="http://schemas.microsoft.com/office/drawing/2014/main" id="{27D05942-2929-4160-B720-245D9CC1278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2" name="直線コネクタ 541">
          <a:extLst>
            <a:ext uri="{FF2B5EF4-FFF2-40B4-BE49-F238E27FC236}">
              <a16:creationId xmlns:a16="http://schemas.microsoft.com/office/drawing/2014/main" id="{FD420040-2471-4371-96E1-62D58500346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3" name="テキスト ボックス 542">
          <a:extLst>
            <a:ext uri="{FF2B5EF4-FFF2-40B4-BE49-F238E27FC236}">
              <a16:creationId xmlns:a16="http://schemas.microsoft.com/office/drawing/2014/main" id="{8C3C66AD-F2F6-4B97-8231-B1C40AEF88A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4" name="直線コネクタ 543">
          <a:extLst>
            <a:ext uri="{FF2B5EF4-FFF2-40B4-BE49-F238E27FC236}">
              <a16:creationId xmlns:a16="http://schemas.microsoft.com/office/drawing/2014/main" id="{810B4429-7072-4AFA-9FD9-95B75B814AA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5" name="テキスト ボックス 544">
          <a:extLst>
            <a:ext uri="{FF2B5EF4-FFF2-40B4-BE49-F238E27FC236}">
              <a16:creationId xmlns:a16="http://schemas.microsoft.com/office/drawing/2014/main" id="{BFFA2835-2320-4150-A4B6-C66877C1121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6" name="直線コネクタ 545">
          <a:extLst>
            <a:ext uri="{FF2B5EF4-FFF2-40B4-BE49-F238E27FC236}">
              <a16:creationId xmlns:a16="http://schemas.microsoft.com/office/drawing/2014/main" id="{067A1075-5D61-4BF0-BE05-2E5338D9520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7" name="テキスト ボックス 546">
          <a:extLst>
            <a:ext uri="{FF2B5EF4-FFF2-40B4-BE49-F238E27FC236}">
              <a16:creationId xmlns:a16="http://schemas.microsoft.com/office/drawing/2014/main" id="{3715626C-BD98-491B-99E7-85285C4DACF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a:extLst>
            <a:ext uri="{FF2B5EF4-FFF2-40B4-BE49-F238E27FC236}">
              <a16:creationId xmlns:a16="http://schemas.microsoft.com/office/drawing/2014/main" id="{D3244270-10AB-45F3-A65B-1657366ECA4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a:extLst>
            <a:ext uri="{FF2B5EF4-FFF2-40B4-BE49-F238E27FC236}">
              <a16:creationId xmlns:a16="http://schemas.microsoft.com/office/drawing/2014/main" id="{3F0CED14-51B3-444E-9233-9CAAFCA97C3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保健センター・保健所】&#10;一人当たり面積グラフ枠">
          <a:extLst>
            <a:ext uri="{FF2B5EF4-FFF2-40B4-BE49-F238E27FC236}">
              <a16:creationId xmlns:a16="http://schemas.microsoft.com/office/drawing/2014/main" id="{051CCA56-978A-46EF-B665-C4AF0F7A33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51" name="直線コネクタ 550">
          <a:extLst>
            <a:ext uri="{FF2B5EF4-FFF2-40B4-BE49-F238E27FC236}">
              <a16:creationId xmlns:a16="http://schemas.microsoft.com/office/drawing/2014/main" id="{101428E2-7C3C-4434-B613-868F7A4809D4}"/>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52" name="【保健センター・保健所】&#10;一人当たり面積最小値テキスト">
          <a:extLst>
            <a:ext uri="{FF2B5EF4-FFF2-40B4-BE49-F238E27FC236}">
              <a16:creationId xmlns:a16="http://schemas.microsoft.com/office/drawing/2014/main" id="{182CCDF0-EE57-4116-A5C9-27C946EC70FD}"/>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53" name="直線コネクタ 552">
          <a:extLst>
            <a:ext uri="{FF2B5EF4-FFF2-40B4-BE49-F238E27FC236}">
              <a16:creationId xmlns:a16="http://schemas.microsoft.com/office/drawing/2014/main" id="{E6C9B9C3-A070-4552-ABE3-6CBC7D3D1276}"/>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54" name="【保健センター・保健所】&#10;一人当たり面積最大値テキスト">
          <a:extLst>
            <a:ext uri="{FF2B5EF4-FFF2-40B4-BE49-F238E27FC236}">
              <a16:creationId xmlns:a16="http://schemas.microsoft.com/office/drawing/2014/main" id="{136BB05E-8128-4611-BCAD-048C68205C96}"/>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55" name="直線コネクタ 554">
          <a:extLst>
            <a:ext uri="{FF2B5EF4-FFF2-40B4-BE49-F238E27FC236}">
              <a16:creationId xmlns:a16="http://schemas.microsoft.com/office/drawing/2014/main" id="{EC5CEAB0-C7DE-41CF-A619-EED785F86204}"/>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556" name="【保健センター・保健所】&#10;一人当たり面積平均値テキスト">
          <a:extLst>
            <a:ext uri="{FF2B5EF4-FFF2-40B4-BE49-F238E27FC236}">
              <a16:creationId xmlns:a16="http://schemas.microsoft.com/office/drawing/2014/main" id="{9E121E01-014B-4AE1-9371-74A12838F8F7}"/>
            </a:ext>
          </a:extLst>
        </xdr:cNvPr>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557" name="フローチャート: 判断 556">
          <a:extLst>
            <a:ext uri="{FF2B5EF4-FFF2-40B4-BE49-F238E27FC236}">
              <a16:creationId xmlns:a16="http://schemas.microsoft.com/office/drawing/2014/main" id="{06CA0B6A-370B-4163-AE34-1D74786C60E4}"/>
            </a:ext>
          </a:extLst>
        </xdr:cNvPr>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558" name="フローチャート: 判断 557">
          <a:extLst>
            <a:ext uri="{FF2B5EF4-FFF2-40B4-BE49-F238E27FC236}">
              <a16:creationId xmlns:a16="http://schemas.microsoft.com/office/drawing/2014/main" id="{41BA13AA-C1FF-4F49-B39B-CB3DC1FDA74A}"/>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559" name="フローチャート: 判断 558">
          <a:extLst>
            <a:ext uri="{FF2B5EF4-FFF2-40B4-BE49-F238E27FC236}">
              <a16:creationId xmlns:a16="http://schemas.microsoft.com/office/drawing/2014/main" id="{70A623BE-707A-4336-BF0E-6C5FC1AFFCBD}"/>
            </a:ext>
          </a:extLst>
        </xdr:cNvPr>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560" name="フローチャート: 判断 559">
          <a:extLst>
            <a:ext uri="{FF2B5EF4-FFF2-40B4-BE49-F238E27FC236}">
              <a16:creationId xmlns:a16="http://schemas.microsoft.com/office/drawing/2014/main" id="{794C64B7-98C2-4292-9E32-614F7201B7D2}"/>
            </a:ext>
          </a:extLst>
        </xdr:cNvPr>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561" name="フローチャート: 判断 560">
          <a:extLst>
            <a:ext uri="{FF2B5EF4-FFF2-40B4-BE49-F238E27FC236}">
              <a16:creationId xmlns:a16="http://schemas.microsoft.com/office/drawing/2014/main" id="{2DF8F5D9-F18F-4190-B2EE-19A781D42937}"/>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C19E227D-255A-4BE6-BB15-E0DADFC4D2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B80DB1D6-D36F-4236-9421-CF92B66B05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839F47F7-4F78-46E8-A976-1F7072745AD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82F21A3B-E301-46D0-AFDD-F82207F0487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9B0EC923-711F-48FA-9CBD-8C35A402075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120650</xdr:rowOff>
    </xdr:from>
    <xdr:to>
      <xdr:col>98</xdr:col>
      <xdr:colOff>38100</xdr:colOff>
      <xdr:row>56</xdr:row>
      <xdr:rowOff>50800</xdr:rowOff>
    </xdr:to>
    <xdr:sp macro="" textlink="">
      <xdr:nvSpPr>
        <xdr:cNvPr id="567" name="楕円 566">
          <a:extLst>
            <a:ext uri="{FF2B5EF4-FFF2-40B4-BE49-F238E27FC236}">
              <a16:creationId xmlns:a16="http://schemas.microsoft.com/office/drawing/2014/main" id="{6737DA53-58B0-4FE8-8E63-9998E5553A02}"/>
            </a:ext>
          </a:extLst>
        </xdr:cNvPr>
        <xdr:cNvSpPr/>
      </xdr:nvSpPr>
      <xdr:spPr>
        <a:xfrm>
          <a:off x="18605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10177</xdr:rowOff>
    </xdr:from>
    <xdr:ext cx="469744" cy="259045"/>
    <xdr:sp macro="" textlink="">
      <xdr:nvSpPr>
        <xdr:cNvPr id="568" name="n_1aveValue【保健センター・保健所】&#10;一人当たり面積">
          <a:extLst>
            <a:ext uri="{FF2B5EF4-FFF2-40B4-BE49-F238E27FC236}">
              <a16:creationId xmlns:a16="http://schemas.microsoft.com/office/drawing/2014/main" id="{A620DC15-4E4D-446E-B047-A294AEC81C03}"/>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569" name="n_2aveValue【保健センター・保健所】&#10;一人当たり面積">
          <a:extLst>
            <a:ext uri="{FF2B5EF4-FFF2-40B4-BE49-F238E27FC236}">
              <a16:creationId xmlns:a16="http://schemas.microsoft.com/office/drawing/2014/main" id="{C6836743-EBD2-4986-ABDC-576DA375D3A2}"/>
            </a:ext>
          </a:extLst>
        </xdr:cNvPr>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570" name="n_3aveValue【保健センター・保健所】&#10;一人当たり面積">
          <a:extLst>
            <a:ext uri="{FF2B5EF4-FFF2-40B4-BE49-F238E27FC236}">
              <a16:creationId xmlns:a16="http://schemas.microsoft.com/office/drawing/2014/main" id="{32256AF9-F0CA-4BDD-865A-6049716EE4C2}"/>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571" name="n_4aveValue【保健センター・保健所】&#10;一人当たり面積">
          <a:extLst>
            <a:ext uri="{FF2B5EF4-FFF2-40B4-BE49-F238E27FC236}">
              <a16:creationId xmlns:a16="http://schemas.microsoft.com/office/drawing/2014/main" id="{5DA28B64-7BB1-4351-B20B-98257AC981B2}"/>
            </a:ext>
          </a:extLst>
        </xdr:cNvPr>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67327</xdr:rowOff>
    </xdr:from>
    <xdr:ext cx="469744" cy="259045"/>
    <xdr:sp macro="" textlink="">
      <xdr:nvSpPr>
        <xdr:cNvPr id="572" name="n_4mainValue【保健センター・保健所】&#10;一人当たり面積">
          <a:extLst>
            <a:ext uri="{FF2B5EF4-FFF2-40B4-BE49-F238E27FC236}">
              <a16:creationId xmlns:a16="http://schemas.microsoft.com/office/drawing/2014/main" id="{652DB967-AA47-4A18-8762-E84D662B7FAD}"/>
            </a:ext>
          </a:extLst>
        </xdr:cNvPr>
        <xdr:cNvSpPr txBox="1"/>
      </xdr:nvSpPr>
      <xdr:spPr>
        <a:xfrm>
          <a:off x="18421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2C048781-DED2-486A-BB92-30087B9BCE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C8CA0FD9-8FFD-4F75-9129-5DD89BED40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C27CB1A3-877A-45A6-8D4D-949D748A500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6750EE3A-AE95-44AC-9E41-FA0A1E4DD7D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1FEA8FAD-1DCA-467B-919A-C4C616823E5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493A9BB0-C096-4D9B-B6DC-34056158F67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2529CC44-D592-49F1-8558-E943C099122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D3A9BEED-DC9E-4789-ACBF-9FF6A5FC3B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id="{BFB8601F-5BC2-4E48-8BCE-8540E5CFB5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id="{D4BEEE66-8D83-4EFE-9B40-05F2F09F09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3" name="テキスト ボックス 582">
          <a:extLst>
            <a:ext uri="{FF2B5EF4-FFF2-40B4-BE49-F238E27FC236}">
              <a16:creationId xmlns:a16="http://schemas.microsoft.com/office/drawing/2014/main" id="{DB742D7D-B63C-48D0-95DA-DA2D7C4309E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4" name="直線コネクタ 583">
          <a:extLst>
            <a:ext uri="{FF2B5EF4-FFF2-40B4-BE49-F238E27FC236}">
              <a16:creationId xmlns:a16="http://schemas.microsoft.com/office/drawing/2014/main" id="{BF2EDD18-6072-4761-9666-A89AD98632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5" name="テキスト ボックス 584">
          <a:extLst>
            <a:ext uri="{FF2B5EF4-FFF2-40B4-BE49-F238E27FC236}">
              <a16:creationId xmlns:a16="http://schemas.microsoft.com/office/drawing/2014/main" id="{C316C516-BB59-4D95-8469-4B2586664252}"/>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6" name="直線コネクタ 585">
          <a:extLst>
            <a:ext uri="{FF2B5EF4-FFF2-40B4-BE49-F238E27FC236}">
              <a16:creationId xmlns:a16="http://schemas.microsoft.com/office/drawing/2014/main" id="{73CF4880-D4B9-469C-96FE-F6FDE665965C}"/>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7" name="テキスト ボックス 586">
          <a:extLst>
            <a:ext uri="{FF2B5EF4-FFF2-40B4-BE49-F238E27FC236}">
              <a16:creationId xmlns:a16="http://schemas.microsoft.com/office/drawing/2014/main" id="{94A2079E-CD04-4BE0-A720-6FD7C18B78E8}"/>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8" name="直線コネクタ 587">
          <a:extLst>
            <a:ext uri="{FF2B5EF4-FFF2-40B4-BE49-F238E27FC236}">
              <a16:creationId xmlns:a16="http://schemas.microsoft.com/office/drawing/2014/main" id="{C36DE519-7F4E-4D11-927E-A6AF4BCD59ED}"/>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9" name="テキスト ボックス 588">
          <a:extLst>
            <a:ext uri="{FF2B5EF4-FFF2-40B4-BE49-F238E27FC236}">
              <a16:creationId xmlns:a16="http://schemas.microsoft.com/office/drawing/2014/main" id="{B51BB861-EECF-4AB7-826A-3F435E817018}"/>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0" name="直線コネクタ 589">
          <a:extLst>
            <a:ext uri="{FF2B5EF4-FFF2-40B4-BE49-F238E27FC236}">
              <a16:creationId xmlns:a16="http://schemas.microsoft.com/office/drawing/2014/main" id="{B78EEFD9-CDC4-4DD8-9A5E-8D3389350877}"/>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1" name="テキスト ボックス 590">
          <a:extLst>
            <a:ext uri="{FF2B5EF4-FFF2-40B4-BE49-F238E27FC236}">
              <a16:creationId xmlns:a16="http://schemas.microsoft.com/office/drawing/2014/main" id="{12F5C0D1-F5D6-44CA-8852-F9D9A33AF3E8}"/>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5E8840CF-3C59-4AA2-A5AC-46ABC5F7585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3" name="テキスト ボックス 592">
          <a:extLst>
            <a:ext uri="{FF2B5EF4-FFF2-40B4-BE49-F238E27FC236}">
              <a16:creationId xmlns:a16="http://schemas.microsoft.com/office/drawing/2014/main" id="{B5474654-BA4A-41C2-9A02-C91C9185A4A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a:extLst>
            <a:ext uri="{FF2B5EF4-FFF2-40B4-BE49-F238E27FC236}">
              <a16:creationId xmlns:a16="http://schemas.microsoft.com/office/drawing/2014/main" id="{5FD0D6CA-2E59-4622-8D75-C13CC1412E3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595" name="直線コネクタ 594">
          <a:extLst>
            <a:ext uri="{FF2B5EF4-FFF2-40B4-BE49-F238E27FC236}">
              <a16:creationId xmlns:a16="http://schemas.microsoft.com/office/drawing/2014/main" id="{DE9C1556-4DA0-4295-92E2-51F9C00A4EC5}"/>
            </a:ext>
          </a:extLst>
        </xdr:cNvPr>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596" name="【消防施設】&#10;有形固定資産減価償却率最小値テキスト">
          <a:extLst>
            <a:ext uri="{FF2B5EF4-FFF2-40B4-BE49-F238E27FC236}">
              <a16:creationId xmlns:a16="http://schemas.microsoft.com/office/drawing/2014/main" id="{59A3907B-D7EB-4C98-99F5-DB33B58EDB83}"/>
            </a:ext>
          </a:extLst>
        </xdr:cNvPr>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597" name="直線コネクタ 596">
          <a:extLst>
            <a:ext uri="{FF2B5EF4-FFF2-40B4-BE49-F238E27FC236}">
              <a16:creationId xmlns:a16="http://schemas.microsoft.com/office/drawing/2014/main" id="{268722D4-94E2-4FFB-B044-B1D8DE912874}"/>
            </a:ext>
          </a:extLst>
        </xdr:cNvPr>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598" name="【消防施設】&#10;有形固定資産減価償却率最大値テキスト">
          <a:extLst>
            <a:ext uri="{FF2B5EF4-FFF2-40B4-BE49-F238E27FC236}">
              <a16:creationId xmlns:a16="http://schemas.microsoft.com/office/drawing/2014/main" id="{5F5ADF77-ABCD-4693-B3FE-5E95EE70891F}"/>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599" name="直線コネクタ 598">
          <a:extLst>
            <a:ext uri="{FF2B5EF4-FFF2-40B4-BE49-F238E27FC236}">
              <a16:creationId xmlns:a16="http://schemas.microsoft.com/office/drawing/2014/main" id="{DFE4F3FC-7800-4564-B06C-3F5CBCC10663}"/>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600" name="【消防施設】&#10;有形固定資産減価償却率平均値テキスト">
          <a:extLst>
            <a:ext uri="{FF2B5EF4-FFF2-40B4-BE49-F238E27FC236}">
              <a16:creationId xmlns:a16="http://schemas.microsoft.com/office/drawing/2014/main" id="{86E0F485-7F69-4BF0-89EF-52C5BCBEEA76}"/>
            </a:ext>
          </a:extLst>
        </xdr:cNvPr>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01" name="フローチャート: 判断 600">
          <a:extLst>
            <a:ext uri="{FF2B5EF4-FFF2-40B4-BE49-F238E27FC236}">
              <a16:creationId xmlns:a16="http://schemas.microsoft.com/office/drawing/2014/main" id="{758452C5-6A3C-4102-815A-25DDA09A5467}"/>
            </a:ext>
          </a:extLst>
        </xdr:cNvPr>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602" name="フローチャート: 判断 601">
          <a:extLst>
            <a:ext uri="{FF2B5EF4-FFF2-40B4-BE49-F238E27FC236}">
              <a16:creationId xmlns:a16="http://schemas.microsoft.com/office/drawing/2014/main" id="{16A2FF09-1B01-4801-AFAD-5143ECCA8369}"/>
            </a:ext>
          </a:extLst>
        </xdr:cNvPr>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603" name="フローチャート: 判断 602">
          <a:extLst>
            <a:ext uri="{FF2B5EF4-FFF2-40B4-BE49-F238E27FC236}">
              <a16:creationId xmlns:a16="http://schemas.microsoft.com/office/drawing/2014/main" id="{5AA39276-5BDB-425C-A5C7-83BD0D3BAD9B}"/>
            </a:ext>
          </a:extLst>
        </xdr:cNvPr>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604" name="フローチャート: 判断 603">
          <a:extLst>
            <a:ext uri="{FF2B5EF4-FFF2-40B4-BE49-F238E27FC236}">
              <a16:creationId xmlns:a16="http://schemas.microsoft.com/office/drawing/2014/main" id="{391EFF1F-3F02-43DD-971F-80AFFDDADE92}"/>
            </a:ext>
          </a:extLst>
        </xdr:cNvPr>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605" name="フローチャート: 判断 604">
          <a:extLst>
            <a:ext uri="{FF2B5EF4-FFF2-40B4-BE49-F238E27FC236}">
              <a16:creationId xmlns:a16="http://schemas.microsoft.com/office/drawing/2014/main" id="{82ABC28B-EFDA-4D92-9777-2373040E7F1C}"/>
            </a:ext>
          </a:extLst>
        </xdr:cNvPr>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1AE59D3C-9A0E-42C5-99AB-B1D67C77AB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F556260C-59D2-4109-990E-8D6B115ED87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4FD05C29-34F2-4A4E-BBAB-349363FD9B7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3C042FB8-E348-4CA8-A5F9-2CC5D94223C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A38FD2DA-C0F6-49CB-B3E4-6074C1EADA0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154178</xdr:rowOff>
    </xdr:from>
    <xdr:to>
      <xdr:col>67</xdr:col>
      <xdr:colOff>101600</xdr:colOff>
      <xdr:row>82</xdr:row>
      <xdr:rowOff>84328</xdr:rowOff>
    </xdr:to>
    <xdr:sp macro="" textlink="">
      <xdr:nvSpPr>
        <xdr:cNvPr id="611" name="楕円 610">
          <a:extLst>
            <a:ext uri="{FF2B5EF4-FFF2-40B4-BE49-F238E27FC236}">
              <a16:creationId xmlns:a16="http://schemas.microsoft.com/office/drawing/2014/main" id="{F6DC1AF4-F4BD-4495-968C-E456807A8999}"/>
            </a:ext>
          </a:extLst>
        </xdr:cNvPr>
        <xdr:cNvSpPr/>
      </xdr:nvSpPr>
      <xdr:spPr>
        <a:xfrm>
          <a:off x="12763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114571</xdr:rowOff>
    </xdr:from>
    <xdr:ext cx="405111" cy="259045"/>
    <xdr:sp macro="" textlink="">
      <xdr:nvSpPr>
        <xdr:cNvPr id="612" name="n_1aveValue【消防施設】&#10;有形固定資産減価償却率">
          <a:extLst>
            <a:ext uri="{FF2B5EF4-FFF2-40B4-BE49-F238E27FC236}">
              <a16:creationId xmlns:a16="http://schemas.microsoft.com/office/drawing/2014/main" id="{7FAADB01-246A-4CC2-A1A5-56DAAADB7CFC}"/>
            </a:ext>
          </a:extLst>
        </xdr:cNvPr>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613" name="n_2aveValue【消防施設】&#10;有形固定資産減価償却率">
          <a:extLst>
            <a:ext uri="{FF2B5EF4-FFF2-40B4-BE49-F238E27FC236}">
              <a16:creationId xmlns:a16="http://schemas.microsoft.com/office/drawing/2014/main" id="{A6C9D1B6-A5E5-49B3-A004-F838AE574701}"/>
            </a:ext>
          </a:extLst>
        </xdr:cNvPr>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614" name="n_3aveValue【消防施設】&#10;有形固定資産減価償却率">
          <a:extLst>
            <a:ext uri="{FF2B5EF4-FFF2-40B4-BE49-F238E27FC236}">
              <a16:creationId xmlns:a16="http://schemas.microsoft.com/office/drawing/2014/main" id="{CB3CBA28-9D0C-45AB-819F-9C63C1AE5D22}"/>
            </a:ext>
          </a:extLst>
        </xdr:cNvPr>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615" name="n_4aveValue【消防施設】&#10;有形固定資産減価償却率">
          <a:extLst>
            <a:ext uri="{FF2B5EF4-FFF2-40B4-BE49-F238E27FC236}">
              <a16:creationId xmlns:a16="http://schemas.microsoft.com/office/drawing/2014/main" id="{D9119995-D1FD-410E-844D-9C9828A6B6F0}"/>
            </a:ext>
          </a:extLst>
        </xdr:cNvPr>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75455</xdr:rowOff>
    </xdr:from>
    <xdr:ext cx="405111" cy="259045"/>
    <xdr:sp macro="" textlink="">
      <xdr:nvSpPr>
        <xdr:cNvPr id="616" name="n_4mainValue【消防施設】&#10;有形固定資産減価償却率">
          <a:extLst>
            <a:ext uri="{FF2B5EF4-FFF2-40B4-BE49-F238E27FC236}">
              <a16:creationId xmlns:a16="http://schemas.microsoft.com/office/drawing/2014/main" id="{F6EA554C-82F2-464C-9E09-32ED5AD5B1FE}"/>
            </a:ext>
          </a:extLst>
        </xdr:cNvPr>
        <xdr:cNvSpPr txBox="1"/>
      </xdr:nvSpPr>
      <xdr:spPr>
        <a:xfrm>
          <a:off x="12611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a16="http://schemas.microsoft.com/office/drawing/2014/main" id="{C07C766E-F2B0-4AB2-B1C9-F403D1862F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a16="http://schemas.microsoft.com/office/drawing/2014/main" id="{840F24E2-D16A-4F33-8162-F56D0B060E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a16="http://schemas.microsoft.com/office/drawing/2014/main" id="{26B5953D-00E5-4F96-A47F-50829EE618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a16="http://schemas.microsoft.com/office/drawing/2014/main" id="{DCF3FD3D-2826-4BE1-8F06-2507F591204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a16="http://schemas.microsoft.com/office/drawing/2014/main" id="{5085EEC1-FEA1-430B-80B1-47914343D9E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a16="http://schemas.microsoft.com/office/drawing/2014/main" id="{05B61C45-A3F5-4DA8-B9B0-DCC02224E1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a16="http://schemas.microsoft.com/office/drawing/2014/main" id="{CB752A23-63C6-4703-9697-4C1F3B257CC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a16="http://schemas.microsoft.com/office/drawing/2014/main" id="{DD8B0C0A-F25F-4975-BB81-C46B3AB344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a:extLst>
            <a:ext uri="{FF2B5EF4-FFF2-40B4-BE49-F238E27FC236}">
              <a16:creationId xmlns:a16="http://schemas.microsoft.com/office/drawing/2014/main" id="{057572A7-82E6-4F28-817E-50F241416E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a:extLst>
            <a:ext uri="{FF2B5EF4-FFF2-40B4-BE49-F238E27FC236}">
              <a16:creationId xmlns:a16="http://schemas.microsoft.com/office/drawing/2014/main" id="{B1C55FEA-B32F-4CF3-9454-1CA1C79C5F2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7" name="直線コネクタ 626">
          <a:extLst>
            <a:ext uri="{FF2B5EF4-FFF2-40B4-BE49-F238E27FC236}">
              <a16:creationId xmlns:a16="http://schemas.microsoft.com/office/drawing/2014/main" id="{67345167-AAE3-4BF0-81B1-41D5C54D8A0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C7794BE9-6249-4A75-8206-E433137CB69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9" name="直線コネクタ 628">
          <a:extLst>
            <a:ext uri="{FF2B5EF4-FFF2-40B4-BE49-F238E27FC236}">
              <a16:creationId xmlns:a16="http://schemas.microsoft.com/office/drawing/2014/main" id="{D6EC825D-0D04-43AF-8027-C8378E8E872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0" name="テキスト ボックス 629">
          <a:extLst>
            <a:ext uri="{FF2B5EF4-FFF2-40B4-BE49-F238E27FC236}">
              <a16:creationId xmlns:a16="http://schemas.microsoft.com/office/drawing/2014/main" id="{B50F9D26-EF68-4A47-9678-03510B72773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1" name="直線コネクタ 630">
          <a:extLst>
            <a:ext uri="{FF2B5EF4-FFF2-40B4-BE49-F238E27FC236}">
              <a16:creationId xmlns:a16="http://schemas.microsoft.com/office/drawing/2014/main" id="{A03B439B-8478-42A3-834E-600F685F151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2" name="テキスト ボックス 631">
          <a:extLst>
            <a:ext uri="{FF2B5EF4-FFF2-40B4-BE49-F238E27FC236}">
              <a16:creationId xmlns:a16="http://schemas.microsoft.com/office/drawing/2014/main" id="{C8B5BF86-AD66-4E6C-95CB-6A04F4D95F9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3" name="直線コネクタ 632">
          <a:extLst>
            <a:ext uri="{FF2B5EF4-FFF2-40B4-BE49-F238E27FC236}">
              <a16:creationId xmlns:a16="http://schemas.microsoft.com/office/drawing/2014/main" id="{D2FBDA8B-5A2A-4972-A1A0-AC4F2F4C53A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4" name="テキスト ボックス 633">
          <a:extLst>
            <a:ext uri="{FF2B5EF4-FFF2-40B4-BE49-F238E27FC236}">
              <a16:creationId xmlns:a16="http://schemas.microsoft.com/office/drawing/2014/main" id="{449B0995-7B30-4D90-BAA8-9B2160D96DC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5" name="直線コネクタ 634">
          <a:extLst>
            <a:ext uri="{FF2B5EF4-FFF2-40B4-BE49-F238E27FC236}">
              <a16:creationId xmlns:a16="http://schemas.microsoft.com/office/drawing/2014/main" id="{2EA5EF3F-7E87-441A-87B1-080E3CCF836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6" name="テキスト ボックス 635">
          <a:extLst>
            <a:ext uri="{FF2B5EF4-FFF2-40B4-BE49-F238E27FC236}">
              <a16:creationId xmlns:a16="http://schemas.microsoft.com/office/drawing/2014/main" id="{38B07D6E-E900-444C-A415-2DA25C86F497}"/>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7" name="直線コネクタ 636">
          <a:extLst>
            <a:ext uri="{FF2B5EF4-FFF2-40B4-BE49-F238E27FC236}">
              <a16:creationId xmlns:a16="http://schemas.microsoft.com/office/drawing/2014/main" id="{8D0B3C28-C8DA-4D1F-9CEA-A10D1A80225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8" name="テキスト ボックス 637">
          <a:extLst>
            <a:ext uri="{FF2B5EF4-FFF2-40B4-BE49-F238E27FC236}">
              <a16:creationId xmlns:a16="http://schemas.microsoft.com/office/drawing/2014/main" id="{32F576DE-7C7C-44EB-82E5-B3203A0387E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a:extLst>
            <a:ext uri="{FF2B5EF4-FFF2-40B4-BE49-F238E27FC236}">
              <a16:creationId xmlns:a16="http://schemas.microsoft.com/office/drawing/2014/main" id="{D0C9106A-FE40-490C-907D-7B968616A59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a:extLst>
            <a:ext uri="{FF2B5EF4-FFF2-40B4-BE49-F238E27FC236}">
              <a16:creationId xmlns:a16="http://schemas.microsoft.com/office/drawing/2014/main" id="{687DE5EA-73E1-4566-A266-AE37C30F685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a:extLst>
            <a:ext uri="{FF2B5EF4-FFF2-40B4-BE49-F238E27FC236}">
              <a16:creationId xmlns:a16="http://schemas.microsoft.com/office/drawing/2014/main" id="{19C457B7-EC91-4008-A8F2-CFEB6D3729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642" name="直線コネクタ 641">
          <a:extLst>
            <a:ext uri="{FF2B5EF4-FFF2-40B4-BE49-F238E27FC236}">
              <a16:creationId xmlns:a16="http://schemas.microsoft.com/office/drawing/2014/main" id="{224E9B22-B0FE-45B0-B3F1-846F5905E82F}"/>
            </a:ext>
          </a:extLst>
        </xdr:cNvPr>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643" name="【消防施設】&#10;一人当たり面積最小値テキスト">
          <a:extLst>
            <a:ext uri="{FF2B5EF4-FFF2-40B4-BE49-F238E27FC236}">
              <a16:creationId xmlns:a16="http://schemas.microsoft.com/office/drawing/2014/main" id="{27609225-CF73-4801-B93D-E50A31CFF420}"/>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644" name="直線コネクタ 643">
          <a:extLst>
            <a:ext uri="{FF2B5EF4-FFF2-40B4-BE49-F238E27FC236}">
              <a16:creationId xmlns:a16="http://schemas.microsoft.com/office/drawing/2014/main" id="{FD8B2D4F-2901-4178-BB7D-FC54A7B6E69B}"/>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645" name="【消防施設】&#10;一人当たり面積最大値テキスト">
          <a:extLst>
            <a:ext uri="{FF2B5EF4-FFF2-40B4-BE49-F238E27FC236}">
              <a16:creationId xmlns:a16="http://schemas.microsoft.com/office/drawing/2014/main" id="{6B3319EC-95D4-44AE-AB4C-6F5D54D428EA}"/>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646" name="直線コネクタ 645">
          <a:extLst>
            <a:ext uri="{FF2B5EF4-FFF2-40B4-BE49-F238E27FC236}">
              <a16:creationId xmlns:a16="http://schemas.microsoft.com/office/drawing/2014/main" id="{41C35DB7-1C00-4D71-8ADC-25C3D4FE933B}"/>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647" name="【消防施設】&#10;一人当たり面積平均値テキスト">
          <a:extLst>
            <a:ext uri="{FF2B5EF4-FFF2-40B4-BE49-F238E27FC236}">
              <a16:creationId xmlns:a16="http://schemas.microsoft.com/office/drawing/2014/main" id="{18E348AB-8DAE-4F0C-A0F9-480FFE9B393C}"/>
            </a:ext>
          </a:extLst>
        </xdr:cNvPr>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648" name="フローチャート: 判断 647">
          <a:extLst>
            <a:ext uri="{FF2B5EF4-FFF2-40B4-BE49-F238E27FC236}">
              <a16:creationId xmlns:a16="http://schemas.microsoft.com/office/drawing/2014/main" id="{8BC1D8C8-ECAC-427B-ACBB-9470BB275D58}"/>
            </a:ext>
          </a:extLst>
        </xdr:cNvPr>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649" name="フローチャート: 判断 648">
          <a:extLst>
            <a:ext uri="{FF2B5EF4-FFF2-40B4-BE49-F238E27FC236}">
              <a16:creationId xmlns:a16="http://schemas.microsoft.com/office/drawing/2014/main" id="{202F8FF1-71B5-4DB0-82E2-299FC77CB403}"/>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650" name="フローチャート: 判断 649">
          <a:extLst>
            <a:ext uri="{FF2B5EF4-FFF2-40B4-BE49-F238E27FC236}">
              <a16:creationId xmlns:a16="http://schemas.microsoft.com/office/drawing/2014/main" id="{9F0A9EF0-3F64-4608-BED1-AD187D0587DC}"/>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651" name="フローチャート: 判断 650">
          <a:extLst>
            <a:ext uri="{FF2B5EF4-FFF2-40B4-BE49-F238E27FC236}">
              <a16:creationId xmlns:a16="http://schemas.microsoft.com/office/drawing/2014/main" id="{183CE0C6-5F45-4F5F-A732-BFEE2A730D75}"/>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652" name="フローチャート: 判断 651">
          <a:extLst>
            <a:ext uri="{FF2B5EF4-FFF2-40B4-BE49-F238E27FC236}">
              <a16:creationId xmlns:a16="http://schemas.microsoft.com/office/drawing/2014/main" id="{58F16F0A-97E4-46BA-95D1-AAB8AC6CFBF3}"/>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4BA4EFA-3C0C-4D51-B4A9-3BB6F637D80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370E550B-4727-485A-B537-DA353D54DB8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227B7B0A-8B16-4DC3-98BB-AF6C4F6D09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3D296BF-7C19-48ED-8996-F2632AED480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E3ADC9C-F706-47F6-8BE5-EEE8AE2910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81</xdr:row>
      <xdr:rowOff>169636</xdr:rowOff>
    </xdr:from>
    <xdr:to>
      <xdr:col>98</xdr:col>
      <xdr:colOff>38100</xdr:colOff>
      <xdr:row>82</xdr:row>
      <xdr:rowOff>99786</xdr:rowOff>
    </xdr:to>
    <xdr:sp macro="" textlink="">
      <xdr:nvSpPr>
        <xdr:cNvPr id="658" name="楕円 657">
          <a:extLst>
            <a:ext uri="{FF2B5EF4-FFF2-40B4-BE49-F238E27FC236}">
              <a16:creationId xmlns:a16="http://schemas.microsoft.com/office/drawing/2014/main" id="{090D2089-2C5C-4417-B978-78F354F9F4CE}"/>
            </a:ext>
          </a:extLst>
        </xdr:cNvPr>
        <xdr:cNvSpPr/>
      </xdr:nvSpPr>
      <xdr:spPr>
        <a:xfrm>
          <a:off x="18605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10177</xdr:rowOff>
    </xdr:from>
    <xdr:ext cx="469744" cy="259045"/>
    <xdr:sp macro="" textlink="">
      <xdr:nvSpPr>
        <xdr:cNvPr id="659" name="n_1aveValue【消防施設】&#10;一人当たり面積">
          <a:extLst>
            <a:ext uri="{FF2B5EF4-FFF2-40B4-BE49-F238E27FC236}">
              <a16:creationId xmlns:a16="http://schemas.microsoft.com/office/drawing/2014/main" id="{7997DA68-B017-4584-BD87-BD8A5C94BD5C}"/>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660" name="n_2aveValue【消防施設】&#10;一人当たり面積">
          <a:extLst>
            <a:ext uri="{FF2B5EF4-FFF2-40B4-BE49-F238E27FC236}">
              <a16:creationId xmlns:a16="http://schemas.microsoft.com/office/drawing/2014/main" id="{E837A3E3-735D-4BDB-98F0-D4F3372FDF52}"/>
            </a:ext>
          </a:extLst>
        </xdr:cNvPr>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661" name="n_3aveValue【消防施設】&#10;一人当たり面積">
          <a:extLst>
            <a:ext uri="{FF2B5EF4-FFF2-40B4-BE49-F238E27FC236}">
              <a16:creationId xmlns:a16="http://schemas.microsoft.com/office/drawing/2014/main" id="{FA3DD85E-3337-46A9-BAEB-38627C0CC845}"/>
            </a:ext>
          </a:extLst>
        </xdr:cNvPr>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145341</xdr:rowOff>
    </xdr:from>
    <xdr:ext cx="469744" cy="259045"/>
    <xdr:sp macro="" textlink="">
      <xdr:nvSpPr>
        <xdr:cNvPr id="662" name="n_4aveValue【消防施設】&#10;一人当たり面積">
          <a:extLst>
            <a:ext uri="{FF2B5EF4-FFF2-40B4-BE49-F238E27FC236}">
              <a16:creationId xmlns:a16="http://schemas.microsoft.com/office/drawing/2014/main" id="{4CF99583-CAD1-4979-A447-1E5406D4E925}"/>
            </a:ext>
          </a:extLst>
        </xdr:cNvPr>
        <xdr:cNvSpPr txBox="1"/>
      </xdr:nvSpPr>
      <xdr:spPr>
        <a:xfrm>
          <a:off x="18421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116313</xdr:rowOff>
    </xdr:from>
    <xdr:ext cx="469744" cy="259045"/>
    <xdr:sp macro="" textlink="">
      <xdr:nvSpPr>
        <xdr:cNvPr id="663" name="n_4mainValue【消防施設】&#10;一人当たり面積">
          <a:extLst>
            <a:ext uri="{FF2B5EF4-FFF2-40B4-BE49-F238E27FC236}">
              <a16:creationId xmlns:a16="http://schemas.microsoft.com/office/drawing/2014/main" id="{4DA020CD-BA53-47A9-BB62-ABA3945D898D}"/>
            </a:ext>
          </a:extLst>
        </xdr:cNvPr>
        <xdr:cNvSpPr txBox="1"/>
      </xdr:nvSpPr>
      <xdr:spPr>
        <a:xfrm>
          <a:off x="184214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a:extLst>
            <a:ext uri="{FF2B5EF4-FFF2-40B4-BE49-F238E27FC236}">
              <a16:creationId xmlns:a16="http://schemas.microsoft.com/office/drawing/2014/main" id="{DC42D427-3CAD-411B-9C1E-829AE01529C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a:extLst>
            <a:ext uri="{FF2B5EF4-FFF2-40B4-BE49-F238E27FC236}">
              <a16:creationId xmlns:a16="http://schemas.microsoft.com/office/drawing/2014/main" id="{99815D76-F140-4D77-B822-B72309AE70B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a:extLst>
            <a:ext uri="{FF2B5EF4-FFF2-40B4-BE49-F238E27FC236}">
              <a16:creationId xmlns:a16="http://schemas.microsoft.com/office/drawing/2014/main" id="{743F07F3-ED70-4181-B87C-F8B2682725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a:extLst>
            <a:ext uri="{FF2B5EF4-FFF2-40B4-BE49-F238E27FC236}">
              <a16:creationId xmlns:a16="http://schemas.microsoft.com/office/drawing/2014/main" id="{DE25661B-C81C-4FA7-B6A4-A733DF0ED86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a:extLst>
            <a:ext uri="{FF2B5EF4-FFF2-40B4-BE49-F238E27FC236}">
              <a16:creationId xmlns:a16="http://schemas.microsoft.com/office/drawing/2014/main" id="{AB54FC5D-19CA-4F36-8B41-7503EF2D42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a:extLst>
            <a:ext uri="{FF2B5EF4-FFF2-40B4-BE49-F238E27FC236}">
              <a16:creationId xmlns:a16="http://schemas.microsoft.com/office/drawing/2014/main" id="{9A086CD4-D7A3-4449-9C96-1272047AFDA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a:extLst>
            <a:ext uri="{FF2B5EF4-FFF2-40B4-BE49-F238E27FC236}">
              <a16:creationId xmlns:a16="http://schemas.microsoft.com/office/drawing/2014/main" id="{B96F3FAB-22A3-4C35-902E-966B7DEA2B3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a:extLst>
            <a:ext uri="{FF2B5EF4-FFF2-40B4-BE49-F238E27FC236}">
              <a16:creationId xmlns:a16="http://schemas.microsoft.com/office/drawing/2014/main" id="{4F8375AF-4C0E-4A83-84BE-77550C8576F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a:extLst>
            <a:ext uri="{FF2B5EF4-FFF2-40B4-BE49-F238E27FC236}">
              <a16:creationId xmlns:a16="http://schemas.microsoft.com/office/drawing/2014/main" id="{45FA2295-4B0B-42F7-937A-019CC79023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a:extLst>
            <a:ext uri="{FF2B5EF4-FFF2-40B4-BE49-F238E27FC236}">
              <a16:creationId xmlns:a16="http://schemas.microsoft.com/office/drawing/2014/main" id="{89616525-2F90-4BF3-B6E9-8E44501060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4" name="テキスト ボックス 673">
          <a:extLst>
            <a:ext uri="{FF2B5EF4-FFF2-40B4-BE49-F238E27FC236}">
              <a16:creationId xmlns:a16="http://schemas.microsoft.com/office/drawing/2014/main" id="{1349493A-0BCC-4954-BAA7-70D9538A56F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5" name="直線コネクタ 674">
          <a:extLst>
            <a:ext uri="{FF2B5EF4-FFF2-40B4-BE49-F238E27FC236}">
              <a16:creationId xmlns:a16="http://schemas.microsoft.com/office/drawing/2014/main" id="{9948E9C4-2E45-4541-8C84-4AE7653C051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6" name="テキスト ボックス 675">
          <a:extLst>
            <a:ext uri="{FF2B5EF4-FFF2-40B4-BE49-F238E27FC236}">
              <a16:creationId xmlns:a16="http://schemas.microsoft.com/office/drawing/2014/main" id="{4F5B80FA-200D-4F3D-B180-1C1A199D7BF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7" name="直線コネクタ 676">
          <a:extLst>
            <a:ext uri="{FF2B5EF4-FFF2-40B4-BE49-F238E27FC236}">
              <a16:creationId xmlns:a16="http://schemas.microsoft.com/office/drawing/2014/main" id="{14D26557-9B3A-40F4-9B41-23000899130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8" name="テキスト ボックス 677">
          <a:extLst>
            <a:ext uri="{FF2B5EF4-FFF2-40B4-BE49-F238E27FC236}">
              <a16:creationId xmlns:a16="http://schemas.microsoft.com/office/drawing/2014/main" id="{8AA0382C-5197-4D79-B6C3-C6AC726D2D1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9" name="直線コネクタ 678">
          <a:extLst>
            <a:ext uri="{FF2B5EF4-FFF2-40B4-BE49-F238E27FC236}">
              <a16:creationId xmlns:a16="http://schemas.microsoft.com/office/drawing/2014/main" id="{FB935B8F-6B3D-4D30-BD94-F107850AD11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0" name="テキスト ボックス 679">
          <a:extLst>
            <a:ext uri="{FF2B5EF4-FFF2-40B4-BE49-F238E27FC236}">
              <a16:creationId xmlns:a16="http://schemas.microsoft.com/office/drawing/2014/main" id="{40325195-E3E9-448B-9813-3400F2CFC17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1" name="直線コネクタ 680">
          <a:extLst>
            <a:ext uri="{FF2B5EF4-FFF2-40B4-BE49-F238E27FC236}">
              <a16:creationId xmlns:a16="http://schemas.microsoft.com/office/drawing/2014/main" id="{3E7021C1-7FDA-467A-9BA2-6EBE18299EF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2" name="テキスト ボックス 681">
          <a:extLst>
            <a:ext uri="{FF2B5EF4-FFF2-40B4-BE49-F238E27FC236}">
              <a16:creationId xmlns:a16="http://schemas.microsoft.com/office/drawing/2014/main" id="{66DC0CC0-91E4-4FBC-BEB6-07C14FE2FBB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3" name="直線コネクタ 682">
          <a:extLst>
            <a:ext uri="{FF2B5EF4-FFF2-40B4-BE49-F238E27FC236}">
              <a16:creationId xmlns:a16="http://schemas.microsoft.com/office/drawing/2014/main" id="{5DF90FB1-C64E-4759-BF07-F79918B9734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4" name="テキスト ボックス 683">
          <a:extLst>
            <a:ext uri="{FF2B5EF4-FFF2-40B4-BE49-F238E27FC236}">
              <a16:creationId xmlns:a16="http://schemas.microsoft.com/office/drawing/2014/main" id="{095564D3-B818-4AA0-AC6D-33BB2623E54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5" name="直線コネクタ 684">
          <a:extLst>
            <a:ext uri="{FF2B5EF4-FFF2-40B4-BE49-F238E27FC236}">
              <a16:creationId xmlns:a16="http://schemas.microsoft.com/office/drawing/2014/main" id="{11E40BB3-D3AE-4FA4-8E68-E1F09E93A91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6" name="テキスト ボックス 685">
          <a:extLst>
            <a:ext uri="{FF2B5EF4-FFF2-40B4-BE49-F238E27FC236}">
              <a16:creationId xmlns:a16="http://schemas.microsoft.com/office/drawing/2014/main" id="{8B25B0F9-969B-4299-ABC3-1444665EFA9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a:extLst>
            <a:ext uri="{FF2B5EF4-FFF2-40B4-BE49-F238E27FC236}">
              <a16:creationId xmlns:a16="http://schemas.microsoft.com/office/drawing/2014/main" id="{B0C13B90-7754-44D7-869D-B4B7239EF2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a:extLst>
            <a:ext uri="{FF2B5EF4-FFF2-40B4-BE49-F238E27FC236}">
              <a16:creationId xmlns:a16="http://schemas.microsoft.com/office/drawing/2014/main" id="{5AF6322F-5537-477E-B27C-9D8DE930D9F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689" name="直線コネクタ 688">
          <a:extLst>
            <a:ext uri="{FF2B5EF4-FFF2-40B4-BE49-F238E27FC236}">
              <a16:creationId xmlns:a16="http://schemas.microsoft.com/office/drawing/2014/main" id="{07695E23-DD6E-4545-B845-D40E68E82DE9}"/>
            </a:ext>
          </a:extLst>
        </xdr:cNvPr>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690" name="【庁舎】&#10;有形固定資産減価償却率最小値テキスト">
          <a:extLst>
            <a:ext uri="{FF2B5EF4-FFF2-40B4-BE49-F238E27FC236}">
              <a16:creationId xmlns:a16="http://schemas.microsoft.com/office/drawing/2014/main" id="{D5A56A00-88B0-40A0-AAF8-5E61F52300F6}"/>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691" name="直線コネクタ 690">
          <a:extLst>
            <a:ext uri="{FF2B5EF4-FFF2-40B4-BE49-F238E27FC236}">
              <a16:creationId xmlns:a16="http://schemas.microsoft.com/office/drawing/2014/main" id="{A1B27D51-C30C-470A-A7BB-21018908DED7}"/>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692" name="【庁舎】&#10;有形固定資産減価償却率最大値テキスト">
          <a:extLst>
            <a:ext uri="{FF2B5EF4-FFF2-40B4-BE49-F238E27FC236}">
              <a16:creationId xmlns:a16="http://schemas.microsoft.com/office/drawing/2014/main" id="{7B6A67E2-0017-4604-8905-5C67A3E476C8}"/>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693" name="直線コネクタ 692">
          <a:extLst>
            <a:ext uri="{FF2B5EF4-FFF2-40B4-BE49-F238E27FC236}">
              <a16:creationId xmlns:a16="http://schemas.microsoft.com/office/drawing/2014/main" id="{C118A7CC-F32E-4978-A193-598FD27AAFA8}"/>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694" name="【庁舎】&#10;有形固定資産減価償却率平均値テキスト">
          <a:extLst>
            <a:ext uri="{FF2B5EF4-FFF2-40B4-BE49-F238E27FC236}">
              <a16:creationId xmlns:a16="http://schemas.microsoft.com/office/drawing/2014/main" id="{DEC28961-24AC-4520-B12A-EE20F9DFF84F}"/>
            </a:ext>
          </a:extLst>
        </xdr:cNvPr>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95" name="フローチャート: 判断 694">
          <a:extLst>
            <a:ext uri="{FF2B5EF4-FFF2-40B4-BE49-F238E27FC236}">
              <a16:creationId xmlns:a16="http://schemas.microsoft.com/office/drawing/2014/main" id="{CB902E99-57D8-4C6B-BA37-2682EFE2401D}"/>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696" name="フローチャート: 判断 695">
          <a:extLst>
            <a:ext uri="{FF2B5EF4-FFF2-40B4-BE49-F238E27FC236}">
              <a16:creationId xmlns:a16="http://schemas.microsoft.com/office/drawing/2014/main" id="{DF945577-E057-44E3-9904-84F8A9A17013}"/>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697" name="フローチャート: 判断 696">
          <a:extLst>
            <a:ext uri="{FF2B5EF4-FFF2-40B4-BE49-F238E27FC236}">
              <a16:creationId xmlns:a16="http://schemas.microsoft.com/office/drawing/2014/main" id="{402B0869-35FB-4B27-A2F5-7358C185190F}"/>
            </a:ext>
          </a:extLst>
        </xdr:cNvPr>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98" name="フローチャート: 判断 697">
          <a:extLst>
            <a:ext uri="{FF2B5EF4-FFF2-40B4-BE49-F238E27FC236}">
              <a16:creationId xmlns:a16="http://schemas.microsoft.com/office/drawing/2014/main" id="{A492799E-2775-4CF9-AE9D-42253EDF1CB9}"/>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699" name="フローチャート: 判断 698">
          <a:extLst>
            <a:ext uri="{FF2B5EF4-FFF2-40B4-BE49-F238E27FC236}">
              <a16:creationId xmlns:a16="http://schemas.microsoft.com/office/drawing/2014/main" id="{7CF24A5A-12C6-43B1-8EA6-27AB27E39F73}"/>
            </a:ext>
          </a:extLst>
        </xdr:cNvPr>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F95718BB-DDF7-4AD1-B1A5-FF34214BFE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69B62C18-B725-48B7-88B9-6B2F9EF5D1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B5EFAA72-A2D4-442D-862A-4BC7C82B3E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400CB08C-5CDA-4C83-81A4-1D1A497D439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51491D7B-800D-4061-B52C-29D1AD2F26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51526</xdr:rowOff>
    </xdr:from>
    <xdr:to>
      <xdr:col>67</xdr:col>
      <xdr:colOff>101600</xdr:colOff>
      <xdr:row>103</xdr:row>
      <xdr:rowOff>153126</xdr:rowOff>
    </xdr:to>
    <xdr:sp macro="" textlink="">
      <xdr:nvSpPr>
        <xdr:cNvPr id="705" name="楕円 704">
          <a:extLst>
            <a:ext uri="{FF2B5EF4-FFF2-40B4-BE49-F238E27FC236}">
              <a16:creationId xmlns:a16="http://schemas.microsoft.com/office/drawing/2014/main" id="{8918BC09-7D4B-42E5-AD6C-5AA16E99B78F}"/>
            </a:ext>
          </a:extLst>
        </xdr:cNvPr>
        <xdr:cNvSpPr/>
      </xdr:nvSpPr>
      <xdr:spPr>
        <a:xfrm>
          <a:off x="12763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158222</xdr:rowOff>
    </xdr:from>
    <xdr:ext cx="405111" cy="259045"/>
    <xdr:sp macro="" textlink="">
      <xdr:nvSpPr>
        <xdr:cNvPr id="706" name="n_1aveValue【庁舎】&#10;有形固定資産減価償却率">
          <a:extLst>
            <a:ext uri="{FF2B5EF4-FFF2-40B4-BE49-F238E27FC236}">
              <a16:creationId xmlns:a16="http://schemas.microsoft.com/office/drawing/2014/main" id="{9F02B557-4FF4-42F0-A025-747E5E7089CE}"/>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707" name="n_2aveValue【庁舎】&#10;有形固定資産減価償却率">
          <a:extLst>
            <a:ext uri="{FF2B5EF4-FFF2-40B4-BE49-F238E27FC236}">
              <a16:creationId xmlns:a16="http://schemas.microsoft.com/office/drawing/2014/main" id="{61D84B1E-2149-456E-B108-6B7D8DC2FAB7}"/>
            </a:ext>
          </a:extLst>
        </xdr:cNvPr>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08" name="n_3aveValue【庁舎】&#10;有形固定資産減価償却率">
          <a:extLst>
            <a:ext uri="{FF2B5EF4-FFF2-40B4-BE49-F238E27FC236}">
              <a16:creationId xmlns:a16="http://schemas.microsoft.com/office/drawing/2014/main" id="{9014E4F1-1270-4E8F-8EFE-1C7CB96811BF}"/>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709" name="n_4aveValue【庁舎】&#10;有形固定資産減価償却率">
          <a:extLst>
            <a:ext uri="{FF2B5EF4-FFF2-40B4-BE49-F238E27FC236}">
              <a16:creationId xmlns:a16="http://schemas.microsoft.com/office/drawing/2014/main" id="{C709EA1A-AD68-47EF-B0C1-C621DEE05521}"/>
            </a:ext>
          </a:extLst>
        </xdr:cNvPr>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169653</xdr:rowOff>
    </xdr:from>
    <xdr:ext cx="405111" cy="259045"/>
    <xdr:sp macro="" textlink="">
      <xdr:nvSpPr>
        <xdr:cNvPr id="710" name="n_4mainValue【庁舎】&#10;有形固定資産減価償却率">
          <a:extLst>
            <a:ext uri="{FF2B5EF4-FFF2-40B4-BE49-F238E27FC236}">
              <a16:creationId xmlns:a16="http://schemas.microsoft.com/office/drawing/2014/main" id="{A90E8D8E-189A-46C2-AE9D-93077FBB1E29}"/>
            </a:ext>
          </a:extLst>
        </xdr:cNvPr>
        <xdr:cNvSpPr txBox="1"/>
      </xdr:nvSpPr>
      <xdr:spPr>
        <a:xfrm>
          <a:off x="12611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a:extLst>
            <a:ext uri="{FF2B5EF4-FFF2-40B4-BE49-F238E27FC236}">
              <a16:creationId xmlns:a16="http://schemas.microsoft.com/office/drawing/2014/main" id="{13FCF8A5-3EF8-473F-9E7C-987C3AFE578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a:extLst>
            <a:ext uri="{FF2B5EF4-FFF2-40B4-BE49-F238E27FC236}">
              <a16:creationId xmlns:a16="http://schemas.microsoft.com/office/drawing/2014/main" id="{6EADADF8-9F9D-4753-898A-3C5DBE090C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a:extLst>
            <a:ext uri="{FF2B5EF4-FFF2-40B4-BE49-F238E27FC236}">
              <a16:creationId xmlns:a16="http://schemas.microsoft.com/office/drawing/2014/main" id="{ECB98BFD-708D-4C42-BAF5-126AE9942A6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a:extLst>
            <a:ext uri="{FF2B5EF4-FFF2-40B4-BE49-F238E27FC236}">
              <a16:creationId xmlns:a16="http://schemas.microsoft.com/office/drawing/2014/main" id="{F100D42F-BBED-4493-9B19-629ADE383F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a:extLst>
            <a:ext uri="{FF2B5EF4-FFF2-40B4-BE49-F238E27FC236}">
              <a16:creationId xmlns:a16="http://schemas.microsoft.com/office/drawing/2014/main" id="{49190321-D7AA-463B-9F2E-AFEBF1153F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a:extLst>
            <a:ext uri="{FF2B5EF4-FFF2-40B4-BE49-F238E27FC236}">
              <a16:creationId xmlns:a16="http://schemas.microsoft.com/office/drawing/2014/main" id="{84CF5359-7195-4434-9154-436E1BD0D9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a:extLst>
            <a:ext uri="{FF2B5EF4-FFF2-40B4-BE49-F238E27FC236}">
              <a16:creationId xmlns:a16="http://schemas.microsoft.com/office/drawing/2014/main" id="{8ED8BFE3-11FD-4F61-8477-804E1E9096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a:extLst>
            <a:ext uri="{FF2B5EF4-FFF2-40B4-BE49-F238E27FC236}">
              <a16:creationId xmlns:a16="http://schemas.microsoft.com/office/drawing/2014/main" id="{9A788FBC-922A-42D5-96E4-BBBD9BB34B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a:extLst>
            <a:ext uri="{FF2B5EF4-FFF2-40B4-BE49-F238E27FC236}">
              <a16:creationId xmlns:a16="http://schemas.microsoft.com/office/drawing/2014/main" id="{A378B4A5-7C26-49EF-96DD-F339D16B28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a:extLst>
            <a:ext uri="{FF2B5EF4-FFF2-40B4-BE49-F238E27FC236}">
              <a16:creationId xmlns:a16="http://schemas.microsoft.com/office/drawing/2014/main" id="{04F5EA7B-A255-40EB-807A-F9A7C4E77F6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1" name="直線コネクタ 720">
          <a:extLst>
            <a:ext uri="{FF2B5EF4-FFF2-40B4-BE49-F238E27FC236}">
              <a16:creationId xmlns:a16="http://schemas.microsoft.com/office/drawing/2014/main" id="{98E1C652-ED7B-4004-B965-8AC8F02E2CA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2" name="テキスト ボックス 721">
          <a:extLst>
            <a:ext uri="{FF2B5EF4-FFF2-40B4-BE49-F238E27FC236}">
              <a16:creationId xmlns:a16="http://schemas.microsoft.com/office/drawing/2014/main" id="{F65FD784-6084-4FF9-B633-0062110492A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3" name="直線コネクタ 722">
          <a:extLst>
            <a:ext uri="{FF2B5EF4-FFF2-40B4-BE49-F238E27FC236}">
              <a16:creationId xmlns:a16="http://schemas.microsoft.com/office/drawing/2014/main" id="{06C9F60D-F4A9-462E-B131-97137D9666E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4" name="テキスト ボックス 723">
          <a:extLst>
            <a:ext uri="{FF2B5EF4-FFF2-40B4-BE49-F238E27FC236}">
              <a16:creationId xmlns:a16="http://schemas.microsoft.com/office/drawing/2014/main" id="{1CCA209A-DF25-4228-8CC8-5068A9847AA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5" name="直線コネクタ 724">
          <a:extLst>
            <a:ext uri="{FF2B5EF4-FFF2-40B4-BE49-F238E27FC236}">
              <a16:creationId xmlns:a16="http://schemas.microsoft.com/office/drawing/2014/main" id="{4CF8960E-F6DA-44CA-9FA6-3986BD7E327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6" name="テキスト ボックス 725">
          <a:extLst>
            <a:ext uri="{FF2B5EF4-FFF2-40B4-BE49-F238E27FC236}">
              <a16:creationId xmlns:a16="http://schemas.microsoft.com/office/drawing/2014/main" id="{D207B41C-C6F0-4E84-82A1-00F44A77FDB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7" name="直線コネクタ 726">
          <a:extLst>
            <a:ext uri="{FF2B5EF4-FFF2-40B4-BE49-F238E27FC236}">
              <a16:creationId xmlns:a16="http://schemas.microsoft.com/office/drawing/2014/main" id="{9278EB88-493B-49CB-9E51-78E455D6626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8" name="テキスト ボックス 727">
          <a:extLst>
            <a:ext uri="{FF2B5EF4-FFF2-40B4-BE49-F238E27FC236}">
              <a16:creationId xmlns:a16="http://schemas.microsoft.com/office/drawing/2014/main" id="{145EC353-2FA1-4B5A-BC90-DE48C3309CD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a:extLst>
            <a:ext uri="{FF2B5EF4-FFF2-40B4-BE49-F238E27FC236}">
              <a16:creationId xmlns:a16="http://schemas.microsoft.com/office/drawing/2014/main" id="{390E67A7-45A0-48F4-A174-A2E88348BB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a:extLst>
            <a:ext uri="{FF2B5EF4-FFF2-40B4-BE49-F238E27FC236}">
              <a16:creationId xmlns:a16="http://schemas.microsoft.com/office/drawing/2014/main" id="{F7185F0C-1EF0-4957-870B-CF30C935E02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庁舎】&#10;一人当たり面積グラフ枠">
          <a:extLst>
            <a:ext uri="{FF2B5EF4-FFF2-40B4-BE49-F238E27FC236}">
              <a16:creationId xmlns:a16="http://schemas.microsoft.com/office/drawing/2014/main" id="{4C8FA309-9EAD-4AD2-B6FF-DFF32FD82A5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732" name="直線コネクタ 731">
          <a:extLst>
            <a:ext uri="{FF2B5EF4-FFF2-40B4-BE49-F238E27FC236}">
              <a16:creationId xmlns:a16="http://schemas.microsoft.com/office/drawing/2014/main" id="{DB8A7B92-6559-41BC-B736-85051F9E94EB}"/>
            </a:ext>
          </a:extLst>
        </xdr:cNvPr>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733" name="【庁舎】&#10;一人当たり面積最小値テキスト">
          <a:extLst>
            <a:ext uri="{FF2B5EF4-FFF2-40B4-BE49-F238E27FC236}">
              <a16:creationId xmlns:a16="http://schemas.microsoft.com/office/drawing/2014/main" id="{60F810E7-7E24-4F3B-BC63-77D784C1583A}"/>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734" name="直線コネクタ 733">
          <a:extLst>
            <a:ext uri="{FF2B5EF4-FFF2-40B4-BE49-F238E27FC236}">
              <a16:creationId xmlns:a16="http://schemas.microsoft.com/office/drawing/2014/main" id="{FE7A7D9A-5CCE-4156-9539-376941E0C40E}"/>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735" name="【庁舎】&#10;一人当たり面積最大値テキスト">
          <a:extLst>
            <a:ext uri="{FF2B5EF4-FFF2-40B4-BE49-F238E27FC236}">
              <a16:creationId xmlns:a16="http://schemas.microsoft.com/office/drawing/2014/main" id="{F60A7688-B3CF-4FA8-8113-8746ED7F42E9}"/>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736" name="直線コネクタ 735">
          <a:extLst>
            <a:ext uri="{FF2B5EF4-FFF2-40B4-BE49-F238E27FC236}">
              <a16:creationId xmlns:a16="http://schemas.microsoft.com/office/drawing/2014/main" id="{705FC655-6DC5-4AAB-BF75-B2E30BD614EB}"/>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737" name="【庁舎】&#10;一人当たり面積平均値テキスト">
          <a:extLst>
            <a:ext uri="{FF2B5EF4-FFF2-40B4-BE49-F238E27FC236}">
              <a16:creationId xmlns:a16="http://schemas.microsoft.com/office/drawing/2014/main" id="{4D9B0D9C-8214-4A70-8F32-8EE60DEF8A2B}"/>
            </a:ext>
          </a:extLst>
        </xdr:cNvPr>
        <xdr:cNvSpPr txBox="1"/>
      </xdr:nvSpPr>
      <xdr:spPr>
        <a:xfrm>
          <a:off x="22199600" y="1807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738" name="フローチャート: 判断 737">
          <a:extLst>
            <a:ext uri="{FF2B5EF4-FFF2-40B4-BE49-F238E27FC236}">
              <a16:creationId xmlns:a16="http://schemas.microsoft.com/office/drawing/2014/main" id="{4AF68D58-445E-4FB0-908F-B09E65C90ECE}"/>
            </a:ext>
          </a:extLst>
        </xdr:cNvPr>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739" name="フローチャート: 判断 738">
          <a:extLst>
            <a:ext uri="{FF2B5EF4-FFF2-40B4-BE49-F238E27FC236}">
              <a16:creationId xmlns:a16="http://schemas.microsoft.com/office/drawing/2014/main" id="{15215D1A-F689-4EC3-9EAA-4191997F866A}"/>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40" name="フローチャート: 判断 739">
          <a:extLst>
            <a:ext uri="{FF2B5EF4-FFF2-40B4-BE49-F238E27FC236}">
              <a16:creationId xmlns:a16="http://schemas.microsoft.com/office/drawing/2014/main" id="{9100F07E-9A7E-4D3F-9D8D-BDC89DB27FFC}"/>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41" name="フローチャート: 判断 740">
          <a:extLst>
            <a:ext uri="{FF2B5EF4-FFF2-40B4-BE49-F238E27FC236}">
              <a16:creationId xmlns:a16="http://schemas.microsoft.com/office/drawing/2014/main" id="{8E69F798-A8EF-444E-83F3-19764F15EEB8}"/>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742" name="フローチャート: 判断 741">
          <a:extLst>
            <a:ext uri="{FF2B5EF4-FFF2-40B4-BE49-F238E27FC236}">
              <a16:creationId xmlns:a16="http://schemas.microsoft.com/office/drawing/2014/main" id="{1BDB2748-E98D-4EF5-A488-CA981EDFD158}"/>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CA0ABF39-9E23-4E27-ABD1-37B079AD43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C9B543FF-397C-42D0-A340-26B8E4F494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39CBDC03-E0AD-489C-897D-06C528429E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B1179BAF-5F65-4327-BC65-6C06D2542F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58209D6A-4042-45E9-ABE0-AF4F1966AF0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89408</xdr:rowOff>
    </xdr:from>
    <xdr:to>
      <xdr:col>98</xdr:col>
      <xdr:colOff>38100</xdr:colOff>
      <xdr:row>105</xdr:row>
      <xdr:rowOff>19558</xdr:rowOff>
    </xdr:to>
    <xdr:sp macro="" textlink="">
      <xdr:nvSpPr>
        <xdr:cNvPr id="748" name="楕円 747">
          <a:extLst>
            <a:ext uri="{FF2B5EF4-FFF2-40B4-BE49-F238E27FC236}">
              <a16:creationId xmlns:a16="http://schemas.microsoft.com/office/drawing/2014/main" id="{BF308A5E-7DEF-485D-A9D2-619B2226A2AB}"/>
            </a:ext>
          </a:extLst>
        </xdr:cNvPr>
        <xdr:cNvSpPr/>
      </xdr:nvSpPr>
      <xdr:spPr>
        <a:xfrm>
          <a:off x="18605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42942</xdr:rowOff>
    </xdr:from>
    <xdr:ext cx="469744" cy="259045"/>
    <xdr:sp macro="" textlink="">
      <xdr:nvSpPr>
        <xdr:cNvPr id="749" name="n_1aveValue【庁舎】&#10;一人当たり面積">
          <a:extLst>
            <a:ext uri="{FF2B5EF4-FFF2-40B4-BE49-F238E27FC236}">
              <a16:creationId xmlns:a16="http://schemas.microsoft.com/office/drawing/2014/main" id="{45FDB1F8-D496-47C3-8D79-9CB0176350DF}"/>
            </a:ext>
          </a:extLst>
        </xdr:cNvPr>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50" name="n_2aveValue【庁舎】&#10;一人当たり面積">
          <a:extLst>
            <a:ext uri="{FF2B5EF4-FFF2-40B4-BE49-F238E27FC236}">
              <a16:creationId xmlns:a16="http://schemas.microsoft.com/office/drawing/2014/main" id="{967DA479-A8AA-4DBA-AF18-4027CD2BB9AD}"/>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51" name="n_3aveValue【庁舎】&#10;一人当たり面積">
          <a:extLst>
            <a:ext uri="{FF2B5EF4-FFF2-40B4-BE49-F238E27FC236}">
              <a16:creationId xmlns:a16="http://schemas.microsoft.com/office/drawing/2014/main" id="{D50347E6-9BD0-49CC-8BF2-3B2337BC8A6F}"/>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752" name="n_4aveValue【庁舎】&#10;一人当たり面積">
          <a:extLst>
            <a:ext uri="{FF2B5EF4-FFF2-40B4-BE49-F238E27FC236}">
              <a16:creationId xmlns:a16="http://schemas.microsoft.com/office/drawing/2014/main" id="{88D39AD6-CF66-4A1A-B785-51E860AD5D6B}"/>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10685</xdr:rowOff>
    </xdr:from>
    <xdr:ext cx="469744" cy="259045"/>
    <xdr:sp macro="" textlink="">
      <xdr:nvSpPr>
        <xdr:cNvPr id="753" name="n_4mainValue【庁舎】&#10;一人当たり面積">
          <a:extLst>
            <a:ext uri="{FF2B5EF4-FFF2-40B4-BE49-F238E27FC236}">
              <a16:creationId xmlns:a16="http://schemas.microsoft.com/office/drawing/2014/main" id="{18C82D91-9C63-42A7-8F10-8FE15C171A55}"/>
            </a:ext>
          </a:extLst>
        </xdr:cNvPr>
        <xdr:cNvSpPr txBox="1"/>
      </xdr:nvSpPr>
      <xdr:spPr>
        <a:xfrm>
          <a:off x="18421427"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64809520-A901-45B9-9F98-298C0BB962E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D19164EA-BA93-4830-AAD6-AE3528600F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E3588EFA-DBA3-4F42-8F08-FC9BC03092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類似団体と比較して、ほとんどの類型において有形固定資産減価償却率は同水準となっているが、図書館や体育館・プールにおいては、類似団体平均と比較して一人当たり面積が大きくなっている。これは、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町の合併で誕生した本市が合併後も旧町の施設を保有していることが大きく影響していることから、維持管理にかかる経費を十分に考慮しながら施設運営に取り組んでいく必要がある。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113,642
109,702
388.37
64,664,003
62,643,632
1,699,721
31,022,590
54,279,645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財政力指数算定の基礎となる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増などにより増額とな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基準財政需要額につい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合併支援措置の終了や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社会福祉費の増などにより増額とな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需要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収入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額の増額幅が上回ったため、財政力指数は悪化した。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数値については、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と類似団体平均を下回っていることから、歳出の見直しと歳入確保に努める必要があ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歳入については、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市内主要企業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が企業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輸出・ＩＴ関連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であり国内外の経済情勢の影響を大きく受ける状況にあ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、今後の動向に十分注視し、企業誘致を積極的に推進する。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60778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43543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固定資産税などの市税や地方消費税交付金などの通常一般財源が増額となったが、人件費の増加などにより経常経費充当一般財源が増額になったことにより、昨年度と比べて財政構造の硬直化が進ん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今後、扶助費等社会保障関係経費が増えていくことが見込まれることから、それらを抑制するための施策などを展開し、事務事業の優先度を厳しく点検し、経常経費の抑制に努める。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62</xdr:row>
      <xdr:rowOff>60537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823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62</xdr:row>
      <xdr:rowOff>76623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8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76623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0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63</xdr:row>
      <xdr:rowOff>57996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7065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人件費については、会計年度任用職員制度の導入に伴い、大幅な増額となった。物件費については、臨時職員賃金の皆減による減少があったものの、</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スクール構想に伴うタブレット端末とその周辺機器の購入や学童保育所</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運営に係る指定管理料や施設運営委託料など業務委託に係る経費が全体的に増加しており</a:t>
          </a:r>
          <a:r>
            <a:rPr kumimoji="1" lang="ja-JP" altLang="en-US" sz="1200">
              <a:latin typeface="ＭＳ Ｐゴシック" panose="020B0600070205080204" pitchFamily="50" charset="-128"/>
              <a:ea typeface="ＭＳ Ｐゴシック" panose="020B0600070205080204" pitchFamily="50" charset="-128"/>
            </a:rPr>
            <a:t>、総じて増額となった。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施設の集約化等を進め、職員定員の適正管理に努めるとともに、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公共施設等総合管理計画に基づき、将来の修繕更新費用を抑制すると共に、ソフト事業への転換などによる建物の処分についても検討し、「総量の適正化」に努める。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103676</xdr:rowOff>
    </xdr:from>
    <xdr:to>
      <xdr:col>23</xdr:col>
      <xdr:colOff>133350</xdr:colOff>
      <xdr:row>84</xdr:row>
      <xdr:rowOff>97699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162576"/>
          <a:ext cx="838200" cy="33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89509</xdr:rowOff>
    </xdr:from>
    <xdr:to>
      <xdr:col>19</xdr:col>
      <xdr:colOff>133350</xdr:colOff>
      <xdr:row>82</xdr:row>
      <xdr:rowOff>103676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148409"/>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76874</xdr:rowOff>
    </xdr:from>
    <xdr:to>
      <xdr:col>15</xdr:col>
      <xdr:colOff>82550</xdr:colOff>
      <xdr:row>82</xdr:row>
      <xdr:rowOff>89509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35774"/>
          <a:ext cx="8890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76874</xdr:rowOff>
    </xdr:from>
    <xdr:to>
      <xdr:col>11</xdr:col>
      <xdr:colOff>31750</xdr:colOff>
      <xdr:row>82</xdr:row>
      <xdr:rowOff>103401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135774"/>
          <a:ext cx="8890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46899</xdr:rowOff>
    </xdr:from>
    <xdr:to>
      <xdr:col>23</xdr:col>
      <xdr:colOff>184150</xdr:colOff>
      <xdr:row>84</xdr:row>
      <xdr:rowOff>148499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18976</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42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52876</xdr:rowOff>
    </xdr:from>
    <xdr:to>
      <xdr:col>19</xdr:col>
      <xdr:colOff>184150</xdr:colOff>
      <xdr:row>82</xdr:row>
      <xdr:rowOff>154476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139253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9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38709</xdr:rowOff>
    </xdr:from>
    <xdr:to>
      <xdr:col>15</xdr:col>
      <xdr:colOff>133350</xdr:colOff>
      <xdr:row>82</xdr:row>
      <xdr:rowOff>140309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125086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8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26074</xdr:rowOff>
    </xdr:from>
    <xdr:to>
      <xdr:col>11</xdr:col>
      <xdr:colOff>82550</xdr:colOff>
      <xdr:row>82</xdr:row>
      <xdr:rowOff>127674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112451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7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52601</xdr:rowOff>
    </xdr:from>
    <xdr:to>
      <xdr:col>7</xdr:col>
      <xdr:colOff>31750</xdr:colOff>
      <xdr:row>82</xdr:row>
      <xdr:rowOff>154201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1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138978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1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月から管理職手当のカット、平成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年度から地域手当の支給凍結により、給与の適正化に努めてきた。平成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年度からは国家公務員の特別減額措置実施により悪化したが、平成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月から国家公務員給与削減措置に伴う給与削減を本市においても実施したたため、大幅に改善した。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年度に国家公務員の地域手当支給地域見直しに伴い、地域手当の支給を開始したことから指数が上昇し、以降は、ほぼ横ばいとなっている。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しかしながら、類似団体平均の数値はここ数年改善されてきていることから、今後も人事院勧告や滋賀県人事委員会勧告及び国家公務員給与制度をベースとして給与の適正化に努める。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123189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0152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123189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152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99061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704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7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集中改革プラン等に基づく定員管理の推進や退職者不補充等の効果によって職員数は減少傾向となっていたが、蒲生医療センターの指定管理者制度導入に伴い、企業会計から一般会計への配置換えがあったことから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今後は本市が円滑な行政事務を行っていく上で適正な職員数を維持するよう、定員適正化計画に基づき適正な定員管理に努めていく。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63500</xdr:rowOff>
    </xdr:from>
    <xdr:to>
      <xdr:col>81</xdr:col>
      <xdr:colOff>44450</xdr:colOff>
      <xdr:row>64</xdr:row>
      <xdr:rowOff>87630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3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102235</xdr:rowOff>
    </xdr:from>
    <xdr:to>
      <xdr:col>77</xdr:col>
      <xdr:colOff>44450</xdr:colOff>
      <xdr:row>64</xdr:row>
      <xdr:rowOff>63500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0358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102235</xdr:rowOff>
    </xdr:from>
    <xdr:to>
      <xdr:col>72</xdr:col>
      <xdr:colOff>203200</xdr:colOff>
      <xdr:row>63</xdr:row>
      <xdr:rowOff>114300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9035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92583</xdr:rowOff>
    </xdr:from>
    <xdr:to>
      <xdr:col>68</xdr:col>
      <xdr:colOff>152400</xdr:colOff>
      <xdr:row>63</xdr:row>
      <xdr:rowOff>114300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9393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36830</xdr:rowOff>
    </xdr:from>
    <xdr:to>
      <xdr:col>81</xdr:col>
      <xdr:colOff>95250</xdr:colOff>
      <xdr:row>64</xdr:row>
      <xdr:rowOff>138430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8907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12700</xdr:rowOff>
    </xdr:from>
    <xdr:to>
      <xdr:col>77</xdr:col>
      <xdr:colOff>95250</xdr:colOff>
      <xdr:row>64</xdr:row>
      <xdr:rowOff>114300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99077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51435</xdr:rowOff>
    </xdr:from>
    <xdr:to>
      <xdr:col>73</xdr:col>
      <xdr:colOff>44450</xdr:colOff>
      <xdr:row>63</xdr:row>
      <xdr:rowOff>153035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137812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63500</xdr:rowOff>
    </xdr:from>
    <xdr:to>
      <xdr:col>68</xdr:col>
      <xdr:colOff>203200</xdr:colOff>
      <xdr:row>63</xdr:row>
      <xdr:rowOff>165100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41783</xdr:rowOff>
    </xdr:from>
    <xdr:to>
      <xdr:col>64</xdr:col>
      <xdr:colOff>152400</xdr:colOff>
      <xdr:row>63</xdr:row>
      <xdr:rowOff>143383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128160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2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元利償還金は増額となったが、標準税収入や普通交付税、臨時財政対策債発行可能額等の増額に伴い、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指標は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ポイント減じることとなった。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特例事業債の発行期限を見据え、事業の精査を充分に行い期限内に実施する必要があるかどうかを見極め、新規事業の増加など内容が過大とならないよう、将来への負担を十分に考慮し、起債と償還のバランスを中心に据え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41</xdr:row>
      <xdr:rowOff>139398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1343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41</xdr:row>
      <xdr:rowOff>139398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127907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116417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0424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標準財政規模が増となり、公営企業債等繰入見込額の減、一部事務組合負担等見込額の減、地方債残高の減となったことから、前年度と同様、将来負担比率は算定されていない。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今後においても将来負担額を抑制しつつ健全な財政運営を図り、さらに改善するよう努める。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23179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81824</xdr:rowOff>
    </xdr:from>
    <xdr:to>
      <xdr:col>64</xdr:col>
      <xdr:colOff>152400</xdr:colOff>
      <xdr:row>14</xdr:row>
      <xdr:rowOff>11974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22151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0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113,642
109,702
388.37
64,664,003
62,643,632
1,699,721
31,022,590
54,279,645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人件費に係る経常収支比率については、</a:t>
          </a:r>
          <a:r>
            <a:rPr kumimoji="1" lang="ja-JP" altLang="en-US" sz="1300">
              <a:latin typeface="ＭＳ Ｐゴシック" panose="020B0600070205080204" pitchFamily="50" charset="-128"/>
              <a:ea typeface="ＭＳ Ｐゴシック" panose="020B0600070205080204" pitchFamily="50" charset="-128"/>
            </a:rPr>
            <a:t>会計年度任用職員制度の導入に伴い、昨年に比べ大幅な増となった。採用抑制を行う等、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今後も適正な定員管理を行っていく。退職者による退職手当は年度間でばらつきがあり、退職者の集中する年度を考慮して、退職手当基金の充当も視野に財源確保に努めていく。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25400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54700"/>
          <a:ext cx="8382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25400</xdr:rowOff>
    </xdr:from>
    <xdr:to>
      <xdr:col>19</xdr:col>
      <xdr:colOff>187325</xdr:colOff>
      <xdr:row>34</xdr:row>
      <xdr:rowOff>139700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5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114300</xdr:rowOff>
    </xdr:from>
    <xdr:to>
      <xdr:col>15</xdr:col>
      <xdr:colOff>98425</xdr:colOff>
      <xdr:row>34</xdr:row>
      <xdr:rowOff>139700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4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114300</xdr:rowOff>
    </xdr:from>
    <xdr:to>
      <xdr:col>11</xdr:col>
      <xdr:colOff>9525</xdr:colOff>
      <xdr:row>35</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4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146050</xdr:rowOff>
    </xdr:from>
    <xdr:to>
      <xdr:col>20</xdr:col>
      <xdr:colOff>38100</xdr:colOff>
      <xdr:row>34</xdr:row>
      <xdr:rowOff>76200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88900</xdr:rowOff>
    </xdr:from>
    <xdr:to>
      <xdr:col>15</xdr:col>
      <xdr:colOff>149225</xdr:colOff>
      <xdr:row>35</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63500</xdr:rowOff>
    </xdr:from>
    <xdr:to>
      <xdr:col>11</xdr:col>
      <xdr:colOff>60325</xdr:colOff>
      <xdr:row>34</xdr:row>
      <xdr:rowOff>165100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127000</xdr:rowOff>
    </xdr:from>
    <xdr:to>
      <xdr:col>6</xdr:col>
      <xdr:colOff>171450</xdr:colOff>
      <xdr:row>35</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物件費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に係る経常収支比率については、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に伴うタブレット端末の購入やクラブ数が増加したことによる学童保育所運営に係る指定管理料などによる増加要因があったが、臨時職員賃金が無くなったことによる減の影響が大きく、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今後とも、外部への業務委託経費等の再点検を行う等、経常経費の抑制に努める。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95250</xdr:rowOff>
    </xdr:from>
    <xdr:to>
      <xdr:col>82</xdr:col>
      <xdr:colOff>107950</xdr:colOff>
      <xdr:row>15</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241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9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152400</xdr:rowOff>
    </xdr:from>
    <xdr:to>
      <xdr:col>73</xdr:col>
      <xdr:colOff>180975</xdr:colOff>
      <xdr:row>15</xdr:row>
      <xdr:rowOff>19050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5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152400</xdr:rowOff>
    </xdr:from>
    <xdr:to>
      <xdr:col>69</xdr:col>
      <xdr:colOff>92075</xdr:colOff>
      <xdr:row>15</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52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44450</xdr:rowOff>
    </xdr:from>
    <xdr:to>
      <xdr:col>82</xdr:col>
      <xdr:colOff>158750</xdr:colOff>
      <xdr:row>13</xdr:row>
      <xdr:rowOff>146050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101600</xdr:rowOff>
    </xdr:from>
    <xdr:to>
      <xdr:col>69</xdr:col>
      <xdr:colOff>142875</xdr:colOff>
      <xdr:row>15</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扶助費に係る経常収支比率については、会計年度任用職員制度導入に伴う、臨時職員賃金の扶助費按分が無くなったことが要因で大きく減少している。これは、当市が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町の合併を経て誕生した市であることから保育施設数が多く、正規職員だけでは施設運営が難しかったことに起因している。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しかしながら、障害福祉サービス等給付事業において、利用者の増加と重度化の影響による給付費の増加などにより上昇傾向となっているため、今後も適正化に努める。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138430</xdr:rowOff>
    </xdr:from>
    <xdr:to>
      <xdr:col>24</xdr:col>
      <xdr:colOff>25400</xdr:colOff>
      <xdr:row>56</xdr:row>
      <xdr:rowOff>104140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2528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104140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35560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161290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9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87630</xdr:rowOff>
    </xdr:from>
    <xdr:to>
      <xdr:col>24</xdr:col>
      <xdr:colOff>76200</xdr:colOff>
      <xdr:row>54</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167657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その他の関係では、繰出金において、蒲生医療センターへの指定管理者制度導入に伴い、国民健康保険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施設勘定</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特別会計への繰出金が減少となったため、対前年度比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基準外繰入を行う会計においては、今後とも各会計の運営状況に注視し、適正な財政運営を図っていく必要がある。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41275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13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26988</xdr:rowOff>
    </xdr:from>
    <xdr:to>
      <xdr:col>78</xdr:col>
      <xdr:colOff>69850</xdr:colOff>
      <xdr:row>56</xdr:row>
      <xdr:rowOff>41275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281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141288</xdr:rowOff>
    </xdr:from>
    <xdr:to>
      <xdr:col>73</xdr:col>
      <xdr:colOff>180975</xdr:colOff>
      <xdr:row>56</xdr:row>
      <xdr:rowOff>26988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710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141288</xdr:rowOff>
    </xdr:from>
    <xdr:to>
      <xdr:col>69</xdr:col>
      <xdr:colOff>92075</xdr:colOff>
      <xdr:row>58</xdr:row>
      <xdr:rowOff>141288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71038"/>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161925</xdr:rowOff>
    </xdr:from>
    <xdr:to>
      <xdr:col>78</xdr:col>
      <xdr:colOff>120650</xdr:colOff>
      <xdr:row>56</xdr:row>
      <xdr:rowOff>92075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102252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147638</xdr:rowOff>
    </xdr:from>
    <xdr:to>
      <xdr:col>74</xdr:col>
      <xdr:colOff>31750</xdr:colOff>
      <xdr:row>56</xdr:row>
      <xdr:rowOff>77788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87965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90488</xdr:rowOff>
    </xdr:from>
    <xdr:to>
      <xdr:col>69</xdr:col>
      <xdr:colOff>142875</xdr:colOff>
      <xdr:row>56</xdr:row>
      <xdr:rowOff>20638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30815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90488</xdr:rowOff>
    </xdr:from>
    <xdr:to>
      <xdr:col>65</xdr:col>
      <xdr:colOff>53975</xdr:colOff>
      <xdr:row>59</xdr:row>
      <xdr:rowOff>20638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30815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補助費等に係る経常収支比率については、八日市布引ライフ組合が実施していた斎苑施設整備完了に伴い負担金が減少したことなどから、対前年度比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類似団体内の平均値との差は縮まってきているが、今後も一部事務組合の施設更新等が控えているため、各種団体や事業に対する補助金についても見直しを実施するなど削減を図る。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20320</xdr:rowOff>
    </xdr:from>
    <xdr:to>
      <xdr:col>82</xdr:col>
      <xdr:colOff>107950</xdr:colOff>
      <xdr:row>36</xdr:row>
      <xdr:rowOff>66040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92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66040</xdr:rowOff>
    </xdr:from>
    <xdr:to>
      <xdr:col>78</xdr:col>
      <xdr:colOff>69850</xdr:colOff>
      <xdr:row>36</xdr:row>
      <xdr:rowOff>134620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3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123190</xdr:rowOff>
    </xdr:from>
    <xdr:to>
      <xdr:col>69</xdr:col>
      <xdr:colOff>92075</xdr:colOff>
      <xdr:row>36</xdr:row>
      <xdr:rowOff>149860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23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113047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xdr:rowOff>
    </xdr:from>
    <xdr:to>
      <xdr:col>78</xdr:col>
      <xdr:colOff>120650</xdr:colOff>
      <xdr:row>36</xdr:row>
      <xdr:rowOff>116840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83820</xdr:rowOff>
    </xdr:from>
    <xdr:to>
      <xdr:col>74</xdr:col>
      <xdr:colOff>31750</xdr:colOff>
      <xdr:row>37</xdr:row>
      <xdr:rowOff>13970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72390</xdr:rowOff>
    </xdr:from>
    <xdr:to>
      <xdr:col>65</xdr:col>
      <xdr:colOff>53975</xdr:colOff>
      <xdr:row>36</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公債費に係る経常収支比率について、公債費は前年に比べ増額となったが、母数である経常経費が増額となったため、結果として対前年度比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的資金補償金免除繰上償還の実施や、市独自の合併特例債発行ガイドラインに準じた新規発行の抑制に努めるとともに、将来世代に過度の負担が生じないよう交付税算入割合の高い起債の選別など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100330</xdr:rowOff>
    </xdr:from>
    <xdr:to>
      <xdr:col>24</xdr:col>
      <xdr:colOff>25400</xdr:colOff>
      <xdr:row>79</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64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54611</xdr:rowOff>
    </xdr:from>
    <xdr:to>
      <xdr:col>19</xdr:col>
      <xdr:colOff>187325</xdr:colOff>
      <xdr:row>79</xdr:row>
      <xdr:rowOff>107950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599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54611</xdr:rowOff>
    </xdr:from>
    <xdr:to>
      <xdr:col>15</xdr:col>
      <xdr:colOff>98425</xdr:colOff>
      <xdr:row>79</xdr:row>
      <xdr:rowOff>123189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79</xdr:row>
      <xdr:rowOff>123189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652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49530</xdr:rowOff>
    </xdr:from>
    <xdr:to>
      <xdr:col>24</xdr:col>
      <xdr:colOff>76200</xdr:colOff>
      <xdr:row>79</xdr:row>
      <xdr:rowOff>151130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21607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3811</xdr:rowOff>
    </xdr:from>
    <xdr:to>
      <xdr:col>15</xdr:col>
      <xdr:colOff>149225</xdr:colOff>
      <xdr:row>79</xdr:row>
      <xdr:rowOff>105411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90188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72389</xdr:rowOff>
    </xdr:from>
    <xdr:to>
      <xdr:col>11</xdr:col>
      <xdr:colOff>60325</xdr:colOff>
      <xdr:row>80</xdr:row>
      <xdr:rowOff>2539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158766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類似団体平均値との差よりも、公債費を除く経常収支比率における類似団体平均値との差の方が大きいということは、借入・償還ともに本市では公債費が経常収支比率に与える影響が他と比べて大きいことを示し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合併特例措置により普通交付税や臨時財政対策債の額が上積みされていることや、合併特例債の起債の増加による影響と考えられるため、合併特例措置期間の終期を見据えて、適正な財政規模への移行が求められる。</a:t>
          </a:r>
          <a:endPar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75</xdr:row>
      <xdr:rowOff>129286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78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75</xdr:row>
      <xdr:rowOff>165863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788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75</xdr:row>
      <xdr:rowOff>165863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983464"/>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49276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29834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158513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4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29674</xdr:rowOff>
    </xdr:from>
    <xdr:to>
      <xdr:col>29</xdr:col>
      <xdr:colOff>127000</xdr:colOff>
      <xdr:row>15</xdr:row>
      <xdr:rowOff>162547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49049"/>
          <a:ext cx="647700" cy="13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147060</xdr:rowOff>
    </xdr:from>
    <xdr:to>
      <xdr:col>26</xdr:col>
      <xdr:colOff>50800</xdr:colOff>
      <xdr:row>15</xdr:row>
      <xdr:rowOff>162547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66435"/>
          <a:ext cx="698500" cy="1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147060</xdr:rowOff>
    </xdr:from>
    <xdr:to>
      <xdr:col>22</xdr:col>
      <xdr:colOff>114300</xdr:colOff>
      <xdr:row>15</xdr:row>
      <xdr:rowOff>149708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66435"/>
          <a:ext cx="698500" cy="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149708</xdr:rowOff>
    </xdr:from>
    <xdr:to>
      <xdr:col>18</xdr:col>
      <xdr:colOff>177800</xdr:colOff>
      <xdr:row>15</xdr:row>
      <xdr:rowOff>155537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69083"/>
          <a:ext cx="6985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150324</xdr:rowOff>
    </xdr:from>
    <xdr:to>
      <xdr:col>29</xdr:col>
      <xdr:colOff>177800</xdr:colOff>
      <xdr:row>15</xdr:row>
      <xdr:rowOff>80474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9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166851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111747</xdr:rowOff>
    </xdr:from>
    <xdr:to>
      <xdr:col>26</xdr:col>
      <xdr:colOff>101600</xdr:colOff>
      <xdr:row>16</xdr:row>
      <xdr:rowOff>41897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31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52074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9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96260</xdr:rowOff>
    </xdr:from>
    <xdr:to>
      <xdr:col>22</xdr:col>
      <xdr:colOff>165100</xdr:colOff>
      <xdr:row>16</xdr:row>
      <xdr:rowOff>26410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1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36587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8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98908</xdr:rowOff>
    </xdr:from>
    <xdr:to>
      <xdr:col>19</xdr:col>
      <xdr:colOff>38100</xdr:colOff>
      <xdr:row>16</xdr:row>
      <xdr:rowOff>29058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18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39235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8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104737</xdr:rowOff>
    </xdr:from>
    <xdr:to>
      <xdr:col>15</xdr:col>
      <xdr:colOff>101600</xdr:colOff>
      <xdr:row>16</xdr:row>
      <xdr:rowOff>34887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2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45064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9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336260</xdr:rowOff>
    </xdr:from>
    <xdr:to>
      <xdr:col>29</xdr:col>
      <xdr:colOff>127000</xdr:colOff>
      <xdr:row>34</xdr:row>
      <xdr:rowOff>338410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03710"/>
          <a:ext cx="647700" cy="2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336260</xdr:rowOff>
    </xdr:from>
    <xdr:to>
      <xdr:col>26</xdr:col>
      <xdr:colOff>50800</xdr:colOff>
      <xdr:row>35</xdr:row>
      <xdr:rowOff>32086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03710"/>
          <a:ext cx="698500" cy="3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280436</xdr:rowOff>
    </xdr:from>
    <xdr:to>
      <xdr:col>22</xdr:col>
      <xdr:colOff>114300</xdr:colOff>
      <xdr:row>35</xdr:row>
      <xdr:rowOff>32086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47886"/>
          <a:ext cx="698500" cy="94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280436</xdr:rowOff>
    </xdr:from>
    <xdr:to>
      <xdr:col>18</xdr:col>
      <xdr:colOff>177800</xdr:colOff>
      <xdr:row>35</xdr:row>
      <xdr:rowOff>33457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547886"/>
          <a:ext cx="698500" cy="9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287610</xdr:rowOff>
    </xdr:from>
    <xdr:to>
      <xdr:col>29</xdr:col>
      <xdr:colOff>177800</xdr:colOff>
      <xdr:row>35</xdr:row>
      <xdr:rowOff>46310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5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132686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285460</xdr:rowOff>
    </xdr:from>
    <xdr:to>
      <xdr:col>26</xdr:col>
      <xdr:colOff>101600</xdr:colOff>
      <xdr:row>35</xdr:row>
      <xdr:rowOff>44160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5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54337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21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324186</xdr:rowOff>
    </xdr:from>
    <xdr:to>
      <xdr:col>22</xdr:col>
      <xdr:colOff>165100</xdr:colOff>
      <xdr:row>35</xdr:row>
      <xdr:rowOff>82886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9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93062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6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229636</xdr:rowOff>
    </xdr:from>
    <xdr:to>
      <xdr:col>19</xdr:col>
      <xdr:colOff>38100</xdr:colOff>
      <xdr:row>34</xdr:row>
      <xdr:rowOff>331236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97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341413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6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325557</xdr:rowOff>
    </xdr:from>
    <xdr:to>
      <xdr:col>15</xdr:col>
      <xdr:colOff>101600</xdr:colOff>
      <xdr:row>35</xdr:row>
      <xdr:rowOff>84257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9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94434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6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113,642
109,702
388.37
64,664,003
62,643,632
1,699,721
31,022,590
54,279,645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48717</xdr:rowOff>
    </xdr:from>
    <xdr:to>
      <xdr:col>24</xdr:col>
      <xdr:colOff>63500</xdr:colOff>
      <xdr:row>34</xdr:row>
      <xdr:rowOff>123241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35117"/>
          <a:ext cx="838200" cy="4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123241</xdr:rowOff>
    </xdr:from>
    <xdr:to>
      <xdr:col>19</xdr:col>
      <xdr:colOff>177800</xdr:colOff>
      <xdr:row>34</xdr:row>
      <xdr:rowOff>143717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52541"/>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143717</xdr:rowOff>
    </xdr:from>
    <xdr:to>
      <xdr:col>15</xdr:col>
      <xdr:colOff>50800</xdr:colOff>
      <xdr:row>35</xdr:row>
      <xdr:rowOff>71904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73017"/>
          <a:ext cx="889000" cy="9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52995</xdr:rowOff>
    </xdr:from>
    <xdr:to>
      <xdr:col>10</xdr:col>
      <xdr:colOff>114300</xdr:colOff>
      <xdr:row>35</xdr:row>
      <xdr:rowOff>71904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3745"/>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169367</xdr:rowOff>
    </xdr:from>
    <xdr:to>
      <xdr:col>24</xdr:col>
      <xdr:colOff>114300</xdr:colOff>
      <xdr:row>32</xdr:row>
      <xdr:rowOff>99517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8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20794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3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72441</xdr:rowOff>
    </xdr:from>
    <xdr:to>
      <xdr:col>20</xdr:col>
      <xdr:colOff>38100</xdr:colOff>
      <xdr:row>35</xdr:row>
      <xdr:rowOff>2591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19118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92917</xdr:rowOff>
    </xdr:from>
    <xdr:to>
      <xdr:col>15</xdr:col>
      <xdr:colOff>101600</xdr:colOff>
      <xdr:row>35</xdr:row>
      <xdr:rowOff>23067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39594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9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21104</xdr:rowOff>
    </xdr:from>
    <xdr:to>
      <xdr:col>10</xdr:col>
      <xdr:colOff>165100</xdr:colOff>
      <xdr:row>35</xdr:row>
      <xdr:rowOff>122704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139231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2195</xdr:rowOff>
    </xdr:from>
    <xdr:to>
      <xdr:col>6</xdr:col>
      <xdr:colOff>38100</xdr:colOff>
      <xdr:row>35</xdr:row>
      <xdr:rowOff>103795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120322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20926</xdr:rowOff>
    </xdr:from>
    <xdr:to>
      <xdr:col>24</xdr:col>
      <xdr:colOff>63500</xdr:colOff>
      <xdr:row>54</xdr:row>
      <xdr:rowOff>69683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79226"/>
          <a:ext cx="8382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69683</xdr:rowOff>
    </xdr:from>
    <xdr:to>
      <xdr:col>19</xdr:col>
      <xdr:colOff>177800</xdr:colOff>
      <xdr:row>54</xdr:row>
      <xdr:rowOff>133299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27983"/>
          <a:ext cx="889000" cy="6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133299</xdr:rowOff>
    </xdr:from>
    <xdr:to>
      <xdr:col>15</xdr:col>
      <xdr:colOff>50800</xdr:colOff>
      <xdr:row>54</xdr:row>
      <xdr:rowOff>138981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91599"/>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92249</xdr:rowOff>
    </xdr:from>
    <xdr:to>
      <xdr:col>10</xdr:col>
      <xdr:colOff>114300</xdr:colOff>
      <xdr:row>54</xdr:row>
      <xdr:rowOff>138981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350549"/>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141576</xdr:rowOff>
    </xdr:from>
    <xdr:to>
      <xdr:col>24</xdr:col>
      <xdr:colOff>114300</xdr:colOff>
      <xdr:row>54</xdr:row>
      <xdr:rowOff>71726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2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164453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7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18883</xdr:rowOff>
    </xdr:from>
    <xdr:to>
      <xdr:col>20</xdr:col>
      <xdr:colOff>38100</xdr:colOff>
      <xdr:row>54</xdr:row>
      <xdr:rowOff>120483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2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137010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05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82499</xdr:rowOff>
    </xdr:from>
    <xdr:to>
      <xdr:col>15</xdr:col>
      <xdr:colOff>101600</xdr:colOff>
      <xdr:row>55</xdr:row>
      <xdr:rowOff>12649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29176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11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88181</xdr:rowOff>
    </xdr:from>
    <xdr:to>
      <xdr:col>10</xdr:col>
      <xdr:colOff>165100</xdr:colOff>
      <xdr:row>55</xdr:row>
      <xdr:rowOff>18331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34858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1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41449</xdr:rowOff>
    </xdr:from>
    <xdr:to>
      <xdr:col>6</xdr:col>
      <xdr:colOff>38100</xdr:colOff>
      <xdr:row>54</xdr:row>
      <xdr:rowOff>143049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2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159576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07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77488</xdr:rowOff>
    </xdr:from>
    <xdr:to>
      <xdr:col>24</xdr:col>
      <xdr:colOff>63500</xdr:colOff>
      <xdr:row>78</xdr:row>
      <xdr:rowOff>117819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450588"/>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117819</xdr:rowOff>
    </xdr:from>
    <xdr:to>
      <xdr:col>19</xdr:col>
      <xdr:colOff>177800</xdr:colOff>
      <xdr:row>78</xdr:row>
      <xdr:rowOff>131372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90919"/>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101327</xdr:rowOff>
    </xdr:from>
    <xdr:to>
      <xdr:col>15</xdr:col>
      <xdr:colOff>50800</xdr:colOff>
      <xdr:row>78</xdr:row>
      <xdr:rowOff>131372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474427"/>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59364</xdr:rowOff>
    </xdr:from>
    <xdr:to>
      <xdr:col>10</xdr:col>
      <xdr:colOff>114300</xdr:colOff>
      <xdr:row>78</xdr:row>
      <xdr:rowOff>101327</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32464"/>
          <a:ext cx="8890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26688</xdr:rowOff>
    </xdr:from>
    <xdr:to>
      <xdr:col>24</xdr:col>
      <xdr:colOff>114300</xdr:colOff>
      <xdr:row>78</xdr:row>
      <xdr:rowOff>128288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113065</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1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67019</xdr:rowOff>
    </xdr:from>
    <xdr:to>
      <xdr:col>20</xdr:col>
      <xdr:colOff>38100</xdr:colOff>
      <xdr:row>78</xdr:row>
      <xdr:rowOff>168619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159746</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608017" y="13532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80572</xdr:rowOff>
    </xdr:from>
    <xdr:to>
      <xdr:col>15</xdr:col>
      <xdr:colOff>101600</xdr:colOff>
      <xdr:row>79</xdr:row>
      <xdr:rowOff>10722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1849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719017" y="1354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50527</xdr:rowOff>
    </xdr:from>
    <xdr:to>
      <xdr:col>10</xdr:col>
      <xdr:colOff>165100</xdr:colOff>
      <xdr:row>78</xdr:row>
      <xdr:rowOff>152127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143254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1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8564</xdr:rowOff>
    </xdr:from>
    <xdr:to>
      <xdr:col>6</xdr:col>
      <xdr:colOff>38100</xdr:colOff>
      <xdr:row>78</xdr:row>
      <xdr:rowOff>110164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101291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7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160465</xdr:rowOff>
    </xdr:from>
    <xdr:to>
      <xdr:col>24</xdr:col>
      <xdr:colOff>63500</xdr:colOff>
      <xdr:row>96</xdr:row>
      <xdr:rowOff>101485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448215"/>
          <a:ext cx="838200" cy="1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160465</xdr:rowOff>
    </xdr:from>
    <xdr:to>
      <xdr:col>19</xdr:col>
      <xdr:colOff>177800</xdr:colOff>
      <xdr:row>96</xdr:row>
      <xdr:rowOff>102781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448215"/>
          <a:ext cx="889000" cy="1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81787</xdr:rowOff>
    </xdr:from>
    <xdr:to>
      <xdr:col>15</xdr:col>
      <xdr:colOff>50800</xdr:colOff>
      <xdr:row>96</xdr:row>
      <xdr:rowOff>102781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540987"/>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81787</xdr:rowOff>
    </xdr:from>
    <xdr:to>
      <xdr:col>10</xdr:col>
      <xdr:colOff>114300</xdr:colOff>
      <xdr:row>97</xdr:row>
      <xdr:rowOff>42202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40987"/>
          <a:ext cx="889000" cy="1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50685</xdr:rowOff>
    </xdr:from>
    <xdr:to>
      <xdr:col>24</xdr:col>
      <xdr:colOff>114300</xdr:colOff>
      <xdr:row>96</xdr:row>
      <xdr:rowOff>152285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29112</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8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109665</xdr:rowOff>
    </xdr:from>
    <xdr:to>
      <xdr:col>20</xdr:col>
      <xdr:colOff>38100</xdr:colOff>
      <xdr:row>96</xdr:row>
      <xdr:rowOff>39815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30942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4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51981</xdr:rowOff>
    </xdr:from>
    <xdr:to>
      <xdr:col>15</xdr:col>
      <xdr:colOff>101600</xdr:colOff>
      <xdr:row>96</xdr:row>
      <xdr:rowOff>153581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170108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2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30987</xdr:rowOff>
    </xdr:from>
    <xdr:to>
      <xdr:col>10</xdr:col>
      <xdr:colOff>165100</xdr:colOff>
      <xdr:row>96</xdr:row>
      <xdr:rowOff>132587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149114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2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162852</xdr:rowOff>
    </xdr:from>
    <xdr:to>
      <xdr:col>6</xdr:col>
      <xdr:colOff>38100</xdr:colOff>
      <xdr:row>97</xdr:row>
      <xdr:rowOff>93002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84129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109144</xdr:rowOff>
    </xdr:from>
    <xdr:to>
      <xdr:col>55</xdr:col>
      <xdr:colOff>0</xdr:colOff>
      <xdr:row>37</xdr:row>
      <xdr:rowOff>148894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09894"/>
          <a:ext cx="838200" cy="38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142531</xdr:rowOff>
    </xdr:from>
    <xdr:to>
      <xdr:col>50</xdr:col>
      <xdr:colOff>114300</xdr:colOff>
      <xdr:row>37</xdr:row>
      <xdr:rowOff>148894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486181"/>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142531</xdr:rowOff>
    </xdr:from>
    <xdr:to>
      <xdr:col>45</xdr:col>
      <xdr:colOff>177800</xdr:colOff>
      <xdr:row>37</xdr:row>
      <xdr:rowOff>165981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86181"/>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165981</xdr:rowOff>
    </xdr:from>
    <xdr:to>
      <xdr:col>41</xdr:col>
      <xdr:colOff>50800</xdr:colOff>
      <xdr:row>38</xdr:row>
      <xdr:rowOff>39036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09631"/>
          <a:ext cx="889000" cy="4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58344</xdr:rowOff>
    </xdr:from>
    <xdr:to>
      <xdr:col>55</xdr:col>
      <xdr:colOff>50800</xdr:colOff>
      <xdr:row>35</xdr:row>
      <xdr:rowOff>159944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81221</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1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98094</xdr:rowOff>
    </xdr:from>
    <xdr:to>
      <xdr:col>50</xdr:col>
      <xdr:colOff>165100</xdr:colOff>
      <xdr:row>38</xdr:row>
      <xdr:rowOff>28243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417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44771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2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91731</xdr:rowOff>
    </xdr:from>
    <xdr:to>
      <xdr:col>46</xdr:col>
      <xdr:colOff>38100</xdr:colOff>
      <xdr:row>38</xdr:row>
      <xdr:rowOff>21881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38408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2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115181</xdr:rowOff>
    </xdr:from>
    <xdr:to>
      <xdr:col>41</xdr:col>
      <xdr:colOff>101600</xdr:colOff>
      <xdr:row>38</xdr:row>
      <xdr:rowOff>45331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61858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2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159686</xdr:rowOff>
    </xdr:from>
    <xdr:to>
      <xdr:col>36</xdr:col>
      <xdr:colOff>165100</xdr:colOff>
      <xdr:row>38</xdr:row>
      <xdr:rowOff>89836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106363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27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167155</xdr:rowOff>
    </xdr:from>
    <xdr:to>
      <xdr:col>55</xdr:col>
      <xdr:colOff>0</xdr:colOff>
      <xdr:row>58</xdr:row>
      <xdr:rowOff>27336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39805"/>
          <a:ext cx="838200" cy="3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8114</xdr:rowOff>
    </xdr:from>
    <xdr:to>
      <xdr:col>50</xdr:col>
      <xdr:colOff>114300</xdr:colOff>
      <xdr:row>58</xdr:row>
      <xdr:rowOff>27336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52214"/>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6472</xdr:rowOff>
    </xdr:from>
    <xdr:to>
      <xdr:col>45</xdr:col>
      <xdr:colOff>177800</xdr:colOff>
      <xdr:row>58</xdr:row>
      <xdr:rowOff>8114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50572"/>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112089</xdr:rowOff>
    </xdr:from>
    <xdr:to>
      <xdr:col>41</xdr:col>
      <xdr:colOff>50800</xdr:colOff>
      <xdr:row>58</xdr:row>
      <xdr:rowOff>6472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84739"/>
          <a:ext cx="889000" cy="6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116355</xdr:rowOff>
    </xdr:from>
    <xdr:to>
      <xdr:col>55</xdr:col>
      <xdr:colOff>50800</xdr:colOff>
      <xdr:row>58</xdr:row>
      <xdr:rowOff>46505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75732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147986</xdr:rowOff>
    </xdr:from>
    <xdr:to>
      <xdr:col>50</xdr:col>
      <xdr:colOff>165100</xdr:colOff>
      <xdr:row>58</xdr:row>
      <xdr:rowOff>78136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69263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1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128764</xdr:rowOff>
    </xdr:from>
    <xdr:to>
      <xdr:col>46</xdr:col>
      <xdr:colOff>38100</xdr:colOff>
      <xdr:row>58</xdr:row>
      <xdr:rowOff>58914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75441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6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127122</xdr:rowOff>
    </xdr:from>
    <xdr:to>
      <xdr:col>41</xdr:col>
      <xdr:colOff>101600</xdr:colOff>
      <xdr:row>58</xdr:row>
      <xdr:rowOff>57272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73799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6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61289</xdr:rowOff>
    </xdr:from>
    <xdr:to>
      <xdr:col>36</xdr:col>
      <xdr:colOff>165100</xdr:colOff>
      <xdr:row>57</xdr:row>
      <xdr:rowOff>162889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60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48575</xdr:rowOff>
    </xdr:from>
    <xdr:to>
      <xdr:col>55</xdr:col>
      <xdr:colOff>0</xdr:colOff>
      <xdr:row>78</xdr:row>
      <xdr:rowOff>85316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21675"/>
          <a:ext cx="8382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48575</xdr:rowOff>
    </xdr:from>
    <xdr:to>
      <xdr:col>50</xdr:col>
      <xdr:colOff>114300</xdr:colOff>
      <xdr:row>78</xdr:row>
      <xdr:rowOff>77425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21675"/>
          <a:ext cx="889000" cy="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41709</xdr:rowOff>
    </xdr:from>
    <xdr:to>
      <xdr:col>45</xdr:col>
      <xdr:colOff>177800</xdr:colOff>
      <xdr:row>78</xdr:row>
      <xdr:rowOff>77425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14809"/>
          <a:ext cx="889000" cy="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151313</xdr:rowOff>
    </xdr:from>
    <xdr:to>
      <xdr:col>41</xdr:col>
      <xdr:colOff>50800</xdr:colOff>
      <xdr:row>78</xdr:row>
      <xdr:rowOff>41709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52963"/>
          <a:ext cx="889000" cy="6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76499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4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34516</xdr:rowOff>
    </xdr:from>
    <xdr:to>
      <xdr:col>55</xdr:col>
      <xdr:colOff>50800</xdr:colOff>
      <xdr:row>78</xdr:row>
      <xdr:rowOff>136116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166663</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169225</xdr:rowOff>
    </xdr:from>
    <xdr:to>
      <xdr:col>50</xdr:col>
      <xdr:colOff>165100</xdr:colOff>
      <xdr:row>78</xdr:row>
      <xdr:rowOff>99375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90502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46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26625</xdr:rowOff>
    </xdr:from>
    <xdr:to>
      <xdr:col>46</xdr:col>
      <xdr:colOff>38100</xdr:colOff>
      <xdr:row>78</xdr:row>
      <xdr:rowOff>128225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144752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1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162359</xdr:rowOff>
    </xdr:from>
    <xdr:to>
      <xdr:col>41</xdr:col>
      <xdr:colOff>101600</xdr:colOff>
      <xdr:row>78</xdr:row>
      <xdr:rowOff>92509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109036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100513</xdr:rowOff>
    </xdr:from>
    <xdr:to>
      <xdr:col>36</xdr:col>
      <xdr:colOff>165100</xdr:colOff>
      <xdr:row>78</xdr:row>
      <xdr:rowOff>30663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47190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155882</xdr:rowOff>
    </xdr:from>
    <xdr:to>
      <xdr:col>55</xdr:col>
      <xdr:colOff>0</xdr:colOff>
      <xdr:row>97</xdr:row>
      <xdr:rowOff>111892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43632"/>
          <a:ext cx="838200" cy="29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37957</xdr:rowOff>
    </xdr:from>
    <xdr:to>
      <xdr:col>50</xdr:col>
      <xdr:colOff>114300</xdr:colOff>
      <xdr:row>97</xdr:row>
      <xdr:rowOff>111892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97157"/>
          <a:ext cx="889000" cy="24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37957</xdr:rowOff>
    </xdr:from>
    <xdr:to>
      <xdr:col>45</xdr:col>
      <xdr:colOff>177800</xdr:colOff>
      <xdr:row>96</xdr:row>
      <xdr:rowOff>127797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97157"/>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86127</xdr:rowOff>
    </xdr:from>
    <xdr:to>
      <xdr:col>41</xdr:col>
      <xdr:colOff>50800</xdr:colOff>
      <xdr:row>96</xdr:row>
      <xdr:rowOff>127797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45327"/>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105082</xdr:rowOff>
    </xdr:from>
    <xdr:to>
      <xdr:col>55</xdr:col>
      <xdr:colOff>50800</xdr:colOff>
      <xdr:row>96</xdr:row>
      <xdr:rowOff>35232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127959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4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61092</xdr:rowOff>
    </xdr:from>
    <xdr:to>
      <xdr:col>50</xdr:col>
      <xdr:colOff>165100</xdr:colOff>
      <xdr:row>97</xdr:row>
      <xdr:rowOff>162692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153819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8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158607</xdr:rowOff>
    </xdr:from>
    <xdr:to>
      <xdr:col>46</xdr:col>
      <xdr:colOff>38100</xdr:colOff>
      <xdr:row>96</xdr:row>
      <xdr:rowOff>88757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105284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2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76997</xdr:rowOff>
    </xdr:from>
    <xdr:to>
      <xdr:col>41</xdr:col>
      <xdr:colOff>101600</xdr:colOff>
      <xdr:row>97</xdr:row>
      <xdr:rowOff>7147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169724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2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35327</xdr:rowOff>
    </xdr:from>
    <xdr:to>
      <xdr:col>36</xdr:col>
      <xdr:colOff>165100</xdr:colOff>
      <xdr:row>96</xdr:row>
      <xdr:rowOff>136927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153454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34468</xdr:rowOff>
    </xdr:from>
    <xdr:to>
      <xdr:col>85</xdr:col>
      <xdr:colOff>127000</xdr:colOff>
      <xdr:row>39</xdr:row>
      <xdr:rowOff>36779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21018"/>
          <a:ext cx="8382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17463</xdr:rowOff>
    </xdr:from>
    <xdr:to>
      <xdr:col>81</xdr:col>
      <xdr:colOff>50800</xdr:colOff>
      <xdr:row>39</xdr:row>
      <xdr:rowOff>34468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04013"/>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17463</xdr:rowOff>
    </xdr:from>
    <xdr:to>
      <xdr:col>76</xdr:col>
      <xdr:colOff>114300</xdr:colOff>
      <xdr:row>39</xdr:row>
      <xdr:rowOff>42011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04013"/>
          <a:ext cx="889000" cy="2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42011</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2856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157429</xdr:rowOff>
    </xdr:from>
    <xdr:to>
      <xdr:col>85</xdr:col>
      <xdr:colOff>177800</xdr:colOff>
      <xdr:row>39</xdr:row>
      <xdr:rowOff>87579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155118</xdr:rowOff>
    </xdr:from>
    <xdr:to>
      <xdr:col>81</xdr:col>
      <xdr:colOff>101600</xdr:colOff>
      <xdr:row>39</xdr:row>
      <xdr:rowOff>85268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76395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62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138113</xdr:rowOff>
    </xdr:from>
    <xdr:to>
      <xdr:col>76</xdr:col>
      <xdr:colOff>165100</xdr:colOff>
      <xdr:row>39</xdr:row>
      <xdr:rowOff>68263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84790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4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162661</xdr:rowOff>
    </xdr:from>
    <xdr:to>
      <xdr:col>72</xdr:col>
      <xdr:colOff>38100</xdr:colOff>
      <xdr:row>39</xdr:row>
      <xdr:rowOff>92811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83938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70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79852</xdr:rowOff>
    </xdr:from>
    <xdr:to>
      <xdr:col>85</xdr:col>
      <xdr:colOff>127000</xdr:colOff>
      <xdr:row>71</xdr:row>
      <xdr:rowOff>105181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252802"/>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105181</xdr:rowOff>
    </xdr:from>
    <xdr:to>
      <xdr:col>81</xdr:col>
      <xdr:colOff>50800</xdr:colOff>
      <xdr:row>71</xdr:row>
      <xdr:rowOff>159200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278131"/>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103787</xdr:rowOff>
    </xdr:from>
    <xdr:to>
      <xdr:col>76</xdr:col>
      <xdr:colOff>114300</xdr:colOff>
      <xdr:row>71</xdr:row>
      <xdr:rowOff>159200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276737"/>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103787</xdr:rowOff>
    </xdr:from>
    <xdr:to>
      <xdr:col>71</xdr:col>
      <xdr:colOff>177800</xdr:colOff>
      <xdr:row>71</xdr:row>
      <xdr:rowOff>161440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276737"/>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29052</xdr:rowOff>
    </xdr:from>
    <xdr:to>
      <xdr:col>85</xdr:col>
      <xdr:colOff>177800</xdr:colOff>
      <xdr:row>71</xdr:row>
      <xdr:rowOff>130652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2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51929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05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54381</xdr:rowOff>
    </xdr:from>
    <xdr:to>
      <xdr:col>81</xdr:col>
      <xdr:colOff>101600</xdr:colOff>
      <xdr:row>71</xdr:row>
      <xdr:rowOff>155981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2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1058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00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108400</xdr:rowOff>
    </xdr:from>
    <xdr:to>
      <xdr:col>76</xdr:col>
      <xdr:colOff>165100</xdr:colOff>
      <xdr:row>72</xdr:row>
      <xdr:rowOff>38550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2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55077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0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52987</xdr:rowOff>
    </xdr:from>
    <xdr:to>
      <xdr:col>72</xdr:col>
      <xdr:colOff>38100</xdr:colOff>
      <xdr:row>71</xdr:row>
      <xdr:rowOff>154587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2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171114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00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110640</xdr:rowOff>
    </xdr:from>
    <xdr:to>
      <xdr:col>67</xdr:col>
      <xdr:colOff>101600</xdr:colOff>
      <xdr:row>72</xdr:row>
      <xdr:rowOff>40790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2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57317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0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162606</xdr:rowOff>
    </xdr:from>
    <xdr:to>
      <xdr:col>85</xdr:col>
      <xdr:colOff>127000</xdr:colOff>
      <xdr:row>98</xdr:row>
      <xdr:rowOff>21971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93256"/>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21971</xdr:rowOff>
    </xdr:from>
    <xdr:to>
      <xdr:col>81</xdr:col>
      <xdr:colOff>50800</xdr:colOff>
      <xdr:row>98</xdr:row>
      <xdr:rowOff>37126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24071"/>
          <a:ext cx="889000" cy="1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16942</xdr:rowOff>
    </xdr:from>
    <xdr:to>
      <xdr:col>76</xdr:col>
      <xdr:colOff>114300</xdr:colOff>
      <xdr:row>98</xdr:row>
      <xdr:rowOff>37126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19042"/>
          <a:ext cx="889000" cy="2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16942</xdr:rowOff>
    </xdr:from>
    <xdr:to>
      <xdr:col>71</xdr:col>
      <xdr:colOff>177800</xdr:colOff>
      <xdr:row>98</xdr:row>
      <xdr:rowOff>61108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19042"/>
          <a:ext cx="8890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111806</xdr:rowOff>
    </xdr:from>
    <xdr:to>
      <xdr:col>85</xdr:col>
      <xdr:colOff>177800</xdr:colOff>
      <xdr:row>98</xdr:row>
      <xdr:rowOff>41956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26733</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142621</xdr:rowOff>
    </xdr:from>
    <xdr:to>
      <xdr:col>81</xdr:col>
      <xdr:colOff>101600</xdr:colOff>
      <xdr:row>98</xdr:row>
      <xdr:rowOff>72771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63898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157776</xdr:rowOff>
    </xdr:from>
    <xdr:to>
      <xdr:col>76</xdr:col>
      <xdr:colOff>165100</xdr:colOff>
      <xdr:row>98</xdr:row>
      <xdr:rowOff>87926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79053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88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137592</xdr:rowOff>
    </xdr:from>
    <xdr:to>
      <xdr:col>72</xdr:col>
      <xdr:colOff>38100</xdr:colOff>
      <xdr:row>98</xdr:row>
      <xdr:rowOff>67742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58869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6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10308</xdr:rowOff>
    </xdr:from>
    <xdr:to>
      <xdr:col>67</xdr:col>
      <xdr:colOff>101600</xdr:colOff>
      <xdr:row>98</xdr:row>
      <xdr:rowOff>111908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103035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72535</xdr:rowOff>
    </xdr:from>
    <xdr:to>
      <xdr:col>116</xdr:col>
      <xdr:colOff>63500</xdr:colOff>
      <xdr:row>39</xdr:row>
      <xdr:rowOff>74712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59085"/>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72535</xdr:rowOff>
    </xdr:from>
    <xdr:to>
      <xdr:col>111</xdr:col>
      <xdr:colOff>177800</xdr:colOff>
      <xdr:row>39</xdr:row>
      <xdr:rowOff>81244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759085"/>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81244</xdr:rowOff>
    </xdr:from>
    <xdr:to>
      <xdr:col>107</xdr:col>
      <xdr:colOff>50800</xdr:colOff>
      <xdr:row>39</xdr:row>
      <xdr:rowOff>93545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767794"/>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93545</xdr:rowOff>
    </xdr:from>
    <xdr:to>
      <xdr:col>102</xdr:col>
      <xdr:colOff>114300</xdr:colOff>
      <xdr:row>39</xdr:row>
      <xdr:rowOff>98334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80095"/>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23912</xdr:rowOff>
    </xdr:from>
    <xdr:to>
      <xdr:col>116</xdr:col>
      <xdr:colOff>114300</xdr:colOff>
      <xdr:row>39</xdr:row>
      <xdr:rowOff>125512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110289</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25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21735</xdr:rowOff>
    </xdr:from>
    <xdr:to>
      <xdr:col>112</xdr:col>
      <xdr:colOff>38100</xdr:colOff>
      <xdr:row>39</xdr:row>
      <xdr:rowOff>123335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114462</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80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30444</xdr:rowOff>
    </xdr:from>
    <xdr:to>
      <xdr:col>107</xdr:col>
      <xdr:colOff>101600</xdr:colOff>
      <xdr:row>39</xdr:row>
      <xdr:rowOff>132044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123171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809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42745</xdr:rowOff>
    </xdr:from>
    <xdr:to>
      <xdr:col>102</xdr:col>
      <xdr:colOff>165100</xdr:colOff>
      <xdr:row>39</xdr:row>
      <xdr:rowOff>144345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135472</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822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47534</xdr:rowOff>
    </xdr:from>
    <xdr:to>
      <xdr:col>98</xdr:col>
      <xdr:colOff>38100</xdr:colOff>
      <xdr:row>39</xdr:row>
      <xdr:rowOff>149134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140261</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68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12884</xdr:rowOff>
    </xdr:from>
    <xdr:to>
      <xdr:col>116</xdr:col>
      <xdr:colOff>63500</xdr:colOff>
      <xdr:row>58</xdr:row>
      <xdr:rowOff>17628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56984"/>
          <a:ext cx="8382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12884</xdr:rowOff>
    </xdr:from>
    <xdr:to>
      <xdr:col>111</xdr:col>
      <xdr:colOff>177800</xdr:colOff>
      <xdr:row>58</xdr:row>
      <xdr:rowOff>21914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95698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18714</xdr:rowOff>
    </xdr:from>
    <xdr:to>
      <xdr:col>107</xdr:col>
      <xdr:colOff>50800</xdr:colOff>
      <xdr:row>58</xdr:row>
      <xdr:rowOff>21914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96281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18714</xdr:rowOff>
    </xdr:from>
    <xdr:to>
      <xdr:col>102</xdr:col>
      <xdr:colOff>114300</xdr:colOff>
      <xdr:row>58</xdr:row>
      <xdr:rowOff>18942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6281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138278</xdr:rowOff>
    </xdr:from>
    <xdr:to>
      <xdr:col>116</xdr:col>
      <xdr:colOff>114300</xdr:colOff>
      <xdr:row>58</xdr:row>
      <xdr:rowOff>68428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53205</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25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133534</xdr:rowOff>
    </xdr:from>
    <xdr:to>
      <xdr:col>112</xdr:col>
      <xdr:colOff>38100</xdr:colOff>
      <xdr:row>58</xdr:row>
      <xdr:rowOff>63684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54811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999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142564</xdr:rowOff>
    </xdr:from>
    <xdr:to>
      <xdr:col>107</xdr:col>
      <xdr:colOff>101600</xdr:colOff>
      <xdr:row>58</xdr:row>
      <xdr:rowOff>72714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63841</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007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139364</xdr:rowOff>
    </xdr:from>
    <xdr:to>
      <xdr:col>102</xdr:col>
      <xdr:colOff>165100</xdr:colOff>
      <xdr:row>58</xdr:row>
      <xdr:rowOff>69514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60641</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00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139592</xdr:rowOff>
    </xdr:from>
    <xdr:to>
      <xdr:col>98</xdr:col>
      <xdr:colOff>38100</xdr:colOff>
      <xdr:row>58</xdr:row>
      <xdr:rowOff>69742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60869</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004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86093</xdr:rowOff>
    </xdr:from>
    <xdr:to>
      <xdr:col>116</xdr:col>
      <xdr:colOff>63500</xdr:colOff>
      <xdr:row>73</xdr:row>
      <xdr:rowOff>16370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430493"/>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86093</xdr:rowOff>
    </xdr:from>
    <xdr:to>
      <xdr:col>111</xdr:col>
      <xdr:colOff>177800</xdr:colOff>
      <xdr:row>72</xdr:row>
      <xdr:rowOff>154216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430493"/>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109182</xdr:rowOff>
    </xdr:from>
    <xdr:to>
      <xdr:col>107</xdr:col>
      <xdr:colOff>50800</xdr:colOff>
      <xdr:row>72</xdr:row>
      <xdr:rowOff>154216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453582"/>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167932</xdr:rowOff>
    </xdr:from>
    <xdr:to>
      <xdr:col>102</xdr:col>
      <xdr:colOff>114300</xdr:colOff>
      <xdr:row>72</xdr:row>
      <xdr:rowOff>109182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169432"/>
          <a:ext cx="889000" cy="2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104094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4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137020</xdr:rowOff>
    </xdr:from>
    <xdr:to>
      <xdr:col>116</xdr:col>
      <xdr:colOff>114300</xdr:colOff>
      <xdr:row>73</xdr:row>
      <xdr:rowOff>67170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4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159897</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33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35293</xdr:rowOff>
    </xdr:from>
    <xdr:to>
      <xdr:col>112</xdr:col>
      <xdr:colOff>38100</xdr:colOff>
      <xdr:row>72</xdr:row>
      <xdr:rowOff>136893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3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128020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4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103416</xdr:rowOff>
    </xdr:from>
    <xdr:to>
      <xdr:col>107</xdr:col>
      <xdr:colOff>101600</xdr:colOff>
      <xdr:row>73</xdr:row>
      <xdr:rowOff>33566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4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50093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22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58382</xdr:rowOff>
    </xdr:from>
    <xdr:to>
      <xdr:col>102</xdr:col>
      <xdr:colOff>165100</xdr:colOff>
      <xdr:row>72</xdr:row>
      <xdr:rowOff>159982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4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5059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1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117132</xdr:rowOff>
    </xdr:from>
    <xdr:to>
      <xdr:col>98</xdr:col>
      <xdr:colOff>38100</xdr:colOff>
      <xdr:row>71</xdr:row>
      <xdr:rowOff>47282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1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63809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18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551,237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　主な構成項目である人件費については、住民一人当たり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78,286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円となっており、会計年度任用職員制度の導入に伴い大幅な増となっている。その影響により物件費が会計年度任用職員制度分については減額となっているが、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スクール構想によるタブレット端末の購入や周辺機器の購入等の影響で住民一人当たりは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68,637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円と前年度より増額となっている。扶助費については住民一人当たりが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82,003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より減額となったが、これは児童扶養手当の制度改正による影響の消失と医療機関への受診控えによる福祉医療助成費の減に伴うものである。補助費については、特別定額給付金の影響により大幅な増となり、住民一人当たり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163,020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普通建設事業については、新規整備については、能登川アリーナ整備工事などの工事が完了したことから減額となり一人当たりコストが減となっているが、更新整備については、小学校、中学校の改修工事費用の増により、一人当たりコストについては増となったことから総じて住民一人当たり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57,794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円となり増額となった。また、公債費についても高い水準で推移しているため、合併特例期間の終了を見据えた償還額となるよう、起債を伴う事業についてより一層の集中と選択が必要であると考えられる。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特に、人件費、補助費、物件費及び公債費については、依然、類似団体と比べて高い傾向にあり、社会保障関係経費の増加等により今後もこの傾向が続くことが見込まれるため、経費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113,642
109,702
388.37
64,664,003
62,643,632
1,699,721
31,022,590
54,279,645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54792</xdr:rowOff>
    </xdr:from>
    <xdr:to>
      <xdr:col>24</xdr:col>
      <xdr:colOff>63500</xdr:colOff>
      <xdr:row>36</xdr:row>
      <xdr:rowOff>72208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26992"/>
          <a:ext cx="8382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44994</xdr:rowOff>
    </xdr:from>
    <xdr:to>
      <xdr:col>19</xdr:col>
      <xdr:colOff>177800</xdr:colOff>
      <xdr:row>36</xdr:row>
      <xdr:rowOff>72208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17194"/>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22134</xdr:rowOff>
    </xdr:from>
    <xdr:to>
      <xdr:col>15</xdr:col>
      <xdr:colOff>50800</xdr:colOff>
      <xdr:row>36</xdr:row>
      <xdr:rowOff>44994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943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22134</xdr:rowOff>
    </xdr:from>
    <xdr:to>
      <xdr:col>10</xdr:col>
      <xdr:colOff>114300</xdr:colOff>
      <xdr:row>36</xdr:row>
      <xdr:rowOff>52614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9433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3992</xdr:rowOff>
    </xdr:from>
    <xdr:to>
      <xdr:col>24</xdr:col>
      <xdr:colOff>114300</xdr:colOff>
      <xdr:row>36</xdr:row>
      <xdr:rowOff>105592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153869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5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21408</xdr:rowOff>
    </xdr:from>
    <xdr:to>
      <xdr:col>20</xdr:col>
      <xdr:colOff>38100</xdr:colOff>
      <xdr:row>36</xdr:row>
      <xdr:rowOff>123008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114135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165644</xdr:rowOff>
    </xdr:from>
    <xdr:to>
      <xdr:col>15</xdr:col>
      <xdr:colOff>101600</xdr:colOff>
      <xdr:row>36</xdr:row>
      <xdr:rowOff>95794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86921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142784</xdr:rowOff>
    </xdr:from>
    <xdr:to>
      <xdr:col>10</xdr:col>
      <xdr:colOff>165100</xdr:colOff>
      <xdr:row>36</xdr:row>
      <xdr:rowOff>72934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64061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1814</xdr:rowOff>
    </xdr:from>
    <xdr:to>
      <xdr:col>6</xdr:col>
      <xdr:colOff>38100</xdr:colOff>
      <xdr:row>36</xdr:row>
      <xdr:rowOff>103414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94541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107704</xdr:rowOff>
    </xdr:from>
    <xdr:to>
      <xdr:col>24</xdr:col>
      <xdr:colOff>63500</xdr:colOff>
      <xdr:row>59</xdr:row>
      <xdr:rowOff>18672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366004"/>
          <a:ext cx="838200" cy="76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171010</xdr:rowOff>
    </xdr:from>
    <xdr:to>
      <xdr:col>19</xdr:col>
      <xdr:colOff>177800</xdr:colOff>
      <xdr:row>59</xdr:row>
      <xdr:rowOff>18672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115110"/>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171010</xdr:rowOff>
    </xdr:from>
    <xdr:to>
      <xdr:col>15</xdr:col>
      <xdr:colOff>50800</xdr:colOff>
      <xdr:row>59</xdr:row>
      <xdr:rowOff>57275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15110"/>
          <a:ext cx="889000" cy="5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47041</xdr:rowOff>
    </xdr:from>
    <xdr:to>
      <xdr:col>10</xdr:col>
      <xdr:colOff>114300</xdr:colOff>
      <xdr:row>59</xdr:row>
      <xdr:rowOff>57275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62591"/>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56904</xdr:rowOff>
    </xdr:from>
    <xdr:to>
      <xdr:col>24</xdr:col>
      <xdr:colOff>114300</xdr:colOff>
      <xdr:row>54</xdr:row>
      <xdr:rowOff>158504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3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79781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16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139322</xdr:rowOff>
    </xdr:from>
    <xdr:to>
      <xdr:col>20</xdr:col>
      <xdr:colOff>38100</xdr:colOff>
      <xdr:row>59</xdr:row>
      <xdr:rowOff>69472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60599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120210</xdr:rowOff>
    </xdr:from>
    <xdr:to>
      <xdr:col>15</xdr:col>
      <xdr:colOff>101600</xdr:colOff>
      <xdr:row>59</xdr:row>
      <xdr:rowOff>50360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66887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6475</xdr:rowOff>
    </xdr:from>
    <xdr:to>
      <xdr:col>10</xdr:col>
      <xdr:colOff>165100</xdr:colOff>
      <xdr:row>59</xdr:row>
      <xdr:rowOff>108075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124602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9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167691</xdr:rowOff>
    </xdr:from>
    <xdr:to>
      <xdr:col>6</xdr:col>
      <xdr:colOff>38100</xdr:colOff>
      <xdr:row>59</xdr:row>
      <xdr:rowOff>97841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88968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126190</xdr:rowOff>
    </xdr:from>
    <xdr:to>
      <xdr:col>24</xdr:col>
      <xdr:colOff>63500</xdr:colOff>
      <xdr:row>74</xdr:row>
      <xdr:rowOff>128979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13490"/>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126190</xdr:rowOff>
    </xdr:from>
    <xdr:to>
      <xdr:col>19</xdr:col>
      <xdr:colOff>177800</xdr:colOff>
      <xdr:row>75</xdr:row>
      <xdr:rowOff>126807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13490"/>
          <a:ext cx="889000" cy="17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142740</xdr:rowOff>
    </xdr:from>
    <xdr:to>
      <xdr:col>15</xdr:col>
      <xdr:colOff>50800</xdr:colOff>
      <xdr:row>75</xdr:row>
      <xdr:rowOff>126807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830040"/>
          <a:ext cx="889000" cy="1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142740</xdr:rowOff>
    </xdr:from>
    <xdr:to>
      <xdr:col>10</xdr:col>
      <xdr:colOff>114300</xdr:colOff>
      <xdr:row>75</xdr:row>
      <xdr:rowOff>161372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30040"/>
          <a:ext cx="889000" cy="19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78179</xdr:rowOff>
    </xdr:from>
    <xdr:to>
      <xdr:col>24</xdr:col>
      <xdr:colOff>114300</xdr:colOff>
      <xdr:row>75</xdr:row>
      <xdr:rowOff>8329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101056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1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75390</xdr:rowOff>
    </xdr:from>
    <xdr:to>
      <xdr:col>20</xdr:col>
      <xdr:colOff>38100</xdr:colOff>
      <xdr:row>75</xdr:row>
      <xdr:rowOff>5540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6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22067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3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76007</xdr:rowOff>
    </xdr:from>
    <xdr:to>
      <xdr:col>15</xdr:col>
      <xdr:colOff>101600</xdr:colOff>
      <xdr:row>76</xdr:row>
      <xdr:rowOff>6158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347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22684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0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91940</xdr:rowOff>
    </xdr:from>
    <xdr:to>
      <xdr:col>10</xdr:col>
      <xdr:colOff>165100</xdr:colOff>
      <xdr:row>75</xdr:row>
      <xdr:rowOff>22090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38617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5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110572</xdr:rowOff>
    </xdr:from>
    <xdr:to>
      <xdr:col>6</xdr:col>
      <xdr:colOff>38100</xdr:colOff>
      <xdr:row>76</xdr:row>
      <xdr:rowOff>40722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57249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4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37123</xdr:rowOff>
    </xdr:from>
    <xdr:to>
      <xdr:col>24</xdr:col>
      <xdr:colOff>63500</xdr:colOff>
      <xdr:row>96</xdr:row>
      <xdr:rowOff>160992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496323"/>
          <a:ext cx="838200" cy="1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120138</xdr:rowOff>
    </xdr:from>
    <xdr:to>
      <xdr:col>19</xdr:col>
      <xdr:colOff>177800</xdr:colOff>
      <xdr:row>96</xdr:row>
      <xdr:rowOff>37123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236438"/>
          <a:ext cx="889000" cy="25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120138</xdr:rowOff>
    </xdr:from>
    <xdr:to>
      <xdr:col>15</xdr:col>
      <xdr:colOff>50800</xdr:colOff>
      <xdr:row>96</xdr:row>
      <xdr:rowOff>45059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236438"/>
          <a:ext cx="889000" cy="26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45059</xdr:rowOff>
    </xdr:from>
    <xdr:to>
      <xdr:col>10</xdr:col>
      <xdr:colOff>114300</xdr:colOff>
      <xdr:row>96</xdr:row>
      <xdr:rowOff>163083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04259"/>
          <a:ext cx="889000" cy="1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110192</xdr:rowOff>
    </xdr:from>
    <xdr:to>
      <xdr:col>24</xdr:col>
      <xdr:colOff>114300</xdr:colOff>
      <xdr:row>97</xdr:row>
      <xdr:rowOff>40342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88619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4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157773</xdr:rowOff>
    </xdr:from>
    <xdr:to>
      <xdr:col>20</xdr:col>
      <xdr:colOff>38100</xdr:colOff>
      <xdr:row>96</xdr:row>
      <xdr:rowOff>87923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104450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69338</xdr:rowOff>
    </xdr:from>
    <xdr:to>
      <xdr:col>15</xdr:col>
      <xdr:colOff>101600</xdr:colOff>
      <xdr:row>94</xdr:row>
      <xdr:rowOff>170938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18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16015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96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165709</xdr:rowOff>
    </xdr:from>
    <xdr:to>
      <xdr:col>10</xdr:col>
      <xdr:colOff>165100</xdr:colOff>
      <xdr:row>96</xdr:row>
      <xdr:rowOff>95859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86986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5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112283</xdr:rowOff>
    </xdr:from>
    <xdr:to>
      <xdr:col>6</xdr:col>
      <xdr:colOff>38100</xdr:colOff>
      <xdr:row>97</xdr:row>
      <xdr:rowOff>42433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33560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64353</xdr:rowOff>
    </xdr:from>
    <xdr:to>
      <xdr:col>55</xdr:col>
      <xdr:colOff>0</xdr:colOff>
      <xdr:row>38</xdr:row>
      <xdr:rowOff>75235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79453"/>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75235</xdr:rowOff>
    </xdr:from>
    <xdr:to>
      <xdr:col>50</xdr:col>
      <xdr:colOff>114300</xdr:colOff>
      <xdr:row>38</xdr:row>
      <xdr:rowOff>76698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9033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74229</xdr:rowOff>
    </xdr:from>
    <xdr:to>
      <xdr:col>45</xdr:col>
      <xdr:colOff>177800</xdr:colOff>
      <xdr:row>38</xdr:row>
      <xdr:rowOff>76698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89329"/>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73041</xdr:rowOff>
    </xdr:from>
    <xdr:to>
      <xdr:col>41</xdr:col>
      <xdr:colOff>50800</xdr:colOff>
      <xdr:row>38</xdr:row>
      <xdr:rowOff>74229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88141"/>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13553</xdr:rowOff>
    </xdr:from>
    <xdr:to>
      <xdr:col>55</xdr:col>
      <xdr:colOff>50800</xdr:colOff>
      <xdr:row>38</xdr:row>
      <xdr:rowOff>115153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99930</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4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24435</xdr:rowOff>
    </xdr:from>
    <xdr:to>
      <xdr:col>50</xdr:col>
      <xdr:colOff>165100</xdr:colOff>
      <xdr:row>38</xdr:row>
      <xdr:rowOff>126035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117162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3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25898</xdr:rowOff>
    </xdr:from>
    <xdr:to>
      <xdr:col>46</xdr:col>
      <xdr:colOff>38100</xdr:colOff>
      <xdr:row>38</xdr:row>
      <xdr:rowOff>127498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118625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33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23429</xdr:rowOff>
    </xdr:from>
    <xdr:to>
      <xdr:col>41</xdr:col>
      <xdr:colOff>101600</xdr:colOff>
      <xdr:row>38</xdr:row>
      <xdr:rowOff>125029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116156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3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22241</xdr:rowOff>
    </xdr:from>
    <xdr:to>
      <xdr:col>36</xdr:col>
      <xdr:colOff>165100</xdr:colOff>
      <xdr:row>38</xdr:row>
      <xdr:rowOff>123841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114968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3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155382</xdr:rowOff>
    </xdr:from>
    <xdr:to>
      <xdr:col>55</xdr:col>
      <xdr:colOff>0</xdr:colOff>
      <xdr:row>56</xdr:row>
      <xdr:rowOff>22565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85132"/>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155382</xdr:rowOff>
    </xdr:from>
    <xdr:to>
      <xdr:col>50</xdr:col>
      <xdr:colOff>114300</xdr:colOff>
      <xdr:row>56</xdr:row>
      <xdr:rowOff>38339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85132"/>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119814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160091</xdr:rowOff>
    </xdr:from>
    <xdr:to>
      <xdr:col>45</xdr:col>
      <xdr:colOff>177800</xdr:colOff>
      <xdr:row>56</xdr:row>
      <xdr:rowOff>38339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589841"/>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160091</xdr:rowOff>
    </xdr:from>
    <xdr:to>
      <xdr:col>41</xdr:col>
      <xdr:colOff>50800</xdr:colOff>
      <xdr:row>56</xdr:row>
      <xdr:rowOff>13559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8984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143215</xdr:rowOff>
    </xdr:from>
    <xdr:to>
      <xdr:col>55</xdr:col>
      <xdr:colOff>50800</xdr:colOff>
      <xdr:row>56</xdr:row>
      <xdr:rowOff>73365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166092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104582</xdr:rowOff>
    </xdr:from>
    <xdr:to>
      <xdr:col>50</xdr:col>
      <xdr:colOff>165100</xdr:colOff>
      <xdr:row>56</xdr:row>
      <xdr:rowOff>34732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51259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3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158989</xdr:rowOff>
    </xdr:from>
    <xdr:to>
      <xdr:col>46</xdr:col>
      <xdr:colOff>38100</xdr:colOff>
      <xdr:row>56</xdr:row>
      <xdr:rowOff>89139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105666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3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109291</xdr:rowOff>
    </xdr:from>
    <xdr:to>
      <xdr:col>41</xdr:col>
      <xdr:colOff>101600</xdr:colOff>
      <xdr:row>56</xdr:row>
      <xdr:rowOff>39441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55968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1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134209</xdr:rowOff>
    </xdr:from>
    <xdr:to>
      <xdr:col>36</xdr:col>
      <xdr:colOff>165100</xdr:colOff>
      <xdr:row>56</xdr:row>
      <xdr:rowOff>64359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80886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3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7478</xdr:rowOff>
    </xdr:from>
    <xdr:to>
      <xdr:col>55</xdr:col>
      <xdr:colOff>0</xdr:colOff>
      <xdr:row>76</xdr:row>
      <xdr:rowOff>70983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866228"/>
          <a:ext cx="838200" cy="2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70983</xdr:rowOff>
    </xdr:from>
    <xdr:to>
      <xdr:col>50</xdr:col>
      <xdr:colOff>114300</xdr:colOff>
      <xdr:row>77</xdr:row>
      <xdr:rowOff>73498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01183"/>
          <a:ext cx="889000" cy="1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73498</xdr:rowOff>
    </xdr:from>
    <xdr:to>
      <xdr:col>45</xdr:col>
      <xdr:colOff>177800</xdr:colOff>
      <xdr:row>77</xdr:row>
      <xdr:rowOff>139883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75148"/>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128682</xdr:rowOff>
    </xdr:from>
    <xdr:to>
      <xdr:col>41</xdr:col>
      <xdr:colOff>50800</xdr:colOff>
      <xdr:row>77</xdr:row>
      <xdr:rowOff>139883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30332"/>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128128</xdr:rowOff>
    </xdr:from>
    <xdr:to>
      <xdr:col>55</xdr:col>
      <xdr:colOff>50800</xdr:colOff>
      <xdr:row>75</xdr:row>
      <xdr:rowOff>58278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106555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20183</xdr:rowOff>
    </xdr:from>
    <xdr:to>
      <xdr:col>50</xdr:col>
      <xdr:colOff>165100</xdr:colOff>
      <xdr:row>76</xdr:row>
      <xdr:rowOff>121783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5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112910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1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22698</xdr:rowOff>
    </xdr:from>
    <xdr:to>
      <xdr:col>46</xdr:col>
      <xdr:colOff>38100</xdr:colOff>
      <xdr:row>77</xdr:row>
      <xdr:rowOff>124298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2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115425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89083</xdr:rowOff>
    </xdr:from>
    <xdr:to>
      <xdr:col>41</xdr:col>
      <xdr:colOff>101600</xdr:colOff>
      <xdr:row>78</xdr:row>
      <xdr:rowOff>19233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10360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77882</xdr:rowOff>
    </xdr:from>
    <xdr:to>
      <xdr:col>36</xdr:col>
      <xdr:colOff>165100</xdr:colOff>
      <xdr:row>78</xdr:row>
      <xdr:rowOff>8032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170609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7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156245</xdr:rowOff>
    </xdr:from>
    <xdr:to>
      <xdr:col>55</xdr:col>
      <xdr:colOff>0</xdr:colOff>
      <xdr:row>98</xdr:row>
      <xdr:rowOff>162378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58345"/>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162378</xdr:rowOff>
    </xdr:from>
    <xdr:to>
      <xdr:col>50</xdr:col>
      <xdr:colOff>114300</xdr:colOff>
      <xdr:row>98</xdr:row>
      <xdr:rowOff>167856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64478"/>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167856</xdr:rowOff>
    </xdr:from>
    <xdr:to>
      <xdr:col>45</xdr:col>
      <xdr:colOff>177800</xdr:colOff>
      <xdr:row>99</xdr:row>
      <xdr:rowOff>1267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69956"/>
          <a:ext cx="8890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168712</xdr:rowOff>
    </xdr:from>
    <xdr:to>
      <xdr:col>41</xdr:col>
      <xdr:colOff>50800</xdr:colOff>
      <xdr:row>99</xdr:row>
      <xdr:rowOff>1267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70812"/>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105445</xdr:rowOff>
    </xdr:from>
    <xdr:to>
      <xdr:col>55</xdr:col>
      <xdr:colOff>50800</xdr:colOff>
      <xdr:row>99</xdr:row>
      <xdr:rowOff>35595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111578</xdr:rowOff>
    </xdr:from>
    <xdr:to>
      <xdr:col>50</xdr:col>
      <xdr:colOff>165100</xdr:colOff>
      <xdr:row>99</xdr:row>
      <xdr:rowOff>41728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32855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117056</xdr:rowOff>
    </xdr:from>
    <xdr:to>
      <xdr:col>46</xdr:col>
      <xdr:colOff>38100</xdr:colOff>
      <xdr:row>99</xdr:row>
      <xdr:rowOff>47206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38333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121917</xdr:rowOff>
    </xdr:from>
    <xdr:to>
      <xdr:col>41</xdr:col>
      <xdr:colOff>101600</xdr:colOff>
      <xdr:row>99</xdr:row>
      <xdr:rowOff>52067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43194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117912</xdr:rowOff>
    </xdr:from>
    <xdr:to>
      <xdr:col>36</xdr:col>
      <xdr:colOff>165100</xdr:colOff>
      <xdr:row>99</xdr:row>
      <xdr:rowOff>48062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39189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67615</xdr:rowOff>
    </xdr:from>
    <xdr:to>
      <xdr:col>85</xdr:col>
      <xdr:colOff>127000</xdr:colOff>
      <xdr:row>37</xdr:row>
      <xdr:rowOff>75997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11265"/>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157226</xdr:rowOff>
    </xdr:from>
    <xdr:to>
      <xdr:col>81</xdr:col>
      <xdr:colOff>50800</xdr:colOff>
      <xdr:row>37</xdr:row>
      <xdr:rowOff>75997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29426"/>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29744</xdr:rowOff>
    </xdr:from>
    <xdr:to>
      <xdr:col>76</xdr:col>
      <xdr:colOff>114300</xdr:colOff>
      <xdr:row>36</xdr:row>
      <xdr:rowOff>157226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01944"/>
          <a:ext cx="889000" cy="1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43002</xdr:rowOff>
    </xdr:from>
    <xdr:to>
      <xdr:col>71</xdr:col>
      <xdr:colOff>177800</xdr:colOff>
      <xdr:row>36</xdr:row>
      <xdr:rowOff>29744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529402"/>
          <a:ext cx="889000" cy="6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16815</xdr:rowOff>
    </xdr:from>
    <xdr:to>
      <xdr:col>85</xdr:col>
      <xdr:colOff>177800</xdr:colOff>
      <xdr:row>37</xdr:row>
      <xdr:rowOff>118415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166692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25197</xdr:rowOff>
    </xdr:from>
    <xdr:to>
      <xdr:col>81</xdr:col>
      <xdr:colOff>101600</xdr:colOff>
      <xdr:row>37</xdr:row>
      <xdr:rowOff>126797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117924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6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106426</xdr:rowOff>
    </xdr:from>
    <xdr:to>
      <xdr:col>76</xdr:col>
      <xdr:colOff>165100</xdr:colOff>
      <xdr:row>37</xdr:row>
      <xdr:rowOff>36576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53103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05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150394</xdr:rowOff>
    </xdr:from>
    <xdr:to>
      <xdr:col>72</xdr:col>
      <xdr:colOff>38100</xdr:colOff>
      <xdr:row>36</xdr:row>
      <xdr:rowOff>80544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97071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2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163652</xdr:rowOff>
    </xdr:from>
    <xdr:to>
      <xdr:col>67</xdr:col>
      <xdr:colOff>101600</xdr:colOff>
      <xdr:row>32</xdr:row>
      <xdr:rowOff>93802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4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110329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2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129025</xdr:rowOff>
    </xdr:from>
    <xdr:to>
      <xdr:col>85</xdr:col>
      <xdr:colOff>127000</xdr:colOff>
      <xdr:row>56</xdr:row>
      <xdr:rowOff>161234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387325"/>
          <a:ext cx="838200" cy="37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112908</xdr:rowOff>
    </xdr:from>
    <xdr:to>
      <xdr:col>81</xdr:col>
      <xdr:colOff>50800</xdr:colOff>
      <xdr:row>56</xdr:row>
      <xdr:rowOff>161234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14108"/>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71531</xdr:rowOff>
    </xdr:from>
    <xdr:to>
      <xdr:col>76</xdr:col>
      <xdr:colOff>114300</xdr:colOff>
      <xdr:row>56</xdr:row>
      <xdr:rowOff>112908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672731"/>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156616</xdr:rowOff>
    </xdr:from>
    <xdr:to>
      <xdr:col>71</xdr:col>
      <xdr:colOff>177800</xdr:colOff>
      <xdr:row>56</xdr:row>
      <xdr:rowOff>71531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414916"/>
          <a:ext cx="889000" cy="25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78225</xdr:rowOff>
    </xdr:from>
    <xdr:to>
      <xdr:col>85</xdr:col>
      <xdr:colOff>177800</xdr:colOff>
      <xdr:row>55</xdr:row>
      <xdr:rowOff>8375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3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101102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18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110434</xdr:rowOff>
    </xdr:from>
    <xdr:to>
      <xdr:col>81</xdr:col>
      <xdr:colOff>101600</xdr:colOff>
      <xdr:row>57</xdr:row>
      <xdr:rowOff>40584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57111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48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62108</xdr:rowOff>
    </xdr:from>
    <xdr:to>
      <xdr:col>76</xdr:col>
      <xdr:colOff>165100</xdr:colOff>
      <xdr:row>56</xdr:row>
      <xdr:rowOff>163708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8785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43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20731</xdr:rowOff>
    </xdr:from>
    <xdr:to>
      <xdr:col>72</xdr:col>
      <xdr:colOff>38100</xdr:colOff>
      <xdr:row>56</xdr:row>
      <xdr:rowOff>122331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138858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105816</xdr:rowOff>
    </xdr:from>
    <xdr:to>
      <xdr:col>67</xdr:col>
      <xdr:colOff>101600</xdr:colOff>
      <xdr:row>55</xdr:row>
      <xdr:rowOff>35966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3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52493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1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34468</xdr:rowOff>
    </xdr:from>
    <xdr:to>
      <xdr:col>85</xdr:col>
      <xdr:colOff>127000</xdr:colOff>
      <xdr:row>79</xdr:row>
      <xdr:rowOff>36779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79018"/>
          <a:ext cx="8382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17463</xdr:rowOff>
    </xdr:from>
    <xdr:to>
      <xdr:col>81</xdr:col>
      <xdr:colOff>50800</xdr:colOff>
      <xdr:row>79</xdr:row>
      <xdr:rowOff>34468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62013"/>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17463</xdr:rowOff>
    </xdr:from>
    <xdr:to>
      <xdr:col>76</xdr:col>
      <xdr:colOff>114300</xdr:colOff>
      <xdr:row>79</xdr:row>
      <xdr:rowOff>42011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62013"/>
          <a:ext cx="889000" cy="2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69918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61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42011</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8656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157429</xdr:rowOff>
    </xdr:from>
    <xdr:to>
      <xdr:col>85</xdr:col>
      <xdr:colOff>177800</xdr:colOff>
      <xdr:row>79</xdr:row>
      <xdr:rowOff>87579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121111</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9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155118</xdr:rowOff>
    </xdr:from>
    <xdr:to>
      <xdr:col>81</xdr:col>
      <xdr:colOff>101600</xdr:colOff>
      <xdr:row>79</xdr:row>
      <xdr:rowOff>85268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76395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20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138113</xdr:rowOff>
    </xdr:from>
    <xdr:to>
      <xdr:col>76</xdr:col>
      <xdr:colOff>165100</xdr:colOff>
      <xdr:row>79</xdr:row>
      <xdr:rowOff>68263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84790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162661</xdr:rowOff>
    </xdr:from>
    <xdr:to>
      <xdr:col>72</xdr:col>
      <xdr:colOff>38100</xdr:colOff>
      <xdr:row>79</xdr:row>
      <xdr:rowOff>92811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83938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28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79852</xdr:rowOff>
    </xdr:from>
    <xdr:to>
      <xdr:col>85</xdr:col>
      <xdr:colOff>127000</xdr:colOff>
      <xdr:row>91</xdr:row>
      <xdr:rowOff>105181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5681802"/>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105181</xdr:rowOff>
    </xdr:from>
    <xdr:to>
      <xdr:col>81</xdr:col>
      <xdr:colOff>50800</xdr:colOff>
      <xdr:row>91</xdr:row>
      <xdr:rowOff>159200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5707131"/>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103787</xdr:rowOff>
    </xdr:from>
    <xdr:to>
      <xdr:col>76</xdr:col>
      <xdr:colOff>114300</xdr:colOff>
      <xdr:row>91</xdr:row>
      <xdr:rowOff>159200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5705737"/>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103787</xdr:rowOff>
    </xdr:from>
    <xdr:to>
      <xdr:col>71</xdr:col>
      <xdr:colOff>177800</xdr:colOff>
      <xdr:row>91</xdr:row>
      <xdr:rowOff>161440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5705737"/>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29052</xdr:rowOff>
    </xdr:from>
    <xdr:to>
      <xdr:col>85</xdr:col>
      <xdr:colOff>177800</xdr:colOff>
      <xdr:row>91</xdr:row>
      <xdr:rowOff>130652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56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51929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48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54381</xdr:rowOff>
    </xdr:from>
    <xdr:to>
      <xdr:col>81</xdr:col>
      <xdr:colOff>101600</xdr:colOff>
      <xdr:row>91</xdr:row>
      <xdr:rowOff>155981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6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4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108400</xdr:rowOff>
    </xdr:from>
    <xdr:to>
      <xdr:col>76</xdr:col>
      <xdr:colOff>165100</xdr:colOff>
      <xdr:row>92</xdr:row>
      <xdr:rowOff>38550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57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55077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4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52987</xdr:rowOff>
    </xdr:from>
    <xdr:to>
      <xdr:col>72</xdr:col>
      <xdr:colOff>38100</xdr:colOff>
      <xdr:row>91</xdr:row>
      <xdr:rowOff>154587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6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171114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4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110640</xdr:rowOff>
    </xdr:from>
    <xdr:to>
      <xdr:col>67</xdr:col>
      <xdr:colOff>101600</xdr:colOff>
      <xdr:row>92</xdr:row>
      <xdr:rowOff>40790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7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57317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48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154,199</a:t>
          </a:r>
          <a:r>
            <a:rPr kumimoji="1" lang="ja-JP" altLang="en-US" sz="1300">
              <a:latin typeface="ＭＳ Ｐゴシック" panose="020B0600070205080204" pitchFamily="50" charset="-128"/>
              <a:ea typeface="ＭＳ Ｐゴシック" panose="020B0600070205080204" pitchFamily="50" charset="-128"/>
            </a:rPr>
            <a:t>円と昨年度に比べ大幅に増額となっているが、これは特別定額給付金事業に伴う増加が要因となっている。民生費については、住民一人当たり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150,469</a:t>
          </a:r>
          <a:r>
            <a:rPr kumimoji="1" lang="ja-JP" altLang="en-US" sz="1300">
              <a:latin typeface="ＭＳ Ｐゴシック" panose="020B0600070205080204" pitchFamily="50" charset="-128"/>
              <a:ea typeface="ＭＳ Ｐゴシック" panose="020B0600070205080204" pitchFamily="50" charset="-128"/>
            </a:rPr>
            <a:t>円となっており、昨年度から微減となっているが、緊急事態宣言等に伴う受診控えやサービス利用の自粛などが要因となっている。衛生費については、住民一人当たり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33,848</a:t>
          </a:r>
          <a:r>
            <a:rPr kumimoji="1" lang="ja-JP" altLang="en-US" sz="1300">
              <a:latin typeface="ＭＳ Ｐゴシック" panose="020B0600070205080204" pitchFamily="50" charset="-128"/>
              <a:ea typeface="ＭＳ Ｐゴシック" panose="020B0600070205080204" pitchFamily="50" charset="-128"/>
            </a:rPr>
            <a:t>円と昨年度に比べ減額し、類似団体内順位も大きく下がっているが、蒲生医療センターの指定管理者制度導入に伴い特別会計への繰出金が減になったことが要因となっている。商工費については、住民一人当たり</a:t>
          </a:r>
          <a:r>
            <a:rPr kumimoji="1" lang="en-US" altLang="ja-JP" sz="1300">
              <a:latin typeface="ＭＳ Ｐゴシック" panose="020B0600070205080204" pitchFamily="50" charset="-128"/>
              <a:ea typeface="ＭＳ Ｐゴシック" panose="020B0600070205080204" pitchFamily="50" charset="-128"/>
            </a:rPr>
            <a:t>14,142</a:t>
          </a:r>
          <a:r>
            <a:rPr kumimoji="1" lang="ja-JP" altLang="en-US" sz="1300">
              <a:latin typeface="ＭＳ Ｐゴシック" panose="020B0600070205080204" pitchFamily="50" charset="-128"/>
              <a:ea typeface="ＭＳ Ｐゴシック" panose="020B0600070205080204" pitchFamily="50" charset="-128"/>
            </a:rPr>
            <a:t>円となり、新型コロナウイルス感染症に伴う中小企業や飲食業種への支援を行ったことが増額の要因となっている。土木費については、住民一人当たり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34,934</a:t>
          </a:r>
          <a:r>
            <a:rPr kumimoji="1" lang="ja-JP" altLang="en-US" sz="1300">
              <a:latin typeface="ＭＳ Ｐゴシック" panose="020B0600070205080204" pitchFamily="50" charset="-128"/>
              <a:ea typeface="ＭＳ Ｐゴシック" panose="020B0600070205080204" pitchFamily="50" charset="-128"/>
            </a:rPr>
            <a:t>円となっており、継続事業である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都市計画道路中学校線（垣見隧道）や小今建部上中線（聖徳工区）などが増額の要因となっている。教育費については、住民一人当たり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70,467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スクール構想に伴う児童生徒へのタブレット端末購入費が増額の要因となっている。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年度は新型コロナウイルス対策として行った市独自施策のため</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億円を取り崩した。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月の合併から今日に至るまで、合併の特例による地方交付税や合併特例債などを活用し、黒字運営を継続している。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合併特例債の発行期限を見据えた中で、事務事業の見直しを含め、収支を見極めた健全な運営の維持に努める。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前年度と比較して水道事業会計、一般会計及び国民健康保険（事業勘定）特別会計が黒字額増となり、全体として黒字額増となっており、実質赤字比率・連結赤字比率ともに発生していない。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一般会計、企業会計ともに黒字となっているものの、いずれも厳しい財政状況に変わりはなく、一般会計からの繰入金に頼った運営となっている。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今後、合併特例期間が終期を迎え、一般会計においても厳しい財政運営が予想され全ての会計の連結を視野に入れて健全運営を行っていく必要がある。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K1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64664003</v>
      </c>
      <c r="BO4" s="433"/>
      <c r="BP4" s="433"/>
      <c r="BQ4" s="433"/>
      <c r="BR4" s="433"/>
      <c r="BS4" s="433"/>
      <c r="BT4" s="433"/>
      <c r="BU4" s="434"/>
      <c r="BV4" s="432">
        <v>51040472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5.5</v>
      </c>
      <c r="CU4" s="439"/>
      <c r="CV4" s="439"/>
      <c r="CW4" s="439"/>
      <c r="CX4" s="439"/>
      <c r="CY4" s="439"/>
      <c r="CZ4" s="439"/>
      <c r="DA4" s="440"/>
      <c r="DB4" s="438">
        <v>4.9000000000000004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62643632</v>
      </c>
      <c r="BO5" s="470"/>
      <c r="BP5" s="470"/>
      <c r="BQ5" s="470"/>
      <c r="BR5" s="470"/>
      <c r="BS5" s="470"/>
      <c r="BT5" s="470"/>
      <c r="BU5" s="471"/>
      <c r="BV5" s="469">
        <v>49319322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88.7</v>
      </c>
      <c r="CU5" s="467"/>
      <c r="CV5" s="467"/>
      <c r="CW5" s="467"/>
      <c r="CX5" s="467"/>
      <c r="CY5" s="467"/>
      <c r="CZ5" s="467"/>
      <c r="DA5" s="468"/>
      <c r="DB5" s="466">
        <v>88.6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2020371</v>
      </c>
      <c r="BO6" s="470"/>
      <c r="BP6" s="470"/>
      <c r="BQ6" s="470"/>
      <c r="BR6" s="470"/>
      <c r="BS6" s="470"/>
      <c r="BT6" s="470"/>
      <c r="BU6" s="471"/>
      <c r="BV6" s="469">
        <v>1721150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93.4</v>
      </c>
      <c r="CU6" s="507"/>
      <c r="CV6" s="507"/>
      <c r="CW6" s="507"/>
      <c r="CX6" s="507"/>
      <c r="CY6" s="507"/>
      <c r="CZ6" s="507"/>
      <c r="DA6" s="508"/>
      <c r="DB6" s="506">
        <v>92.9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320650</v>
      </c>
      <c r="BO7" s="470"/>
      <c r="BP7" s="470"/>
      <c r="BQ7" s="470"/>
      <c r="BR7" s="470"/>
      <c r="BS7" s="470"/>
      <c r="BT7" s="470"/>
      <c r="BU7" s="471"/>
      <c r="BV7" s="469">
        <v>252305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31022590</v>
      </c>
      <c r="CU7" s="470"/>
      <c r="CV7" s="470"/>
      <c r="CW7" s="470"/>
      <c r="CX7" s="470"/>
      <c r="CY7" s="470"/>
      <c r="CZ7" s="470"/>
      <c r="DA7" s="471"/>
      <c r="DB7" s="469">
        <v>30005881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1699721</v>
      </c>
      <c r="BO8" s="470"/>
      <c r="BP8" s="470"/>
      <c r="BQ8" s="470"/>
      <c r="BR8" s="470"/>
      <c r="BS8" s="470"/>
      <c r="BT8" s="470"/>
      <c r="BU8" s="471"/>
      <c r="BV8" s="469">
        <v>1468845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0.62</v>
      </c>
      <c r="CU8" s="510"/>
      <c r="CV8" s="510"/>
      <c r="CW8" s="510"/>
      <c r="CX8" s="510"/>
      <c r="CY8" s="510"/>
      <c r="CZ8" s="510"/>
      <c r="DA8" s="511"/>
      <c r="DB8" s="509">
        <v>0.63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112819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230876</v>
      </c>
      <c r="BO9" s="470"/>
      <c r="BP9" s="470"/>
      <c r="BQ9" s="470"/>
      <c r="BR9" s="470"/>
      <c r="BS9" s="470"/>
      <c r="BT9" s="470"/>
      <c r="BU9" s="471"/>
      <c r="BV9" s="469">
        <v>-116066</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17.2</v>
      </c>
      <c r="CU9" s="467"/>
      <c r="CV9" s="467"/>
      <c r="CW9" s="467"/>
      <c r="CX9" s="467"/>
      <c r="CY9" s="467"/>
      <c r="CZ9" s="467"/>
      <c r="DA9" s="468"/>
      <c r="DB9" s="466">
        <v>17.7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114180</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9780</v>
      </c>
      <c r="BO10" s="470"/>
      <c r="BP10" s="470"/>
      <c r="BQ10" s="470"/>
      <c r="BR10" s="470"/>
      <c r="BS10" s="470"/>
      <c r="BT10" s="470"/>
      <c r="BU10" s="471"/>
      <c r="BV10" s="469">
        <v>7912</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116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113642</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100000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109702</v>
      </c>
      <c r="S13" s="554"/>
      <c r="T13" s="554"/>
      <c r="U13" s="554"/>
      <c r="V13" s="555"/>
      <c r="W13" s="485" t="s">
        <v>140</v>
      </c>
      <c r="X13" s="486"/>
      <c r="Y13" s="486"/>
      <c r="Z13" s="486"/>
      <c r="AA13" s="486"/>
      <c r="AB13" s="476"/>
      <c r="AC13" s="520">
        <v>2412</v>
      </c>
      <c r="AD13" s="521"/>
      <c r="AE13" s="521"/>
      <c r="AF13" s="521"/>
      <c r="AG13" s="563"/>
      <c r="AH13" s="520">
        <v>2486</v>
      </c>
      <c r="AI13" s="521"/>
      <c r="AJ13" s="521"/>
      <c r="AK13" s="521"/>
      <c r="AL13" s="522"/>
      <c r="AM13" s="498" t="s">
        <v>141</v>
      </c>
      <c r="AN13" s="499"/>
      <c r="AO13" s="499"/>
      <c r="AP13" s="499"/>
      <c r="AQ13" s="499"/>
      <c r="AR13" s="499"/>
      <c r="AS13" s="499"/>
      <c r="AT13" s="500"/>
      <c r="AU13" s="501" t="s">
        <v>116</v>
      </c>
      <c r="AV13" s="502"/>
      <c r="AW13" s="502"/>
      <c r="AX13" s="502"/>
      <c r="AY13" s="503" t="s">
        <v>142</v>
      </c>
      <c r="AZ13" s="504"/>
      <c r="BA13" s="504"/>
      <c r="BB13" s="504"/>
      <c r="BC13" s="504"/>
      <c r="BD13" s="504"/>
      <c r="BE13" s="504"/>
      <c r="BF13" s="504"/>
      <c r="BG13" s="504"/>
      <c r="BH13" s="504"/>
      <c r="BI13" s="504"/>
      <c r="BJ13" s="504"/>
      <c r="BK13" s="504"/>
      <c r="BL13" s="504"/>
      <c r="BM13" s="505"/>
      <c r="BN13" s="469">
        <v>140656</v>
      </c>
      <c r="BO13" s="470"/>
      <c r="BP13" s="470"/>
      <c r="BQ13" s="470"/>
      <c r="BR13" s="470"/>
      <c r="BS13" s="470"/>
      <c r="BT13" s="470"/>
      <c r="BU13" s="471"/>
      <c r="BV13" s="469">
        <v>-108154</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8.8000000000000007</v>
      </c>
      <c r="CU13" s="467"/>
      <c r="CV13" s="467"/>
      <c r="CW13" s="467"/>
      <c r="CX13" s="467"/>
      <c r="CY13" s="467"/>
      <c r="CZ13" s="467"/>
      <c r="DA13" s="468"/>
      <c r="DB13" s="466">
        <v>9.1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114316</v>
      </c>
      <c r="S14" s="554"/>
      <c r="T14" s="554"/>
      <c r="U14" s="554"/>
      <c r="V14" s="555"/>
      <c r="W14" s="459"/>
      <c r="X14" s="460"/>
      <c r="Y14" s="460"/>
      <c r="Z14" s="460"/>
      <c r="AA14" s="460"/>
      <c r="AB14" s="449"/>
      <c r="AC14" s="556">
        <v>4.3</v>
      </c>
      <c r="AD14" s="557"/>
      <c r="AE14" s="557"/>
      <c r="AF14" s="557"/>
      <c r="AG14" s="558"/>
      <c r="AH14" s="556">
        <v>4.5999999999999996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110505</v>
      </c>
      <c r="S15" s="554"/>
      <c r="T15" s="554"/>
      <c r="U15" s="554"/>
      <c r="V15" s="555"/>
      <c r="W15" s="485" t="s">
        <v>146</v>
      </c>
      <c r="X15" s="486"/>
      <c r="Y15" s="486"/>
      <c r="Z15" s="486"/>
      <c r="AA15" s="486"/>
      <c r="AB15" s="476"/>
      <c r="AC15" s="520">
        <v>22910</v>
      </c>
      <c r="AD15" s="521"/>
      <c r="AE15" s="521"/>
      <c r="AF15" s="521"/>
      <c r="AG15" s="563"/>
      <c r="AH15" s="520">
        <v>22342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15523713</v>
      </c>
      <c r="BO15" s="433"/>
      <c r="BP15" s="433"/>
      <c r="BQ15" s="433"/>
      <c r="BR15" s="433"/>
      <c r="BS15" s="433"/>
      <c r="BT15" s="433"/>
      <c r="BU15" s="434"/>
      <c r="BV15" s="432">
        <v>14771083</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41.1</v>
      </c>
      <c r="AD16" s="557"/>
      <c r="AE16" s="557"/>
      <c r="AF16" s="557"/>
      <c r="AG16" s="558"/>
      <c r="AH16" s="556">
        <v>41.5</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25107744</v>
      </c>
      <c r="BO16" s="470"/>
      <c r="BP16" s="470"/>
      <c r="BQ16" s="470"/>
      <c r="BR16" s="470"/>
      <c r="BS16" s="470"/>
      <c r="BT16" s="470"/>
      <c r="BU16" s="471"/>
      <c r="BV16" s="469">
        <v>23919049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30457</v>
      </c>
      <c r="AD17" s="521"/>
      <c r="AE17" s="521"/>
      <c r="AF17" s="521"/>
      <c r="AG17" s="563"/>
      <c r="AH17" s="520">
        <v>29036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19736947</v>
      </c>
      <c r="BO17" s="470"/>
      <c r="BP17" s="470"/>
      <c r="BQ17" s="470"/>
      <c r="BR17" s="470"/>
      <c r="BS17" s="470"/>
      <c r="BT17" s="470"/>
      <c r="BU17" s="471"/>
      <c r="BV17" s="469">
        <v>18891130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388.37</v>
      </c>
      <c r="M18" s="585"/>
      <c r="N18" s="585"/>
      <c r="O18" s="585"/>
      <c r="P18" s="585"/>
      <c r="Q18" s="585"/>
      <c r="R18" s="586"/>
      <c r="S18" s="586"/>
      <c r="T18" s="586"/>
      <c r="U18" s="586"/>
      <c r="V18" s="587"/>
      <c r="W18" s="487"/>
      <c r="X18" s="488"/>
      <c r="Y18" s="488"/>
      <c r="Z18" s="488"/>
      <c r="AA18" s="488"/>
      <c r="AB18" s="479"/>
      <c r="AC18" s="588">
        <v>54.6</v>
      </c>
      <c r="AD18" s="589"/>
      <c r="AE18" s="589"/>
      <c r="AF18" s="589"/>
      <c r="AG18" s="590"/>
      <c r="AH18" s="588">
        <v>53.9</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27840587</v>
      </c>
      <c r="BO18" s="470"/>
      <c r="BP18" s="470"/>
      <c r="BQ18" s="470"/>
      <c r="BR18" s="470"/>
      <c r="BS18" s="470"/>
      <c r="BT18" s="470"/>
      <c r="BU18" s="471"/>
      <c r="BV18" s="469">
        <v>27293031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290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36250531</v>
      </c>
      <c r="BO19" s="470"/>
      <c r="BP19" s="470"/>
      <c r="BQ19" s="470"/>
      <c r="BR19" s="470"/>
      <c r="BS19" s="470"/>
      <c r="BT19" s="470"/>
      <c r="BU19" s="471"/>
      <c r="BV19" s="469">
        <v>34710274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42899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54279645</v>
      </c>
      <c r="BO23" s="470"/>
      <c r="BP23" s="470"/>
      <c r="BQ23" s="470"/>
      <c r="BR23" s="470"/>
      <c r="BS23" s="470"/>
      <c r="BT23" s="470"/>
      <c r="BU23" s="471"/>
      <c r="BV23" s="469">
        <v>55666164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9000</v>
      </c>
      <c r="R24" s="521"/>
      <c r="S24" s="521"/>
      <c r="T24" s="521"/>
      <c r="U24" s="521"/>
      <c r="V24" s="563"/>
      <c r="W24" s="622"/>
      <c r="X24" s="610"/>
      <c r="Y24" s="611"/>
      <c r="Z24" s="519" t="s">
        <v>170</v>
      </c>
      <c r="AA24" s="499"/>
      <c r="AB24" s="499"/>
      <c r="AC24" s="499"/>
      <c r="AD24" s="499"/>
      <c r="AE24" s="499"/>
      <c r="AF24" s="499"/>
      <c r="AG24" s="500"/>
      <c r="AH24" s="520">
        <v>885</v>
      </c>
      <c r="AI24" s="521"/>
      <c r="AJ24" s="521"/>
      <c r="AK24" s="521"/>
      <c r="AL24" s="563"/>
      <c r="AM24" s="520">
        <v>2644380</v>
      </c>
      <c r="AN24" s="521"/>
      <c r="AO24" s="521"/>
      <c r="AP24" s="521"/>
      <c r="AQ24" s="521"/>
      <c r="AR24" s="563"/>
      <c r="AS24" s="520">
        <v>2988</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23961677</v>
      </c>
      <c r="BO24" s="470"/>
      <c r="BP24" s="470"/>
      <c r="BQ24" s="470"/>
      <c r="BR24" s="470"/>
      <c r="BS24" s="470"/>
      <c r="BT24" s="470"/>
      <c r="BU24" s="471"/>
      <c r="BV24" s="469">
        <v>24756456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7500</v>
      </c>
      <c r="R25" s="521"/>
      <c r="S25" s="521"/>
      <c r="T25" s="521"/>
      <c r="U25" s="521"/>
      <c r="V25" s="563"/>
      <c r="W25" s="622"/>
      <c r="X25" s="610"/>
      <c r="Y25" s="611"/>
      <c r="Z25" s="519" t="s">
        <v>173</v>
      </c>
      <c r="AA25" s="499"/>
      <c r="AB25" s="499"/>
      <c r="AC25" s="499"/>
      <c r="AD25" s="499"/>
      <c r="AE25" s="499"/>
      <c r="AF25" s="499"/>
      <c r="AG25" s="500"/>
      <c r="AH25" s="520" t="s">
        <v>129</v>
      </c>
      <c r="AI25" s="521"/>
      <c r="AJ25" s="521"/>
      <c r="AK25" s="521"/>
      <c r="AL25" s="563"/>
      <c r="AM25" s="520" t="s">
        <v>130</v>
      </c>
      <c r="AN25" s="521"/>
      <c r="AO25" s="521"/>
      <c r="AP25" s="521"/>
      <c r="AQ25" s="521"/>
      <c r="AR25" s="563"/>
      <c r="AS25" s="520" t="s">
        <v>129</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12030017</v>
      </c>
      <c r="BO25" s="433"/>
      <c r="BP25" s="433"/>
      <c r="BQ25" s="433"/>
      <c r="BR25" s="433"/>
      <c r="BS25" s="433"/>
      <c r="BT25" s="433"/>
      <c r="BU25" s="434"/>
      <c r="BV25" s="432">
        <v>11906218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7000</v>
      </c>
      <c r="R26" s="521"/>
      <c r="S26" s="521"/>
      <c r="T26" s="521"/>
      <c r="U26" s="521"/>
      <c r="V26" s="563"/>
      <c r="W26" s="622"/>
      <c r="X26" s="610"/>
      <c r="Y26" s="611"/>
      <c r="Z26" s="519" t="s">
        <v>176</v>
      </c>
      <c r="AA26" s="632"/>
      <c r="AB26" s="632"/>
      <c r="AC26" s="632"/>
      <c r="AD26" s="632"/>
      <c r="AE26" s="632"/>
      <c r="AF26" s="632"/>
      <c r="AG26" s="633"/>
      <c r="AH26" s="520">
        <v>29</v>
      </c>
      <c r="AI26" s="521"/>
      <c r="AJ26" s="521"/>
      <c r="AK26" s="521"/>
      <c r="AL26" s="563"/>
      <c r="AM26" s="520">
        <v>77662</v>
      </c>
      <c r="AN26" s="521"/>
      <c r="AO26" s="521"/>
      <c r="AP26" s="521"/>
      <c r="AQ26" s="521"/>
      <c r="AR26" s="563"/>
      <c r="AS26" s="520">
        <v>2678</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4600</v>
      </c>
      <c r="R27" s="521"/>
      <c r="S27" s="521"/>
      <c r="T27" s="521"/>
      <c r="U27" s="521"/>
      <c r="V27" s="563"/>
      <c r="W27" s="622"/>
      <c r="X27" s="610"/>
      <c r="Y27" s="611"/>
      <c r="Z27" s="519" t="s">
        <v>179</v>
      </c>
      <c r="AA27" s="499"/>
      <c r="AB27" s="499"/>
      <c r="AC27" s="499"/>
      <c r="AD27" s="499"/>
      <c r="AE27" s="499"/>
      <c r="AF27" s="499"/>
      <c r="AG27" s="500"/>
      <c r="AH27" s="520">
        <v>36</v>
      </c>
      <c r="AI27" s="521"/>
      <c r="AJ27" s="521"/>
      <c r="AK27" s="521"/>
      <c r="AL27" s="563"/>
      <c r="AM27" s="520">
        <v>121842</v>
      </c>
      <c r="AN27" s="521"/>
      <c r="AO27" s="521"/>
      <c r="AP27" s="521"/>
      <c r="AQ27" s="521"/>
      <c r="AR27" s="563"/>
      <c r="AS27" s="520">
        <v>3385</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1479837</v>
      </c>
      <c r="BO27" s="646"/>
      <c r="BP27" s="646"/>
      <c r="BQ27" s="646"/>
      <c r="BR27" s="646"/>
      <c r="BS27" s="646"/>
      <c r="BT27" s="646"/>
      <c r="BU27" s="647"/>
      <c r="BV27" s="645">
        <v>1478390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3900</v>
      </c>
      <c r="R28" s="521"/>
      <c r="S28" s="521"/>
      <c r="T28" s="521"/>
      <c r="U28" s="521"/>
      <c r="V28" s="563"/>
      <c r="W28" s="622"/>
      <c r="X28" s="610"/>
      <c r="Y28" s="611"/>
      <c r="Z28" s="519" t="s">
        <v>182</v>
      </c>
      <c r="AA28" s="499"/>
      <c r="AB28" s="499"/>
      <c r="AC28" s="499"/>
      <c r="AD28" s="499"/>
      <c r="AE28" s="499"/>
      <c r="AF28" s="499"/>
      <c r="AG28" s="500"/>
      <c r="AH28" s="520" t="s">
        <v>130</v>
      </c>
      <c r="AI28" s="521"/>
      <c r="AJ28" s="521"/>
      <c r="AK28" s="521"/>
      <c r="AL28" s="563"/>
      <c r="AM28" s="520" t="s">
        <v>130</v>
      </c>
      <c r="AN28" s="521"/>
      <c r="AO28" s="521"/>
      <c r="AP28" s="521"/>
      <c r="AQ28" s="521"/>
      <c r="AR28" s="563"/>
      <c r="AS28" s="520" t="s">
        <v>130</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5573700</v>
      </c>
      <c r="BO28" s="433"/>
      <c r="BP28" s="433"/>
      <c r="BQ28" s="433"/>
      <c r="BR28" s="433"/>
      <c r="BS28" s="433"/>
      <c r="BT28" s="433"/>
      <c r="BU28" s="434"/>
      <c r="BV28" s="432">
        <v>5663920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23</v>
      </c>
      <c r="M29" s="521"/>
      <c r="N29" s="521"/>
      <c r="O29" s="521"/>
      <c r="P29" s="563"/>
      <c r="Q29" s="520">
        <v>3700</v>
      </c>
      <c r="R29" s="521"/>
      <c r="S29" s="521"/>
      <c r="T29" s="521"/>
      <c r="U29" s="521"/>
      <c r="V29" s="563"/>
      <c r="W29" s="623"/>
      <c r="X29" s="624"/>
      <c r="Y29" s="625"/>
      <c r="Z29" s="519" t="s">
        <v>185</v>
      </c>
      <c r="AA29" s="499"/>
      <c r="AB29" s="499"/>
      <c r="AC29" s="499"/>
      <c r="AD29" s="499"/>
      <c r="AE29" s="499"/>
      <c r="AF29" s="499"/>
      <c r="AG29" s="500"/>
      <c r="AH29" s="520">
        <v>921</v>
      </c>
      <c r="AI29" s="521"/>
      <c r="AJ29" s="521"/>
      <c r="AK29" s="521"/>
      <c r="AL29" s="563"/>
      <c r="AM29" s="520">
        <v>2766222</v>
      </c>
      <c r="AN29" s="521"/>
      <c r="AO29" s="521"/>
      <c r="AP29" s="521"/>
      <c r="AQ29" s="521"/>
      <c r="AR29" s="563"/>
      <c r="AS29" s="520">
        <v>3003</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5613160</v>
      </c>
      <c r="BO29" s="470"/>
      <c r="BP29" s="470"/>
      <c r="BQ29" s="470"/>
      <c r="BR29" s="470"/>
      <c r="BS29" s="470"/>
      <c r="BT29" s="470"/>
      <c r="BU29" s="471"/>
      <c r="BV29" s="469">
        <v>5703312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100.7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13133030</v>
      </c>
      <c r="BO30" s="646"/>
      <c r="BP30" s="646"/>
      <c r="BQ30" s="646"/>
      <c r="BR30" s="646"/>
      <c r="BS30" s="646"/>
      <c r="BT30" s="646"/>
      <c r="BU30" s="647"/>
      <c r="BV30" s="645">
        <v>12982702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199</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国民健康保険（事業勘定）特別会計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IF('各会計、関係団体の財政状況及び健全化判断比率'!B35="","",'各会計、関係団体の財政状況及び健全化判断比率'!B35)</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東近江行政組合（一般会計）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愛の田園振興公社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国民健康保険（施設勘定）特別会計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病院事業会計</v>
      </c>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IF('各会計、関係団体の財政状況及び健全化判断比率'!B36="","",'各会計、関係団体の財政状況及び健全化判断比率'!B36)</f>
        <v>公設地方卸売市場特別会計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東近江行政組合（救急医療特別会計）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東近江市土地開発公社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八日市布引ライフ組合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東近江市地域振興事業団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中部清掃組合</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東近江ケーブルネットワーク</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愛知郡広域行政組合（一般会計）</v>
      </c>
      <c r="BZ38" s="659"/>
      <c r="CA38" s="659"/>
      <c r="CB38" s="659"/>
      <c r="CC38" s="659"/>
      <c r="CD38" s="659"/>
      <c r="CE38" s="659"/>
      <c r="CF38" s="659"/>
      <c r="CG38" s="659"/>
      <c r="CH38" s="659"/>
      <c r="CI38" s="659"/>
      <c r="CJ38" s="659"/>
      <c r="CK38" s="659"/>
      <c r="CL38" s="659"/>
      <c r="CM38" s="659"/>
      <c r="CN38" s="214"/>
      <c r="CO38" s="658">
        <f t="shared" si="3"/>
        <v>24</v>
      </c>
      <c r="CP38" s="658"/>
      <c r="CQ38" s="659" t="str">
        <f>IF('各会計、関係団体の財政状況及び健全化判断比率'!BS11="","",'各会計、関係団体の財政状況及び健全化判断比率'!BS11)</f>
        <v>東近江あぐりステーション</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愛知郡広域行政組合（水道事業会計）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滋賀県市町村職員研修センター</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滋賀県後期高齢者医療広域連合（一般会計）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滋賀県後期高齢者医療広域連合（特別会計）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nOt1N32cZKATB/E5EkaamGEMwiRfzoiLNPoDX0ApHes1GZDcClpA/qN9OxF4fYMfLnyoam7QnjX5dkY0ANN2+w==" saltValue="M3ClXejTy5Uk9IGJ8b60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3"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561</v>
      </c>
      <c r="D34" s="1250"/>
      <c r="E34" s="1251"/>
      <c r="F34" s="32">
        <v>8.58</v>
      </c>
      <c r="G34" s="33">
        <v>9.3800000000000008</v>
      </c>
      <c r="H34" s="33">
        <v>10.17</v>
      </c>
      <c r="I34" s="33">
        <v>11.15</v>
      </c>
      <c r="J34" s="34">
        <v>11.97</v>
      </c>
      <c r="K34" s="22"/>
      <c r="L34" s="22"/>
      <c r="M34" s="22"/>
      <c r="N34" s="22"/>
      <c r="O34" s="22"/>
      <c r="P34" s="22"/>
    </row>
    <row r="35" spans="1:16" ht="39" customHeight="1" x14ac:dyDescent="0.15">
      <c r="A35" s="22"/>
      <c r="B35" s="35"/>
      <c r="C35" s="1244" t="s">
        <v>562</v>
      </c>
      <c r="D35" s="1245"/>
      <c r="E35" s="1246"/>
      <c r="F35" s="36">
        <v>5.41</v>
      </c>
      <c r="G35" s="37">
        <v>4.2300000000000004</v>
      </c>
      <c r="H35" s="37">
        <v>5.27</v>
      </c>
      <c r="I35" s="37">
        <v>4.8899999999999997</v>
      </c>
      <c r="J35" s="38">
        <v>5.47</v>
      </c>
      <c r="K35" s="22"/>
      <c r="L35" s="22"/>
      <c r="M35" s="22"/>
      <c r="N35" s="22"/>
      <c r="O35" s="22"/>
      <c r="P35" s="22"/>
    </row>
    <row r="36" spans="1:16" ht="39" customHeight="1" x14ac:dyDescent="0.15">
      <c r="A36" s="22"/>
      <c r="B36" s="35"/>
      <c r="C36" s="1244" t="s">
        <v>563</v>
      </c>
      <c r="D36" s="1245"/>
      <c r="E36" s="1246"/>
      <c r="F36" s="36" t="s">
        <v>511</v>
      </c>
      <c r="G36" s="37">
        <v>0.77</v>
      </c>
      <c r="H36" s="37">
        <v>0.87</v>
      </c>
      <c r="I36" s="37">
        <v>0.99</v>
      </c>
      <c r="J36" s="38">
        <v>1.07</v>
      </c>
      <c r="K36" s="22"/>
      <c r="L36" s="22"/>
      <c r="M36" s="22"/>
      <c r="N36" s="22"/>
      <c r="O36" s="22"/>
      <c r="P36" s="22"/>
    </row>
    <row r="37" spans="1:16" ht="39" customHeight="1" x14ac:dyDescent="0.15">
      <c r="A37" s="22"/>
      <c r="B37" s="35"/>
      <c r="C37" s="1244" t="s">
        <v>564</v>
      </c>
      <c r="D37" s="1245"/>
      <c r="E37" s="1246"/>
      <c r="F37" s="36">
        <v>0.35</v>
      </c>
      <c r="G37" s="37">
        <v>1.29</v>
      </c>
      <c r="H37" s="37">
        <v>1.2</v>
      </c>
      <c r="I37" s="37">
        <v>0.54</v>
      </c>
      <c r="J37" s="38">
        <v>0.91</v>
      </c>
      <c r="K37" s="22"/>
      <c r="L37" s="22"/>
      <c r="M37" s="22"/>
      <c r="N37" s="22"/>
      <c r="O37" s="22"/>
      <c r="P37" s="22"/>
    </row>
    <row r="38" spans="1:16" ht="39" customHeight="1" x14ac:dyDescent="0.15">
      <c r="A38" s="22"/>
      <c r="B38" s="35"/>
      <c r="C38" s="1244" t="s">
        <v>565</v>
      </c>
      <c r="D38" s="1245"/>
      <c r="E38" s="1246"/>
      <c r="F38" s="36">
        <v>0.64</v>
      </c>
      <c r="G38" s="37">
        <v>0.57999999999999996</v>
      </c>
      <c r="H38" s="37">
        <v>0.28000000000000003</v>
      </c>
      <c r="I38" s="37">
        <v>0.31</v>
      </c>
      <c r="J38" s="38">
        <v>0.33</v>
      </c>
      <c r="K38" s="22"/>
      <c r="L38" s="22"/>
      <c r="M38" s="22"/>
      <c r="N38" s="22"/>
      <c r="O38" s="22"/>
      <c r="P38" s="22"/>
    </row>
    <row r="39" spans="1:16" ht="39" customHeight="1" x14ac:dyDescent="0.15">
      <c r="A39" s="22"/>
      <c r="B39" s="35"/>
      <c r="C39" s="1244" t="s">
        <v>566</v>
      </c>
      <c r="D39" s="1245"/>
      <c r="E39" s="1246"/>
      <c r="F39" s="36">
        <v>0.84</v>
      </c>
      <c r="G39" s="37">
        <v>0.8</v>
      </c>
      <c r="H39" s="37">
        <v>0.57999999999999996</v>
      </c>
      <c r="I39" s="37">
        <v>0.4</v>
      </c>
      <c r="J39" s="38">
        <v>0.28000000000000003</v>
      </c>
      <c r="K39" s="22"/>
      <c r="L39" s="22"/>
      <c r="M39" s="22"/>
      <c r="N39" s="22"/>
      <c r="O39" s="22"/>
      <c r="P39" s="22"/>
    </row>
    <row r="40" spans="1:16" ht="39" customHeight="1" x14ac:dyDescent="0.15">
      <c r="A40" s="22"/>
      <c r="B40" s="35"/>
      <c r="C40" s="1244" t="s">
        <v>567</v>
      </c>
      <c r="D40" s="1245"/>
      <c r="E40" s="1246"/>
      <c r="F40" s="36">
        <v>0.95</v>
      </c>
      <c r="G40" s="37">
        <v>1.48</v>
      </c>
      <c r="H40" s="37">
        <v>0.78</v>
      </c>
      <c r="I40" s="37">
        <v>0.24</v>
      </c>
      <c r="J40" s="38">
        <v>0.09</v>
      </c>
      <c r="K40" s="22"/>
      <c r="L40" s="22"/>
      <c r="M40" s="22"/>
      <c r="N40" s="22"/>
      <c r="O40" s="22"/>
      <c r="P40" s="22"/>
    </row>
    <row r="41" spans="1:16" ht="39" customHeight="1" x14ac:dyDescent="0.15">
      <c r="A41" s="22"/>
      <c r="B41" s="35"/>
      <c r="C41" s="1244" t="s">
        <v>568</v>
      </c>
      <c r="D41" s="1245"/>
      <c r="E41" s="1246"/>
      <c r="F41" s="36">
        <v>0.08</v>
      </c>
      <c r="G41" s="37">
        <v>0.15</v>
      </c>
      <c r="H41" s="37">
        <v>0.09</v>
      </c>
      <c r="I41" s="37">
        <v>0.09</v>
      </c>
      <c r="J41" s="38">
        <v>0.09</v>
      </c>
      <c r="K41" s="22"/>
      <c r="L41" s="22"/>
      <c r="M41" s="22"/>
      <c r="N41" s="22"/>
      <c r="O41" s="22"/>
      <c r="P41" s="22"/>
    </row>
    <row r="42" spans="1:16" ht="39" customHeight="1" x14ac:dyDescent="0.15">
      <c r="A42" s="22"/>
      <c r="B42" s="39"/>
      <c r="C42" s="1244" t="s">
        <v>569</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570</v>
      </c>
      <c r="D43" s="1248"/>
      <c r="E43" s="1249"/>
      <c r="F43" s="41">
        <v>2.27</v>
      </c>
      <c r="G43" s="42">
        <v>0.01</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Xn5Pjt5TuS5fFMDPgkp+MAc8uIErZ6jtqfGo62x+8/8FGOIZTQ6Xd8el9dYwP7m8VImsstbBwj9v5tfONwm3Q==" saltValue="z5cp6Q+0+HTq0bhmv2p8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7"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5936</v>
      </c>
      <c r="L45" s="60">
        <v>6197</v>
      </c>
      <c r="M45" s="60">
        <v>5906</v>
      </c>
      <c r="N45" s="60">
        <v>6174</v>
      </c>
      <c r="O45" s="61">
        <v>6264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1753</v>
      </c>
      <c r="L48" s="64">
        <v>1713</v>
      </c>
      <c r="M48" s="64">
        <v>1716</v>
      </c>
      <c r="N48" s="64">
        <v>1660</v>
      </c>
      <c r="O48" s="65">
        <v>1642</v>
      </c>
      <c r="P48" s="48"/>
      <c r="Q48" s="48"/>
      <c r="R48" s="48"/>
      <c r="S48" s="48"/>
      <c r="T48" s="48"/>
      <c r="U48" s="48"/>
    </row>
    <row r="49" spans="1:21" ht="30.75" customHeight="1" x14ac:dyDescent="0.15">
      <c r="A49" s="48"/>
      <c r="B49" s="1254"/>
      <c r="C49" s="1255"/>
      <c r="D49" s="62"/>
      <c r="E49" s="1260" t="s">
        <v>16</v>
      </c>
      <c r="F49" s="1260"/>
      <c r="G49" s="1260"/>
      <c r="H49" s="1260"/>
      <c r="I49" s="1260"/>
      <c r="J49" s="1261"/>
      <c r="K49" s="63">
        <v>568</v>
      </c>
      <c r="L49" s="64">
        <v>556</v>
      </c>
      <c r="M49" s="64">
        <v>530</v>
      </c>
      <c r="N49" s="64">
        <v>541</v>
      </c>
      <c r="O49" s="65">
        <v>527</v>
      </c>
      <c r="P49" s="48"/>
      <c r="Q49" s="48"/>
      <c r="R49" s="48"/>
      <c r="S49" s="48"/>
      <c r="T49" s="48"/>
      <c r="U49" s="48"/>
    </row>
    <row r="50" spans="1:21" ht="30.75" customHeight="1" x14ac:dyDescent="0.15">
      <c r="A50" s="48"/>
      <c r="B50" s="1254"/>
      <c r="C50" s="1255"/>
      <c r="D50" s="62"/>
      <c r="E50" s="1260" t="s">
        <v>17</v>
      </c>
      <c r="F50" s="1260"/>
      <c r="G50" s="1260"/>
      <c r="H50" s="1260"/>
      <c r="I50" s="1260"/>
      <c r="J50" s="1261"/>
      <c r="K50" s="63">
        <v>34</v>
      </c>
      <c r="L50" s="64">
        <v>29</v>
      </c>
      <c r="M50" s="64">
        <v>29</v>
      </c>
      <c r="N50" s="64">
        <v>20</v>
      </c>
      <c r="O50" s="65">
        <v>14</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t="s">
        <v>511</v>
      </c>
      <c r="N51" s="64" t="s">
        <v>511</v>
      </c>
      <c r="O51" s="65" t="s">
        <v>511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6184</v>
      </c>
      <c r="L52" s="64">
        <v>6157</v>
      </c>
      <c r="M52" s="64">
        <v>6085</v>
      </c>
      <c r="N52" s="64">
        <v>6204</v>
      </c>
      <c r="O52" s="65">
        <v>6272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2107</v>
      </c>
      <c r="L53" s="69">
        <v>2338</v>
      </c>
      <c r="M53" s="69">
        <v>2096</v>
      </c>
      <c r="N53" s="69">
        <v>2191</v>
      </c>
      <c r="O53" s="70">
        <v>2175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599</v>
      </c>
      <c r="L57" s="84" t="s">
        <v>599</v>
      </c>
      <c r="M57" s="84" t="s">
        <v>600</v>
      </c>
      <c r="N57" s="84" t="s">
        <v>601</v>
      </c>
      <c r="O57" s="85" t="s">
        <v>599</v>
      </c>
    </row>
    <row r="58" spans="1:21" ht="31.5" customHeight="1" thickBot="1" x14ac:dyDescent="0.2">
      <c r="B58" s="1270"/>
      <c r="C58" s="1271"/>
      <c r="D58" s="1275" t="s">
        <v>27</v>
      </c>
      <c r="E58" s="1276"/>
      <c r="F58" s="1276"/>
      <c r="G58" s="1276"/>
      <c r="H58" s="1276"/>
      <c r="I58" s="1276"/>
      <c r="J58" s="1277"/>
      <c r="K58" s="86" t="s">
        <v>599</v>
      </c>
      <c r="L58" s="87" t="s">
        <v>602</v>
      </c>
      <c r="M58" s="87" t="s">
        <v>603</v>
      </c>
      <c r="N58" s="87" t="s">
        <v>603</v>
      </c>
      <c r="O58" s="88" t="s">
        <v>604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UPlaoKx2J0/llVmPRPLlU3S6IMDD5uQjVBXwKDlWbjM0/jHEYlfO2l38s2j7egVgObgy3nkvE7itzu2+eKyQ==" saltValue="vf0xRGkr50SY9m7psbXq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7" orientation="landscape"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B37" zoomScaleSheetLayoutView="100" workbookViewId="0">
      <selection activeCell="L48" sqref="L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8" t="s">
        <v>30</v>
      </c>
      <c r="C41" s="1279"/>
      <c r="D41" s="102"/>
      <c r="E41" s="1284" t="s">
        <v>31</v>
      </c>
      <c r="F41" s="1284"/>
      <c r="G41" s="1284"/>
      <c r="H41" s="1285"/>
      <c r="I41" s="103">
        <v>59350</v>
      </c>
      <c r="J41" s="104">
        <v>58109</v>
      </c>
      <c r="K41" s="104">
        <v>57611</v>
      </c>
      <c r="L41" s="104">
        <v>55666</v>
      </c>
      <c r="M41" s="105">
        <v>54280</v>
      </c>
    </row>
    <row r="42" spans="2:13" ht="27.75" customHeight="1" x14ac:dyDescent="0.15">
      <c r="B42" s="1280"/>
      <c r="C42" s="1281"/>
      <c r="D42" s="106"/>
      <c r="E42" s="1286" t="s">
        <v>32</v>
      </c>
      <c r="F42" s="1286"/>
      <c r="G42" s="1286"/>
      <c r="H42" s="1287"/>
      <c r="I42" s="107">
        <v>1309</v>
      </c>
      <c r="J42" s="108">
        <v>1330</v>
      </c>
      <c r="K42" s="108">
        <v>1397</v>
      </c>
      <c r="L42" s="108">
        <v>1515</v>
      </c>
      <c r="M42" s="109">
        <v>1405</v>
      </c>
    </row>
    <row r="43" spans="2:13" ht="27.75" customHeight="1" x14ac:dyDescent="0.15">
      <c r="B43" s="1280"/>
      <c r="C43" s="1281"/>
      <c r="D43" s="106"/>
      <c r="E43" s="1286" t="s">
        <v>33</v>
      </c>
      <c r="F43" s="1286"/>
      <c r="G43" s="1286"/>
      <c r="H43" s="1287"/>
      <c r="I43" s="107">
        <v>22588</v>
      </c>
      <c r="J43" s="108">
        <v>20830</v>
      </c>
      <c r="K43" s="108">
        <v>17864</v>
      </c>
      <c r="L43" s="108">
        <v>14697</v>
      </c>
      <c r="M43" s="109">
        <v>13950</v>
      </c>
    </row>
    <row r="44" spans="2:13" ht="27.75" customHeight="1" x14ac:dyDescent="0.15">
      <c r="B44" s="1280"/>
      <c r="C44" s="1281"/>
      <c r="D44" s="106"/>
      <c r="E44" s="1286" t="s">
        <v>34</v>
      </c>
      <c r="F44" s="1286"/>
      <c r="G44" s="1286"/>
      <c r="H44" s="1287"/>
      <c r="I44" s="107">
        <v>2928</v>
      </c>
      <c r="J44" s="108">
        <v>2494</v>
      </c>
      <c r="K44" s="108">
        <v>2001</v>
      </c>
      <c r="L44" s="108">
        <v>1484</v>
      </c>
      <c r="M44" s="109">
        <v>992</v>
      </c>
    </row>
    <row r="45" spans="2:13" ht="27.75" customHeight="1" x14ac:dyDescent="0.15">
      <c r="B45" s="1280"/>
      <c r="C45" s="1281"/>
      <c r="D45" s="106"/>
      <c r="E45" s="1286" t="s">
        <v>35</v>
      </c>
      <c r="F45" s="1286"/>
      <c r="G45" s="1286"/>
      <c r="H45" s="1287"/>
      <c r="I45" s="107">
        <v>8352</v>
      </c>
      <c r="J45" s="108">
        <v>7295</v>
      </c>
      <c r="K45" s="108">
        <v>6721</v>
      </c>
      <c r="L45" s="108">
        <v>5994</v>
      </c>
      <c r="M45" s="109">
        <v>6018</v>
      </c>
    </row>
    <row r="46" spans="2:13" ht="27.75" customHeight="1" x14ac:dyDescent="0.15">
      <c r="B46" s="1280"/>
      <c r="C46" s="1281"/>
      <c r="D46" s="110"/>
      <c r="E46" s="1286" t="s">
        <v>36</v>
      </c>
      <c r="F46" s="1286"/>
      <c r="G46" s="1286"/>
      <c r="H46" s="1287"/>
      <c r="I46" s="107" t="s">
        <v>511</v>
      </c>
      <c r="J46" s="108" t="s">
        <v>511</v>
      </c>
      <c r="K46" s="108">
        <v>1</v>
      </c>
      <c r="L46" s="108" t="s">
        <v>511</v>
      </c>
      <c r="M46" s="109">
        <v>155</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22867</v>
      </c>
      <c r="J50" s="108">
        <v>23188</v>
      </c>
      <c r="K50" s="108">
        <v>22571</v>
      </c>
      <c r="L50" s="108">
        <v>22395</v>
      </c>
      <c r="M50" s="109">
        <v>22355</v>
      </c>
    </row>
    <row r="51" spans="2:13" ht="27.75" customHeight="1" x14ac:dyDescent="0.15">
      <c r="B51" s="1280"/>
      <c r="C51" s="1281"/>
      <c r="D51" s="106"/>
      <c r="E51" s="1286" t="s">
        <v>42</v>
      </c>
      <c r="F51" s="1286"/>
      <c r="G51" s="1286"/>
      <c r="H51" s="1287"/>
      <c r="I51" s="107">
        <v>3430</v>
      </c>
      <c r="J51" s="108">
        <v>1370</v>
      </c>
      <c r="K51" s="108">
        <v>1637</v>
      </c>
      <c r="L51" s="108">
        <v>1831</v>
      </c>
      <c r="M51" s="109">
        <v>1918</v>
      </c>
    </row>
    <row r="52" spans="2:13" ht="27.75" customHeight="1" x14ac:dyDescent="0.15">
      <c r="B52" s="1282"/>
      <c r="C52" s="1283"/>
      <c r="D52" s="106"/>
      <c r="E52" s="1286" t="s">
        <v>43</v>
      </c>
      <c r="F52" s="1286"/>
      <c r="G52" s="1286"/>
      <c r="H52" s="1287"/>
      <c r="I52" s="107">
        <v>67188</v>
      </c>
      <c r="J52" s="108">
        <v>65682</v>
      </c>
      <c r="K52" s="108">
        <v>64622</v>
      </c>
      <c r="L52" s="108">
        <v>62549</v>
      </c>
      <c r="M52" s="109">
        <v>60921</v>
      </c>
    </row>
    <row r="53" spans="2:13" ht="27.75" customHeight="1" thickBot="1" x14ac:dyDescent="0.2">
      <c r="B53" s="1293" t="s">
        <v>44</v>
      </c>
      <c r="C53" s="1294"/>
      <c r="D53" s="113"/>
      <c r="E53" s="1295" t="s">
        <v>45</v>
      </c>
      <c r="F53" s="1295"/>
      <c r="G53" s="1295"/>
      <c r="H53" s="1296"/>
      <c r="I53" s="114">
        <v>1043</v>
      </c>
      <c r="J53" s="115">
        <v>-181</v>
      </c>
      <c r="K53" s="115">
        <v>-3233</v>
      </c>
      <c r="L53" s="115">
        <v>-7419</v>
      </c>
      <c r="M53" s="116">
        <v>-8395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I6SNOvYySVsKMsZCRsiRQM4pUojdPLhMlQWeYwucZZQ5zllDg8plCcozTD2N3Sjjtd7YLcNFA8bP+1O0EsPXA==" saltValue="nkIxHxY2Jg16nO6yW3T8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8" scale="87"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5656</v>
      </c>
      <c r="G55" s="128">
        <v>5664</v>
      </c>
      <c r="H55" s="129">
        <v>5574</v>
      </c>
    </row>
    <row r="56" spans="2:8" ht="52.5" customHeight="1" x14ac:dyDescent="0.15">
      <c r="B56" s="130"/>
      <c r="C56" s="1307" t="s">
        <v>49</v>
      </c>
      <c r="D56" s="1307"/>
      <c r="E56" s="1308"/>
      <c r="F56" s="131">
        <v>5991</v>
      </c>
      <c r="G56" s="131">
        <v>5703</v>
      </c>
      <c r="H56" s="132">
        <v>5613</v>
      </c>
    </row>
    <row r="57" spans="2:8" ht="53.25" customHeight="1" x14ac:dyDescent="0.15">
      <c r="B57" s="130"/>
      <c r="C57" s="1309" t="s">
        <v>50</v>
      </c>
      <c r="D57" s="1309"/>
      <c r="E57" s="1310"/>
      <c r="F57" s="133">
        <v>13260</v>
      </c>
      <c r="G57" s="133">
        <v>12983</v>
      </c>
      <c r="H57" s="134">
        <v>13133</v>
      </c>
    </row>
    <row r="58" spans="2:8" ht="45.75" customHeight="1" x14ac:dyDescent="0.15">
      <c r="B58" s="135"/>
      <c r="C58" s="1297" t="s">
        <v>580</v>
      </c>
      <c r="D58" s="1298"/>
      <c r="E58" s="1299"/>
      <c r="F58" s="136">
        <v>4177</v>
      </c>
      <c r="G58" s="136">
        <v>4189</v>
      </c>
      <c r="H58" s="137">
        <v>4196</v>
      </c>
    </row>
    <row r="59" spans="2:8" ht="45.75" customHeight="1" x14ac:dyDescent="0.15">
      <c r="B59" s="135"/>
      <c r="C59" s="1297" t="s">
        <v>581</v>
      </c>
      <c r="D59" s="1298"/>
      <c r="E59" s="1299"/>
      <c r="F59" s="136">
        <v>3294</v>
      </c>
      <c r="G59" s="136">
        <v>3356</v>
      </c>
      <c r="H59" s="137">
        <v>3382</v>
      </c>
    </row>
    <row r="60" spans="2:8" ht="45.75" customHeight="1" x14ac:dyDescent="0.15">
      <c r="B60" s="135"/>
      <c r="C60" s="1297" t="s">
        <v>582</v>
      </c>
      <c r="D60" s="1298"/>
      <c r="E60" s="1299"/>
      <c r="F60" s="136">
        <v>3392</v>
      </c>
      <c r="G60" s="136">
        <v>3027</v>
      </c>
      <c r="H60" s="137">
        <v>3047</v>
      </c>
    </row>
    <row r="61" spans="2:8" ht="45.75" customHeight="1" x14ac:dyDescent="0.15">
      <c r="B61" s="135"/>
      <c r="C61" s="1297" t="s">
        <v>583</v>
      </c>
      <c r="D61" s="1298"/>
      <c r="E61" s="1299"/>
      <c r="F61" s="136">
        <v>796</v>
      </c>
      <c r="G61" s="136">
        <v>797</v>
      </c>
      <c r="H61" s="137">
        <v>799</v>
      </c>
    </row>
    <row r="62" spans="2:8" ht="45.75" customHeight="1" thickBot="1" x14ac:dyDescent="0.2">
      <c r="B62" s="138"/>
      <c r="C62" s="1300" t="s">
        <v>584</v>
      </c>
      <c r="D62" s="1301"/>
      <c r="E62" s="1302"/>
      <c r="F62" s="139">
        <v>447</v>
      </c>
      <c r="G62" s="139">
        <v>465</v>
      </c>
      <c r="H62" s="140">
        <v>606</v>
      </c>
    </row>
    <row r="63" spans="2:8" ht="52.5" customHeight="1" thickBot="1" x14ac:dyDescent="0.2">
      <c r="B63" s="141"/>
      <c r="C63" s="1303" t="s">
        <v>51</v>
      </c>
      <c r="D63" s="1303"/>
      <c r="E63" s="1304"/>
      <c r="F63" s="142">
        <v>24907</v>
      </c>
      <c r="G63" s="142">
        <v>24350</v>
      </c>
      <c r="H63" s="143">
        <v>24320</v>
      </c>
    </row>
    <row r="64" spans="2:8" ht="15" customHeight="1" x14ac:dyDescent="0.15"/>
  </sheetData>
  <sheetProtection algorithmName="SHA-512" hashValue="fAQZ3odq7bTipC7sbBF58QMOqToPAm0Gk6DcRSfVb0CvhWkH7CZeezOeLhP4v/b90ln+6MHLhxgI6vsW8t/WlA==" saltValue="e4p0D85ugwOZ/wYyB+Mt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8" scale="61" orientation="landscape"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B798E-A6A7-4921-B260-5F9D14C99BCA}">
  <sheetPr>
    <pageSetUpPr fitToPage="1"/>
  </sheetPr>
  <dimension ref="A1:WZM160"/>
  <sheetViews>
    <sheetView showGridLines="0" tabSelected="1" topLeftCell="A13" zoomScale="80" zoomScaleNormal="8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616</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609</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11">
        <v>4.2</v>
      </c>
      <c r="BQ51" s="1311"/>
      <c r="BR51" s="1311"/>
      <c r="BS51" s="1311"/>
      <c r="BT51" s="1311"/>
      <c r="BU51" s="1311"/>
      <c r="BV51" s="1311"/>
      <c r="BW51" s="1311"/>
      <c r="BX51" s="1323"/>
      <c r="BY51" s="1311"/>
      <c r="BZ51" s="1311"/>
      <c r="CA51" s="1311"/>
      <c r="CB51" s="1311"/>
      <c r="CC51" s="1311"/>
      <c r="CD51" s="1311"/>
      <c r="CE51" s="1311"/>
      <c r="CF51" s="1323"/>
      <c r="CG51" s="1311"/>
      <c r="CH51" s="1311"/>
      <c r="CI51" s="1311"/>
      <c r="CJ51" s="1311"/>
      <c r="CK51" s="1311"/>
      <c r="CL51" s="1311"/>
      <c r="CM51" s="1311"/>
      <c r="CN51" s="1323"/>
      <c r="CO51" s="1311"/>
      <c r="CP51" s="1311"/>
      <c r="CQ51" s="1311"/>
      <c r="CR51" s="1311"/>
      <c r="CS51" s="1311"/>
      <c r="CT51" s="1311"/>
      <c r="CU51" s="1311"/>
      <c r="CV51" s="1323"/>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11">
        <v>49.3</v>
      </c>
      <c r="BQ53" s="1311"/>
      <c r="BR53" s="1311"/>
      <c r="BS53" s="1311"/>
      <c r="BT53" s="1311"/>
      <c r="BU53" s="1311"/>
      <c r="BV53" s="1311"/>
      <c r="BW53" s="1311"/>
      <c r="BX53" s="1323"/>
      <c r="BY53" s="1311"/>
      <c r="BZ53" s="1311"/>
      <c r="CA53" s="1311"/>
      <c r="CB53" s="1311"/>
      <c r="CC53" s="1311"/>
      <c r="CD53" s="1311"/>
      <c r="CE53" s="1311"/>
      <c r="CF53" s="1323"/>
      <c r="CG53" s="1311"/>
      <c r="CH53" s="1311"/>
      <c r="CI53" s="1311"/>
      <c r="CJ53" s="1311"/>
      <c r="CK53" s="1311"/>
      <c r="CL53" s="1311"/>
      <c r="CM53" s="1311"/>
      <c r="CN53" s="1323"/>
      <c r="CO53" s="1311"/>
      <c r="CP53" s="1311"/>
      <c r="CQ53" s="1311"/>
      <c r="CR53" s="1311"/>
      <c r="CS53" s="1311"/>
      <c r="CT53" s="1311"/>
      <c r="CU53" s="1311"/>
      <c r="CV53" s="1323"/>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612</v>
      </c>
      <c r="AO55" s="1316"/>
      <c r="AP55" s="1316"/>
      <c r="AQ55" s="1316"/>
      <c r="AR55" s="1316"/>
      <c r="AS55" s="1316"/>
      <c r="AT55" s="1316"/>
      <c r="AU55" s="1316"/>
      <c r="AV55" s="1316"/>
      <c r="AW55" s="1316"/>
      <c r="AX55" s="1316"/>
      <c r="AY55" s="1316"/>
      <c r="AZ55" s="1316"/>
      <c r="BA55" s="1316"/>
      <c r="BB55" s="1314" t="s">
        <v>610</v>
      </c>
      <c r="BC55" s="1314"/>
      <c r="BD55" s="1314"/>
      <c r="BE55" s="1314"/>
      <c r="BF55" s="1314"/>
      <c r="BG55" s="1314"/>
      <c r="BH55" s="1314"/>
      <c r="BI55" s="1314"/>
      <c r="BJ55" s="1314"/>
      <c r="BK55" s="1314"/>
      <c r="BL55" s="1314"/>
      <c r="BM55" s="1314"/>
      <c r="BN55" s="1314"/>
      <c r="BO55" s="1314"/>
      <c r="BP55" s="1311">
        <v>6.5</v>
      </c>
      <c r="BQ55" s="1311"/>
      <c r="BR55" s="1311"/>
      <c r="BS55" s="1311"/>
      <c r="BT55" s="1311"/>
      <c r="BU55" s="1311"/>
      <c r="BV55" s="1311"/>
      <c r="BW55" s="1311"/>
      <c r="BX55" s="1323"/>
      <c r="BY55" s="1311"/>
      <c r="BZ55" s="1311"/>
      <c r="CA55" s="1311"/>
      <c r="CB55" s="1311"/>
      <c r="CC55" s="1311"/>
      <c r="CD55" s="1311"/>
      <c r="CE55" s="1311"/>
      <c r="CF55" s="1323"/>
      <c r="CG55" s="1311"/>
      <c r="CH55" s="1311"/>
      <c r="CI55" s="1311"/>
      <c r="CJ55" s="1311"/>
      <c r="CK55" s="1311"/>
      <c r="CL55" s="1311"/>
      <c r="CM55" s="1311"/>
      <c r="CN55" s="1323"/>
      <c r="CO55" s="1311"/>
      <c r="CP55" s="1311"/>
      <c r="CQ55" s="1311"/>
      <c r="CR55" s="1311"/>
      <c r="CS55" s="1311"/>
      <c r="CT55" s="1311"/>
      <c r="CU55" s="1311"/>
      <c r="CV55" s="1323"/>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611</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23"/>
      <c r="BY57" s="1311"/>
      <c r="BZ57" s="1311"/>
      <c r="CA57" s="1311"/>
      <c r="CB57" s="1311"/>
      <c r="CC57" s="1311"/>
      <c r="CD57" s="1311"/>
      <c r="CE57" s="1311"/>
      <c r="CF57" s="1323"/>
      <c r="CG57" s="1311"/>
      <c r="CH57" s="1311"/>
      <c r="CI57" s="1311"/>
      <c r="CJ57" s="1311"/>
      <c r="CK57" s="1311"/>
      <c r="CL57" s="1311"/>
      <c r="CM57" s="1311"/>
      <c r="CN57" s="1323"/>
      <c r="CO57" s="1311"/>
      <c r="CP57" s="1311"/>
      <c r="CQ57" s="1311"/>
      <c r="CR57" s="1311"/>
      <c r="CS57" s="1311"/>
      <c r="CT57" s="1311"/>
      <c r="CU57" s="1311"/>
      <c r="CV57" s="1323"/>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615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609</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v>4.2</v>
      </c>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614</v>
      </c>
      <c r="BC75" s="1314"/>
      <c r="BD75" s="1314"/>
      <c r="BE75" s="1314"/>
      <c r="BF75" s="1314"/>
      <c r="BG75" s="1314"/>
      <c r="BH75" s="1314"/>
      <c r="BI75" s="1314"/>
      <c r="BJ75" s="1314"/>
      <c r="BK75" s="1314"/>
      <c r="BL75" s="1314"/>
      <c r="BM75" s="1314"/>
      <c r="BN75" s="1314"/>
      <c r="BO75" s="1314"/>
      <c r="BP75" s="1311">
        <v>8</v>
      </c>
      <c r="BQ75" s="1311"/>
      <c r="BR75" s="1311"/>
      <c r="BS75" s="1311"/>
      <c r="BT75" s="1311"/>
      <c r="BU75" s="1311"/>
      <c r="BV75" s="1311"/>
      <c r="BW75" s="1311"/>
      <c r="BX75" s="1311">
        <v>8.9</v>
      </c>
      <c r="BY75" s="1311"/>
      <c r="BZ75" s="1311"/>
      <c r="CA75" s="1311"/>
      <c r="CB75" s="1311"/>
      <c r="CC75" s="1311"/>
      <c r="CD75" s="1311"/>
      <c r="CE75" s="1311"/>
      <c r="CF75" s="1311">
        <v>9</v>
      </c>
      <c r="CG75" s="1311"/>
      <c r="CH75" s="1311"/>
      <c r="CI75" s="1311"/>
      <c r="CJ75" s="1311"/>
      <c r="CK75" s="1311"/>
      <c r="CL75" s="1311"/>
      <c r="CM75" s="1311"/>
      <c r="CN75" s="1311">
        <v>9.1</v>
      </c>
      <c r="CO75" s="1311"/>
      <c r="CP75" s="1311"/>
      <c r="CQ75" s="1311"/>
      <c r="CR75" s="1311"/>
      <c r="CS75" s="1311"/>
      <c r="CT75" s="1311"/>
      <c r="CU75" s="1311"/>
      <c r="CV75" s="1311">
        <v>8.8000000000000007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612</v>
      </c>
      <c r="AO77" s="1316"/>
      <c r="AP77" s="1316"/>
      <c r="AQ77" s="1316"/>
      <c r="AR77" s="1316"/>
      <c r="AS77" s="1316"/>
      <c r="AT77" s="1316"/>
      <c r="AU77" s="1316"/>
      <c r="AV77" s="1316"/>
      <c r="AW77" s="1316"/>
      <c r="AX77" s="1316"/>
      <c r="AY77" s="1316"/>
      <c r="AZ77" s="1316"/>
      <c r="BA77" s="1316"/>
      <c r="BB77" s="1314" t="s">
        <v>610</v>
      </c>
      <c r="BC77" s="1314"/>
      <c r="BD77" s="1314"/>
      <c r="BE77" s="1314"/>
      <c r="BF77" s="1314"/>
      <c r="BG77" s="1314"/>
      <c r="BH77" s="1314"/>
      <c r="BI77" s="1314"/>
      <c r="BJ77" s="1314"/>
      <c r="BK77" s="1314"/>
      <c r="BL77" s="1314"/>
      <c r="BM77" s="1314"/>
      <c r="BN77" s="1314"/>
      <c r="BO77" s="1314"/>
      <c r="BP77" s="1311">
        <v>6.5</v>
      </c>
      <c r="BQ77" s="1311"/>
      <c r="BR77" s="1311"/>
      <c r="BS77" s="1311"/>
      <c r="BT77" s="1311"/>
      <c r="BU77" s="1311"/>
      <c r="BV77" s="1311"/>
      <c r="BW77" s="1311"/>
      <c r="BX77" s="1311">
        <v>5.8</v>
      </c>
      <c r="BY77" s="1311"/>
      <c r="BZ77" s="1311"/>
      <c r="CA77" s="1311"/>
      <c r="CB77" s="1311"/>
      <c r="CC77" s="1311"/>
      <c r="CD77" s="1311"/>
      <c r="CE77" s="1311"/>
      <c r="CF77" s="1311">
        <v>2.7</v>
      </c>
      <c r="CG77" s="1311"/>
      <c r="CH77" s="1311"/>
      <c r="CI77" s="1311"/>
      <c r="CJ77" s="1311"/>
      <c r="CK77" s="1311"/>
      <c r="CL77" s="1311"/>
      <c r="CM77" s="1311"/>
      <c r="CN77" s="1311">
        <v>0.5</v>
      </c>
      <c r="CO77" s="1311"/>
      <c r="CP77" s="1311"/>
      <c r="CQ77" s="1311"/>
      <c r="CR77" s="1311"/>
      <c r="CS77" s="1311"/>
      <c r="CT77" s="1311"/>
      <c r="CU77" s="1311"/>
      <c r="CV77" s="1311">
        <v>5.9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614</v>
      </c>
      <c r="BC79" s="1314"/>
      <c r="BD79" s="1314"/>
      <c r="BE79" s="1314"/>
      <c r="BF79" s="1314"/>
      <c r="BG79" s="1314"/>
      <c r="BH79" s="1314"/>
      <c r="BI79" s="1314"/>
      <c r="BJ79" s="1314"/>
      <c r="BK79" s="1314"/>
      <c r="BL79" s="1314"/>
      <c r="BM79" s="1314"/>
      <c r="BN79" s="1314"/>
      <c r="BO79" s="1314"/>
      <c r="BP79" s="1311">
        <v>5.9</v>
      </c>
      <c r="BQ79" s="1311"/>
      <c r="BR79" s="1311"/>
      <c r="BS79" s="1311"/>
      <c r="BT79" s="1311"/>
      <c r="BU79" s="1311"/>
      <c r="BV79" s="1311"/>
      <c r="BW79" s="1311"/>
      <c r="BX79" s="1311">
        <v>5.3</v>
      </c>
      <c r="BY79" s="1311"/>
      <c r="BZ79" s="1311"/>
      <c r="CA79" s="1311"/>
      <c r="CB79" s="1311"/>
      <c r="CC79" s="1311"/>
      <c r="CD79" s="1311"/>
      <c r="CE79" s="1311"/>
      <c r="CF79" s="1311">
        <v>5</v>
      </c>
      <c r="CG79" s="1311"/>
      <c r="CH79" s="1311"/>
      <c r="CI79" s="1311"/>
      <c r="CJ79" s="1311"/>
      <c r="CK79" s="1311"/>
      <c r="CL79" s="1311"/>
      <c r="CM79" s="1311"/>
      <c r="CN79" s="1311">
        <v>5.0999999999999996</v>
      </c>
      <c r="CO79" s="1311"/>
      <c r="CP79" s="1311"/>
      <c r="CQ79" s="1311"/>
      <c r="CR79" s="1311"/>
      <c r="CS79" s="1311"/>
      <c r="CT79" s="1311"/>
      <c r="CU79" s="1311"/>
      <c r="CV79" s="1311">
        <v>5.2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2uvB3Xh4LPp3FEcPGs9ilzktAskWGh3PgvX7cAl+JSXhiYXCQH48+zNFeJiJw+ObPhrRz//QEtzpOwhcEAhD2g==" saltValue="AKNnzVmE8tlRA0oOvull2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96124-16F1-4D9B-9682-F0E8D0496B7E}">
  <sheetPr>
    <pageSetUpPr fitToPage="1"/>
  </sheetPr>
  <dimension ref="A1:DR125"/>
  <sheetViews>
    <sheetView showGridLines="0" topLeftCell="A91" zoomScaleNormal="100" zoomScaleSheetLayoutView="70" workbookViewId="0">
      <selection activeCell="C119" sqref="C1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iWwkFXi4bT5QBBrvudPbtDOXKlX5lw7dx4imZiV1bhYYNYUTqKQDTKPHCiIVZ7WBedNY0aU7cGYG3uo16oidvQ==" saltValue="vKuqtwOC1z4wNW82T6K8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208E1-C717-4D70-9283-E97519A35E70}">
  <sheetPr>
    <pageSetUpPr fitToPage="1"/>
  </sheetPr>
  <dimension ref="A1:DR125"/>
  <sheetViews>
    <sheetView showGridLines="0" topLeftCell="A106" zoomScaleNormal="100" zoomScaleSheetLayoutView="55" workbookViewId="0">
      <selection activeCell="AF113" sqref="AF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EyRsYL3wrTZS4fbwvR9ZgQVc5tBCUdUY17MSuKQJp0pj3ZLjCJr8z4VJyf7ONNKSxWDRDCpZBNLZEuHeUko8Yw==" saltValue="XtVVPyMaSACdsWCRo8ta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72247</v>
      </c>
      <c r="E3" s="162"/>
      <c r="F3" s="163">
        <v>63257</v>
      </c>
      <c r="G3" s="164"/>
      <c r="H3" s="165"/>
    </row>
    <row r="4" spans="1:8" x14ac:dyDescent="0.15">
      <c r="A4" s="166"/>
      <c r="B4" s="167"/>
      <c r="C4" s="168"/>
      <c r="D4" s="169">
        <v>49834</v>
      </c>
      <c r="E4" s="170"/>
      <c r="F4" s="171">
        <v>27259</v>
      </c>
      <c r="G4" s="172"/>
      <c r="H4" s="173"/>
    </row>
    <row r="5" spans="1:8" x14ac:dyDescent="0.15">
      <c r="A5" s="154" t="s">
        <v>545</v>
      </c>
      <c r="B5" s="159"/>
      <c r="C5" s="160"/>
      <c r="D5" s="161">
        <v>54968</v>
      </c>
      <c r="E5" s="162"/>
      <c r="F5" s="163">
        <v>52308</v>
      </c>
      <c r="G5" s="164"/>
      <c r="H5" s="165"/>
    </row>
    <row r="6" spans="1:8" x14ac:dyDescent="0.15">
      <c r="A6" s="166"/>
      <c r="B6" s="167"/>
      <c r="C6" s="168"/>
      <c r="D6" s="169">
        <v>28165</v>
      </c>
      <c r="E6" s="170"/>
      <c r="F6" s="171">
        <v>28695</v>
      </c>
      <c r="G6" s="172"/>
      <c r="H6" s="173"/>
    </row>
    <row r="7" spans="1:8" x14ac:dyDescent="0.15">
      <c r="A7" s="154" t="s">
        <v>546</v>
      </c>
      <c r="B7" s="159"/>
      <c r="C7" s="160"/>
      <c r="D7" s="161">
        <v>54537</v>
      </c>
      <c r="E7" s="162"/>
      <c r="F7" s="163">
        <v>46402</v>
      </c>
      <c r="G7" s="164"/>
      <c r="H7" s="165"/>
    </row>
    <row r="8" spans="1:8" x14ac:dyDescent="0.15">
      <c r="A8" s="166"/>
      <c r="B8" s="167"/>
      <c r="C8" s="168"/>
      <c r="D8" s="169">
        <v>25963</v>
      </c>
      <c r="E8" s="170"/>
      <c r="F8" s="171">
        <v>26897</v>
      </c>
      <c r="G8" s="172"/>
      <c r="H8" s="173"/>
    </row>
    <row r="9" spans="1:8" x14ac:dyDescent="0.15">
      <c r="A9" s="154" t="s">
        <v>547</v>
      </c>
      <c r="B9" s="159"/>
      <c r="C9" s="160"/>
      <c r="D9" s="161">
        <v>49492</v>
      </c>
      <c r="E9" s="162"/>
      <c r="F9" s="163">
        <v>66343</v>
      </c>
      <c r="G9" s="164"/>
      <c r="H9" s="165"/>
    </row>
    <row r="10" spans="1:8" x14ac:dyDescent="0.15">
      <c r="A10" s="166"/>
      <c r="B10" s="167"/>
      <c r="C10" s="168"/>
      <c r="D10" s="169">
        <v>19992</v>
      </c>
      <c r="E10" s="170"/>
      <c r="F10" s="171">
        <v>34529</v>
      </c>
      <c r="G10" s="172"/>
      <c r="H10" s="173"/>
    </row>
    <row r="11" spans="1:8" x14ac:dyDescent="0.15">
      <c r="A11" s="154" t="s">
        <v>548</v>
      </c>
      <c r="B11" s="159"/>
      <c r="C11" s="160"/>
      <c r="D11" s="161">
        <v>57794</v>
      </c>
      <c r="E11" s="162"/>
      <c r="F11" s="163">
        <v>56416</v>
      </c>
      <c r="G11" s="164"/>
      <c r="H11" s="165"/>
    </row>
    <row r="12" spans="1:8" x14ac:dyDescent="0.15">
      <c r="A12" s="166"/>
      <c r="B12" s="167"/>
      <c r="C12" s="174"/>
      <c r="D12" s="169">
        <v>20396</v>
      </c>
      <c r="E12" s="170"/>
      <c r="F12" s="171">
        <v>32623</v>
      </c>
      <c r="G12" s="172"/>
      <c r="H12" s="173"/>
    </row>
    <row r="13" spans="1:8" x14ac:dyDescent="0.15">
      <c r="A13" s="154"/>
      <c r="B13" s="159"/>
      <c r="C13" s="175"/>
      <c r="D13" s="176">
        <v>57808</v>
      </c>
      <c r="E13" s="177"/>
      <c r="F13" s="178">
        <v>56945</v>
      </c>
      <c r="G13" s="179"/>
      <c r="H13" s="165"/>
    </row>
    <row r="14" spans="1:8" x14ac:dyDescent="0.15">
      <c r="A14" s="166"/>
      <c r="B14" s="167"/>
      <c r="C14" s="168"/>
      <c r="D14" s="169">
        <v>28870</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5.42</v>
      </c>
      <c r="C19" s="180">
        <f>ROUND(VALUE(SUBSTITUTE(実質収支比率等に係る経年分析!G$48,"▲","-")),2)</f>
        <v>4.24</v>
      </c>
      <c r="D19" s="180">
        <f>ROUND(VALUE(SUBSTITUTE(実質収支比率等に係る経年分析!H$48,"▲","-")),2)</f>
        <v>5.28</v>
      </c>
      <c r="E19" s="180">
        <f>ROUND(VALUE(SUBSTITUTE(実質収支比率等に係る経年分析!I$48,"▲","-")),2)</f>
        <v>4.9000000000000004</v>
      </c>
      <c r="F19" s="180">
        <f>ROUND(VALUE(SUBSTITUTE(実質収支比率等に係る経年分析!J$48,"▲","-")),2)</f>
        <v>5.48</v>
      </c>
    </row>
    <row r="20" spans="1:11" x14ac:dyDescent="0.15">
      <c r="A20" s="180" t="s">
        <v>55</v>
      </c>
      <c r="B20" s="180">
        <f>ROUND(VALUE(SUBSTITUTE(実質収支比率等に係る経年分析!F$47,"▲","-")),2)</f>
        <v>19.329999999999998</v>
      </c>
      <c r="C20" s="180">
        <f>ROUND(VALUE(SUBSTITUTE(実質収支比率等に係る経年分析!G$47,"▲","-")),2)</f>
        <v>19.52</v>
      </c>
      <c r="D20" s="180">
        <f>ROUND(VALUE(SUBSTITUTE(実質収支比率等に係る経年分析!H$47,"▲","-")),2)</f>
        <v>18.829999999999998</v>
      </c>
      <c r="E20" s="180">
        <f>ROUND(VALUE(SUBSTITUTE(実質収支比率等に係る経年分析!I$47,"▲","-")),2)</f>
        <v>18.88</v>
      </c>
      <c r="F20" s="180">
        <f>ROUND(VALUE(SUBSTITUTE(実質収支比率等に係る経年分析!J$47,"▲","-")),2)</f>
        <v>17.97</v>
      </c>
    </row>
    <row r="21" spans="1:11" x14ac:dyDescent="0.15">
      <c r="A21" s="180" t="s">
        <v>56</v>
      </c>
      <c r="B21" s="180">
        <f>IF(ISNUMBER(VALUE(SUBSTITUTE(実質収支比率等に係る経年分析!F$49,"▲","-"))),ROUND(VALUE(SUBSTITUTE(実質収支比率等に係る経年分析!F$49,"▲","-")),2),NA())</f>
        <v>-0.91</v>
      </c>
      <c r="C21" s="180">
        <f>IF(ISNUMBER(VALUE(SUBSTITUTE(実質収支比率等に係る経年分析!G$49,"▲","-"))),ROUND(VALUE(SUBSTITUTE(実質収支比率等に係る経年分析!G$49,"▲","-")),2),NA())</f>
        <v>-1.17</v>
      </c>
      <c r="D21" s="180">
        <f>IF(ISNUMBER(VALUE(SUBSTITUTE(実質収支比率等に係る経年分析!H$49,"▲","-"))),ROUND(VALUE(SUBSTITUTE(実質収支比率等に係る経年分析!H$49,"▲","-")),2),NA())</f>
        <v>0.41</v>
      </c>
      <c r="E21" s="180">
        <f>IF(ISNUMBER(VALUE(SUBSTITUTE(実質収支比率等に係る経年分析!I$49,"▲","-"))),ROUND(VALUE(SUBSTITUTE(実質収支比率等に係る経年分析!I$49,"▲","-")),2),NA())</f>
        <v>-0.36</v>
      </c>
      <c r="F21" s="180">
        <f>IF(ISNUMBER(VALUE(SUBSTITUTE(実質収支比率等に係る経年分析!J$49,"▲","-"))),ROUND(VALUE(SUBSTITUTE(実質収支比率等に係る経年分析!J$49,"▲","-")),2),NA())</f>
        <v>0.45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2.27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1.48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国民健康保険（施設勘定）特別会計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0.57999999999999996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4.2300000000000004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4.8899999999999997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9.3800000000000008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6184</v>
      </c>
      <c r="E42" s="182"/>
      <c r="F42" s="182"/>
      <c r="G42" s="182">
        <f>'実質公債費比率（分子）の構造'!L$52</f>
        <v>6157</v>
      </c>
      <c r="H42" s="182"/>
      <c r="I42" s="182"/>
      <c r="J42" s="182">
        <f>'実質公債費比率（分子）の構造'!M$52</f>
        <v>6085</v>
      </c>
      <c r="K42" s="182"/>
      <c r="L42" s="182"/>
      <c r="M42" s="182">
        <f>'実質公債費比率（分子）の構造'!N$52</f>
        <v>6204</v>
      </c>
      <c r="N42" s="182"/>
      <c r="O42" s="182"/>
      <c r="P42" s="182">
        <f>'実質公債費比率（分子）の構造'!O$52</f>
        <v>6272</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34</v>
      </c>
      <c r="C44" s="182"/>
      <c r="D44" s="182"/>
      <c r="E44" s="182">
        <f>'実質公債費比率（分子）の構造'!L$50</f>
        <v>29</v>
      </c>
      <c r="F44" s="182"/>
      <c r="G44" s="182"/>
      <c r="H44" s="182">
        <f>'実質公債費比率（分子）の構造'!M$50</f>
        <v>29</v>
      </c>
      <c r="I44" s="182"/>
      <c r="J44" s="182"/>
      <c r="K44" s="182">
        <f>'実質公債費比率（分子）の構造'!N$50</f>
        <v>20</v>
      </c>
      <c r="L44" s="182"/>
      <c r="M44" s="182"/>
      <c r="N44" s="182">
        <f>'実質公債費比率（分子）の構造'!O$50</f>
        <v>14</v>
      </c>
      <c r="O44" s="182"/>
      <c r="P44" s="182"/>
    </row>
    <row r="45" spans="1:16" x14ac:dyDescent="0.15">
      <c r="A45" s="182" t="s">
        <v>66</v>
      </c>
      <c r="B45" s="182">
        <f>'実質公債費比率（分子）の構造'!K$49</f>
        <v>568</v>
      </c>
      <c r="C45" s="182"/>
      <c r="D45" s="182"/>
      <c r="E45" s="182">
        <f>'実質公債費比率（分子）の構造'!L$49</f>
        <v>556</v>
      </c>
      <c r="F45" s="182"/>
      <c r="G45" s="182"/>
      <c r="H45" s="182">
        <f>'実質公債費比率（分子）の構造'!M$49</f>
        <v>530</v>
      </c>
      <c r="I45" s="182"/>
      <c r="J45" s="182"/>
      <c r="K45" s="182">
        <f>'実質公債費比率（分子）の構造'!N$49</f>
        <v>541</v>
      </c>
      <c r="L45" s="182"/>
      <c r="M45" s="182"/>
      <c r="N45" s="182">
        <f>'実質公債費比率（分子）の構造'!O$49</f>
        <v>527</v>
      </c>
      <c r="O45" s="182"/>
      <c r="P45" s="182"/>
    </row>
    <row r="46" spans="1:16" x14ac:dyDescent="0.15">
      <c r="A46" s="182" t="s">
        <v>67</v>
      </c>
      <c r="B46" s="182">
        <f>'実質公債費比率（分子）の構造'!K$48</f>
        <v>1753</v>
      </c>
      <c r="C46" s="182"/>
      <c r="D46" s="182"/>
      <c r="E46" s="182">
        <f>'実質公債費比率（分子）の構造'!L$48</f>
        <v>1713</v>
      </c>
      <c r="F46" s="182"/>
      <c r="G46" s="182"/>
      <c r="H46" s="182">
        <f>'実質公債費比率（分子）の構造'!M$48</f>
        <v>1716</v>
      </c>
      <c r="I46" s="182"/>
      <c r="J46" s="182"/>
      <c r="K46" s="182">
        <f>'実質公債費比率（分子）の構造'!N$48</f>
        <v>1660</v>
      </c>
      <c r="L46" s="182"/>
      <c r="M46" s="182"/>
      <c r="N46" s="182">
        <f>'実質公債費比率（分子）の構造'!O$48</f>
        <v>1642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5936</v>
      </c>
      <c r="C49" s="182"/>
      <c r="D49" s="182"/>
      <c r="E49" s="182">
        <f>'実質公債費比率（分子）の構造'!L$45</f>
        <v>6197</v>
      </c>
      <c r="F49" s="182"/>
      <c r="G49" s="182"/>
      <c r="H49" s="182">
        <f>'実質公債費比率（分子）の構造'!M$45</f>
        <v>5906</v>
      </c>
      <c r="I49" s="182"/>
      <c r="J49" s="182"/>
      <c r="K49" s="182">
        <f>'実質公債費比率（分子）の構造'!N$45</f>
        <v>6174</v>
      </c>
      <c r="L49" s="182"/>
      <c r="M49" s="182"/>
      <c r="N49" s="182">
        <f>'実質公債費比率（分子）の構造'!O$45</f>
        <v>6264</v>
      </c>
      <c r="O49" s="182"/>
      <c r="P49" s="182"/>
    </row>
    <row r="50" spans="1:16" x14ac:dyDescent="0.15">
      <c r="A50" s="182" t="s">
        <v>71</v>
      </c>
      <c r="B50" s="182" t="e">
        <f>NA()</f>
        <v>#N/A</v>
      </c>
      <c r="C50" s="182">
        <f>IF(ISNUMBER('実質公債費比率（分子）の構造'!K$53),'実質公債費比率（分子）の構造'!K$53,NA())</f>
        <v>2107</v>
      </c>
      <c r="D50" s="182" t="e">
        <f>NA()</f>
        <v>#N/A</v>
      </c>
      <c r="E50" s="182" t="e">
        <f>NA()</f>
        <v>#N/A</v>
      </c>
      <c r="F50" s="182">
        <f>IF(ISNUMBER('実質公債費比率（分子）の構造'!L$53),'実質公債費比率（分子）の構造'!L$53,NA())</f>
        <v>2338</v>
      </c>
      <c r="G50" s="182" t="e">
        <f>NA()</f>
        <v>#N/A</v>
      </c>
      <c r="H50" s="182" t="e">
        <f>NA()</f>
        <v>#N/A</v>
      </c>
      <c r="I50" s="182">
        <f>IF(ISNUMBER('実質公債費比率（分子）の構造'!M$53),'実質公債費比率（分子）の構造'!M$53,NA())</f>
        <v>2096</v>
      </c>
      <c r="J50" s="182" t="e">
        <f>NA()</f>
        <v>#N/A</v>
      </c>
      <c r="K50" s="182" t="e">
        <f>NA()</f>
        <v>#N/A</v>
      </c>
      <c r="L50" s="182">
        <f>IF(ISNUMBER('実質公債費比率（分子）の構造'!N$53),'実質公債費比率（分子）の構造'!N$53,NA())</f>
        <v>2191</v>
      </c>
      <c r="M50" s="182" t="e">
        <f>NA()</f>
        <v>#N/A</v>
      </c>
      <c r="N50" s="182" t="e">
        <f>NA()</f>
        <v>#N/A</v>
      </c>
      <c r="O50" s="182">
        <f>IF(ISNUMBER('実質公債費比率（分子）の構造'!O$53),'実質公債費比率（分子）の構造'!O$53,NA())</f>
        <v>2175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67188</v>
      </c>
      <c r="E56" s="181"/>
      <c r="F56" s="181"/>
      <c r="G56" s="181">
        <f>'将来負担比率（分子）の構造'!J$52</f>
        <v>65682</v>
      </c>
      <c r="H56" s="181"/>
      <c r="I56" s="181"/>
      <c r="J56" s="181">
        <f>'将来負担比率（分子）の構造'!K$52</f>
        <v>64622</v>
      </c>
      <c r="K56" s="181"/>
      <c r="L56" s="181"/>
      <c r="M56" s="181">
        <f>'将来負担比率（分子）の構造'!L$52</f>
        <v>62549</v>
      </c>
      <c r="N56" s="181"/>
      <c r="O56" s="181"/>
      <c r="P56" s="181">
        <f>'将来負担比率（分子）の構造'!M$52</f>
        <v>60921</v>
      </c>
    </row>
    <row r="57" spans="1:16" x14ac:dyDescent="0.15">
      <c r="A57" s="181" t="s">
        <v>42</v>
      </c>
      <c r="B57" s="181"/>
      <c r="C57" s="181"/>
      <c r="D57" s="181">
        <f>'将来負担比率（分子）の構造'!I$51</f>
        <v>3430</v>
      </c>
      <c r="E57" s="181"/>
      <c r="F57" s="181"/>
      <c r="G57" s="181">
        <f>'将来負担比率（分子）の構造'!J$51</f>
        <v>1370</v>
      </c>
      <c r="H57" s="181"/>
      <c r="I57" s="181"/>
      <c r="J57" s="181">
        <f>'将来負担比率（分子）の構造'!K$51</f>
        <v>1637</v>
      </c>
      <c r="K57" s="181"/>
      <c r="L57" s="181"/>
      <c r="M57" s="181">
        <f>'将来負担比率（分子）の構造'!L$51</f>
        <v>1831</v>
      </c>
      <c r="N57" s="181"/>
      <c r="O57" s="181"/>
      <c r="P57" s="181">
        <f>'将来負担比率（分子）の構造'!M$51</f>
        <v>1918</v>
      </c>
    </row>
    <row r="58" spans="1:16" x14ac:dyDescent="0.15">
      <c r="A58" s="181" t="s">
        <v>41</v>
      </c>
      <c r="B58" s="181"/>
      <c r="C58" s="181"/>
      <c r="D58" s="181">
        <f>'将来負担比率（分子）の構造'!I$50</f>
        <v>22867</v>
      </c>
      <c r="E58" s="181"/>
      <c r="F58" s="181"/>
      <c r="G58" s="181">
        <f>'将来負担比率（分子）の構造'!J$50</f>
        <v>23188</v>
      </c>
      <c r="H58" s="181"/>
      <c r="I58" s="181"/>
      <c r="J58" s="181">
        <f>'将来負担比率（分子）の構造'!K$50</f>
        <v>22571</v>
      </c>
      <c r="K58" s="181"/>
      <c r="L58" s="181"/>
      <c r="M58" s="181">
        <f>'将来負担比率（分子）の構造'!L$50</f>
        <v>22395</v>
      </c>
      <c r="N58" s="181"/>
      <c r="O58" s="181"/>
      <c r="P58" s="181">
        <f>'将来負担比率（分子）の構造'!M$50</f>
        <v>22355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1</v>
      </c>
      <c r="I61" s="181"/>
      <c r="J61" s="181"/>
      <c r="K61" s="181" t="str">
        <f>'将来負担比率（分子）の構造'!L$46</f>
        <v>-</v>
      </c>
      <c r="L61" s="181"/>
      <c r="M61" s="181"/>
      <c r="N61" s="181">
        <f>'将来負担比率（分子）の構造'!M$46</f>
        <v>155</v>
      </c>
      <c r="O61" s="181"/>
      <c r="P61" s="181"/>
    </row>
    <row r="62" spans="1:16" x14ac:dyDescent="0.15">
      <c r="A62" s="181" t="s">
        <v>35</v>
      </c>
      <c r="B62" s="181">
        <f>'将来負担比率（分子）の構造'!I$45</f>
        <v>8352</v>
      </c>
      <c r="C62" s="181"/>
      <c r="D62" s="181"/>
      <c r="E62" s="181">
        <f>'将来負担比率（分子）の構造'!J$45</f>
        <v>7295</v>
      </c>
      <c r="F62" s="181"/>
      <c r="G62" s="181"/>
      <c r="H62" s="181">
        <f>'将来負担比率（分子）の構造'!K$45</f>
        <v>6721</v>
      </c>
      <c r="I62" s="181"/>
      <c r="J62" s="181"/>
      <c r="K62" s="181">
        <f>'将来負担比率（分子）の構造'!L$45</f>
        <v>5994</v>
      </c>
      <c r="L62" s="181"/>
      <c r="M62" s="181"/>
      <c r="N62" s="181">
        <f>'将来負担比率（分子）の構造'!M$45</f>
        <v>6018</v>
      </c>
      <c r="O62" s="181"/>
      <c r="P62" s="181"/>
    </row>
    <row r="63" spans="1:16" x14ac:dyDescent="0.15">
      <c r="A63" s="181" t="s">
        <v>34</v>
      </c>
      <c r="B63" s="181">
        <f>'将来負担比率（分子）の構造'!I$44</f>
        <v>2928</v>
      </c>
      <c r="C63" s="181"/>
      <c r="D63" s="181"/>
      <c r="E63" s="181">
        <f>'将来負担比率（分子）の構造'!J$44</f>
        <v>2494</v>
      </c>
      <c r="F63" s="181"/>
      <c r="G63" s="181"/>
      <c r="H63" s="181">
        <f>'将来負担比率（分子）の構造'!K$44</f>
        <v>2001</v>
      </c>
      <c r="I63" s="181"/>
      <c r="J63" s="181"/>
      <c r="K63" s="181">
        <f>'将来負担比率（分子）の構造'!L$44</f>
        <v>1484</v>
      </c>
      <c r="L63" s="181"/>
      <c r="M63" s="181"/>
      <c r="N63" s="181">
        <f>'将来負担比率（分子）の構造'!M$44</f>
        <v>992</v>
      </c>
      <c r="O63" s="181"/>
      <c r="P63" s="181"/>
    </row>
    <row r="64" spans="1:16" x14ac:dyDescent="0.15">
      <c r="A64" s="181" t="s">
        <v>33</v>
      </c>
      <c r="B64" s="181">
        <f>'将来負担比率（分子）の構造'!I$43</f>
        <v>22588</v>
      </c>
      <c r="C64" s="181"/>
      <c r="D64" s="181"/>
      <c r="E64" s="181">
        <f>'将来負担比率（分子）の構造'!J$43</f>
        <v>20830</v>
      </c>
      <c r="F64" s="181"/>
      <c r="G64" s="181"/>
      <c r="H64" s="181">
        <f>'将来負担比率（分子）の構造'!K$43</f>
        <v>17864</v>
      </c>
      <c r="I64" s="181"/>
      <c r="J64" s="181"/>
      <c r="K64" s="181">
        <f>'将来負担比率（分子）の構造'!L$43</f>
        <v>14697</v>
      </c>
      <c r="L64" s="181"/>
      <c r="M64" s="181"/>
      <c r="N64" s="181">
        <f>'将来負担比率（分子）の構造'!M$43</f>
        <v>13950</v>
      </c>
      <c r="O64" s="181"/>
      <c r="P64" s="181"/>
    </row>
    <row r="65" spans="1:16" x14ac:dyDescent="0.15">
      <c r="A65" s="181" t="s">
        <v>32</v>
      </c>
      <c r="B65" s="181">
        <f>'将来負担比率（分子）の構造'!I$42</f>
        <v>1309</v>
      </c>
      <c r="C65" s="181"/>
      <c r="D65" s="181"/>
      <c r="E65" s="181">
        <f>'将来負担比率（分子）の構造'!J$42</f>
        <v>1330</v>
      </c>
      <c r="F65" s="181"/>
      <c r="G65" s="181"/>
      <c r="H65" s="181">
        <f>'将来負担比率（分子）の構造'!K$42</f>
        <v>1397</v>
      </c>
      <c r="I65" s="181"/>
      <c r="J65" s="181"/>
      <c r="K65" s="181">
        <f>'将来負担比率（分子）の構造'!L$42</f>
        <v>1515</v>
      </c>
      <c r="L65" s="181"/>
      <c r="M65" s="181"/>
      <c r="N65" s="181">
        <f>'将来負担比率（分子）の構造'!M$42</f>
        <v>1405</v>
      </c>
      <c r="O65" s="181"/>
      <c r="P65" s="181"/>
    </row>
    <row r="66" spans="1:16" x14ac:dyDescent="0.15">
      <c r="A66" s="181" t="s">
        <v>31</v>
      </c>
      <c r="B66" s="181">
        <f>'将来負担比率（分子）の構造'!I$41</f>
        <v>59350</v>
      </c>
      <c r="C66" s="181"/>
      <c r="D66" s="181"/>
      <c r="E66" s="181">
        <f>'将来負担比率（分子）の構造'!J$41</f>
        <v>58109</v>
      </c>
      <c r="F66" s="181"/>
      <c r="G66" s="181"/>
      <c r="H66" s="181">
        <f>'将来負担比率（分子）の構造'!K$41</f>
        <v>57611</v>
      </c>
      <c r="I66" s="181"/>
      <c r="J66" s="181"/>
      <c r="K66" s="181">
        <f>'将来負担比率（分子）の構造'!L$41</f>
        <v>55666</v>
      </c>
      <c r="L66" s="181"/>
      <c r="M66" s="181"/>
      <c r="N66" s="181">
        <f>'将来負担比率（分子）の構造'!M$41</f>
        <v>54280</v>
      </c>
      <c r="O66" s="181"/>
      <c r="P66" s="181"/>
    </row>
    <row r="67" spans="1:16" x14ac:dyDescent="0.15">
      <c r="A67" s="181" t="s">
        <v>75</v>
      </c>
      <c r="B67" s="181" t="e">
        <f>NA()</f>
        <v>#N/A</v>
      </c>
      <c r="C67" s="181">
        <f>IF(ISNUMBER('将来負担比率（分子）の構造'!I$53), IF('将来負担比率（分子）の構造'!I$53 &lt; 0, 0, '将来負担比率（分子）の構造'!I$53), NA())</f>
        <v>1043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5656</v>
      </c>
      <c r="C72" s="185">
        <f>基金残高に係る経年分析!G55</f>
        <v>5664</v>
      </c>
      <c r="D72" s="185">
        <f>基金残高に係る経年分析!H55</f>
        <v>5574</v>
      </c>
    </row>
    <row r="73" spans="1:16" x14ac:dyDescent="0.15">
      <c r="A73" s="184" t="s">
        <v>78</v>
      </c>
      <c r="B73" s="185">
        <f>基金残高に係る経年分析!F56</f>
        <v>5991</v>
      </c>
      <c r="C73" s="185">
        <f>基金残高に係る経年分析!G56</f>
        <v>5703</v>
      </c>
      <c r="D73" s="185">
        <f>基金残高に係る経年分析!H56</f>
        <v>5613</v>
      </c>
    </row>
    <row r="74" spans="1:16" x14ac:dyDescent="0.15">
      <c r="A74" s="184" t="s">
        <v>79</v>
      </c>
      <c r="B74" s="185">
        <f>基金残高に係る経年分析!F57</f>
        <v>13260</v>
      </c>
      <c r="C74" s="185">
        <f>基金残高に係る経年分析!G57</f>
        <v>12983</v>
      </c>
      <c r="D74" s="185">
        <f>基金残高に係る経年分析!H57</f>
        <v>13133</v>
      </c>
    </row>
  </sheetData>
  <sheetProtection algorithmName="SHA-512" hashValue="6WUVQOaf/Z0ytxbShuyZNgaJnsUxbD3ecMyYYz9YsMPO1e/2GFfGG0tYmuKAtqQqwH8Pd1lEqii1nCwJCjOIFw==" saltValue="S/einr0xtd6nClN6w0FD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22"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17360611</v>
      </c>
      <c r="S5" s="675"/>
      <c r="T5" s="675"/>
      <c r="U5" s="675"/>
      <c r="V5" s="675"/>
      <c r="W5" s="675"/>
      <c r="X5" s="675"/>
      <c r="Y5" s="676"/>
      <c r="Z5" s="677">
        <v>26.8</v>
      </c>
      <c r="AA5" s="677"/>
      <c r="AB5" s="677"/>
      <c r="AC5" s="677"/>
      <c r="AD5" s="678">
        <v>16856345</v>
      </c>
      <c r="AE5" s="678"/>
      <c r="AF5" s="678"/>
      <c r="AG5" s="678"/>
      <c r="AH5" s="678"/>
      <c r="AI5" s="678"/>
      <c r="AJ5" s="678"/>
      <c r="AK5" s="678"/>
      <c r="AL5" s="679">
        <v>56.5</v>
      </c>
      <c r="AM5" s="680"/>
      <c r="AN5" s="680"/>
      <c r="AO5" s="681"/>
      <c r="AP5" s="671" t="s">
        <v>224</v>
      </c>
      <c r="AQ5" s="672"/>
      <c r="AR5" s="672"/>
      <c r="AS5" s="672"/>
      <c r="AT5" s="672"/>
      <c r="AU5" s="672"/>
      <c r="AV5" s="672"/>
      <c r="AW5" s="672"/>
      <c r="AX5" s="672"/>
      <c r="AY5" s="672"/>
      <c r="AZ5" s="672"/>
      <c r="BA5" s="672"/>
      <c r="BB5" s="672"/>
      <c r="BC5" s="672"/>
      <c r="BD5" s="672"/>
      <c r="BE5" s="672"/>
      <c r="BF5" s="673"/>
      <c r="BG5" s="685">
        <v>16849454</v>
      </c>
      <c r="BH5" s="686"/>
      <c r="BI5" s="686"/>
      <c r="BJ5" s="686"/>
      <c r="BK5" s="686"/>
      <c r="BL5" s="686"/>
      <c r="BM5" s="686"/>
      <c r="BN5" s="687"/>
      <c r="BO5" s="688">
        <v>97.1</v>
      </c>
      <c r="BP5" s="688"/>
      <c r="BQ5" s="688"/>
      <c r="BR5" s="688"/>
      <c r="BS5" s="689">
        <v>211282</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358906</v>
      </c>
      <c r="S6" s="686"/>
      <c r="T6" s="686"/>
      <c r="U6" s="686"/>
      <c r="V6" s="686"/>
      <c r="W6" s="686"/>
      <c r="X6" s="686"/>
      <c r="Y6" s="687"/>
      <c r="Z6" s="688">
        <v>0.6</v>
      </c>
      <c r="AA6" s="688"/>
      <c r="AB6" s="688"/>
      <c r="AC6" s="688"/>
      <c r="AD6" s="689">
        <v>358906</v>
      </c>
      <c r="AE6" s="689"/>
      <c r="AF6" s="689"/>
      <c r="AG6" s="689"/>
      <c r="AH6" s="689"/>
      <c r="AI6" s="689"/>
      <c r="AJ6" s="689"/>
      <c r="AK6" s="689"/>
      <c r="AL6" s="690">
        <v>1.2</v>
      </c>
      <c r="AM6" s="691"/>
      <c r="AN6" s="691"/>
      <c r="AO6" s="692"/>
      <c r="AP6" s="682" t="s">
        <v>229</v>
      </c>
      <c r="AQ6" s="683"/>
      <c r="AR6" s="683"/>
      <c r="AS6" s="683"/>
      <c r="AT6" s="683"/>
      <c r="AU6" s="683"/>
      <c r="AV6" s="683"/>
      <c r="AW6" s="683"/>
      <c r="AX6" s="683"/>
      <c r="AY6" s="683"/>
      <c r="AZ6" s="683"/>
      <c r="BA6" s="683"/>
      <c r="BB6" s="683"/>
      <c r="BC6" s="683"/>
      <c r="BD6" s="683"/>
      <c r="BE6" s="683"/>
      <c r="BF6" s="684"/>
      <c r="BG6" s="685">
        <v>16849454</v>
      </c>
      <c r="BH6" s="686"/>
      <c r="BI6" s="686"/>
      <c r="BJ6" s="686"/>
      <c r="BK6" s="686"/>
      <c r="BL6" s="686"/>
      <c r="BM6" s="686"/>
      <c r="BN6" s="687"/>
      <c r="BO6" s="688">
        <v>97.1</v>
      </c>
      <c r="BP6" s="688"/>
      <c r="BQ6" s="688"/>
      <c r="BR6" s="688"/>
      <c r="BS6" s="689">
        <v>211282</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262888</v>
      </c>
      <c r="CS6" s="686"/>
      <c r="CT6" s="686"/>
      <c r="CU6" s="686"/>
      <c r="CV6" s="686"/>
      <c r="CW6" s="686"/>
      <c r="CX6" s="686"/>
      <c r="CY6" s="687"/>
      <c r="CZ6" s="679">
        <v>0.4</v>
      </c>
      <c r="DA6" s="680"/>
      <c r="DB6" s="680"/>
      <c r="DC6" s="699"/>
      <c r="DD6" s="694" t="s">
        <v>231</v>
      </c>
      <c r="DE6" s="686"/>
      <c r="DF6" s="686"/>
      <c r="DG6" s="686"/>
      <c r="DH6" s="686"/>
      <c r="DI6" s="686"/>
      <c r="DJ6" s="686"/>
      <c r="DK6" s="686"/>
      <c r="DL6" s="686"/>
      <c r="DM6" s="686"/>
      <c r="DN6" s="686"/>
      <c r="DO6" s="686"/>
      <c r="DP6" s="687"/>
      <c r="DQ6" s="694">
        <v>262888</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16391</v>
      </c>
      <c r="S7" s="686"/>
      <c r="T7" s="686"/>
      <c r="U7" s="686"/>
      <c r="V7" s="686"/>
      <c r="W7" s="686"/>
      <c r="X7" s="686"/>
      <c r="Y7" s="687"/>
      <c r="Z7" s="688">
        <v>0</v>
      </c>
      <c r="AA7" s="688"/>
      <c r="AB7" s="688"/>
      <c r="AC7" s="688"/>
      <c r="AD7" s="689">
        <v>16391</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7165635</v>
      </c>
      <c r="BH7" s="686"/>
      <c r="BI7" s="686"/>
      <c r="BJ7" s="686"/>
      <c r="BK7" s="686"/>
      <c r="BL7" s="686"/>
      <c r="BM7" s="686"/>
      <c r="BN7" s="687"/>
      <c r="BO7" s="688">
        <v>41.3</v>
      </c>
      <c r="BP7" s="688"/>
      <c r="BQ7" s="688"/>
      <c r="BR7" s="688"/>
      <c r="BS7" s="689">
        <v>211282</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17523430</v>
      </c>
      <c r="CS7" s="686"/>
      <c r="CT7" s="686"/>
      <c r="CU7" s="686"/>
      <c r="CV7" s="686"/>
      <c r="CW7" s="686"/>
      <c r="CX7" s="686"/>
      <c r="CY7" s="687"/>
      <c r="CZ7" s="688">
        <v>28</v>
      </c>
      <c r="DA7" s="688"/>
      <c r="DB7" s="688"/>
      <c r="DC7" s="688"/>
      <c r="DD7" s="694">
        <v>620779</v>
      </c>
      <c r="DE7" s="686"/>
      <c r="DF7" s="686"/>
      <c r="DG7" s="686"/>
      <c r="DH7" s="686"/>
      <c r="DI7" s="686"/>
      <c r="DJ7" s="686"/>
      <c r="DK7" s="686"/>
      <c r="DL7" s="686"/>
      <c r="DM7" s="686"/>
      <c r="DN7" s="686"/>
      <c r="DO7" s="686"/>
      <c r="DP7" s="687"/>
      <c r="DQ7" s="694">
        <v>4462699</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60628</v>
      </c>
      <c r="S8" s="686"/>
      <c r="T8" s="686"/>
      <c r="U8" s="686"/>
      <c r="V8" s="686"/>
      <c r="W8" s="686"/>
      <c r="X8" s="686"/>
      <c r="Y8" s="687"/>
      <c r="Z8" s="688">
        <v>0.1</v>
      </c>
      <c r="AA8" s="688"/>
      <c r="AB8" s="688"/>
      <c r="AC8" s="688"/>
      <c r="AD8" s="689">
        <v>60628</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209111</v>
      </c>
      <c r="BH8" s="686"/>
      <c r="BI8" s="686"/>
      <c r="BJ8" s="686"/>
      <c r="BK8" s="686"/>
      <c r="BL8" s="686"/>
      <c r="BM8" s="686"/>
      <c r="BN8" s="687"/>
      <c r="BO8" s="688">
        <v>1.2</v>
      </c>
      <c r="BP8" s="688"/>
      <c r="BQ8" s="688"/>
      <c r="BR8" s="688"/>
      <c r="BS8" s="694" t="s">
        <v>130</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17099560</v>
      </c>
      <c r="CS8" s="686"/>
      <c r="CT8" s="686"/>
      <c r="CU8" s="686"/>
      <c r="CV8" s="686"/>
      <c r="CW8" s="686"/>
      <c r="CX8" s="686"/>
      <c r="CY8" s="687"/>
      <c r="CZ8" s="688">
        <v>27.3</v>
      </c>
      <c r="DA8" s="688"/>
      <c r="DB8" s="688"/>
      <c r="DC8" s="688"/>
      <c r="DD8" s="694">
        <v>184256</v>
      </c>
      <c r="DE8" s="686"/>
      <c r="DF8" s="686"/>
      <c r="DG8" s="686"/>
      <c r="DH8" s="686"/>
      <c r="DI8" s="686"/>
      <c r="DJ8" s="686"/>
      <c r="DK8" s="686"/>
      <c r="DL8" s="686"/>
      <c r="DM8" s="686"/>
      <c r="DN8" s="686"/>
      <c r="DO8" s="686"/>
      <c r="DP8" s="687"/>
      <c r="DQ8" s="694">
        <v>8949901</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78049</v>
      </c>
      <c r="S9" s="686"/>
      <c r="T9" s="686"/>
      <c r="U9" s="686"/>
      <c r="V9" s="686"/>
      <c r="W9" s="686"/>
      <c r="X9" s="686"/>
      <c r="Y9" s="687"/>
      <c r="Z9" s="688">
        <v>0.1</v>
      </c>
      <c r="AA9" s="688"/>
      <c r="AB9" s="688"/>
      <c r="AC9" s="688"/>
      <c r="AD9" s="689">
        <v>78049</v>
      </c>
      <c r="AE9" s="689"/>
      <c r="AF9" s="689"/>
      <c r="AG9" s="689"/>
      <c r="AH9" s="689"/>
      <c r="AI9" s="689"/>
      <c r="AJ9" s="689"/>
      <c r="AK9" s="689"/>
      <c r="AL9" s="690">
        <v>0.3</v>
      </c>
      <c r="AM9" s="691"/>
      <c r="AN9" s="691"/>
      <c r="AO9" s="692"/>
      <c r="AP9" s="682" t="s">
        <v>239</v>
      </c>
      <c r="AQ9" s="683"/>
      <c r="AR9" s="683"/>
      <c r="AS9" s="683"/>
      <c r="AT9" s="683"/>
      <c r="AU9" s="683"/>
      <c r="AV9" s="683"/>
      <c r="AW9" s="683"/>
      <c r="AX9" s="683"/>
      <c r="AY9" s="683"/>
      <c r="AZ9" s="683"/>
      <c r="BA9" s="683"/>
      <c r="BB9" s="683"/>
      <c r="BC9" s="683"/>
      <c r="BD9" s="683"/>
      <c r="BE9" s="683"/>
      <c r="BF9" s="684"/>
      <c r="BG9" s="685">
        <v>5620240</v>
      </c>
      <c r="BH9" s="686"/>
      <c r="BI9" s="686"/>
      <c r="BJ9" s="686"/>
      <c r="BK9" s="686"/>
      <c r="BL9" s="686"/>
      <c r="BM9" s="686"/>
      <c r="BN9" s="687"/>
      <c r="BO9" s="688">
        <v>32.4</v>
      </c>
      <c r="BP9" s="688"/>
      <c r="BQ9" s="688"/>
      <c r="BR9" s="688"/>
      <c r="BS9" s="694" t="s">
        <v>231</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3846503</v>
      </c>
      <c r="CS9" s="686"/>
      <c r="CT9" s="686"/>
      <c r="CU9" s="686"/>
      <c r="CV9" s="686"/>
      <c r="CW9" s="686"/>
      <c r="CX9" s="686"/>
      <c r="CY9" s="687"/>
      <c r="CZ9" s="688">
        <v>6.1</v>
      </c>
      <c r="DA9" s="688"/>
      <c r="DB9" s="688"/>
      <c r="DC9" s="688"/>
      <c r="DD9" s="694">
        <v>62828</v>
      </c>
      <c r="DE9" s="686"/>
      <c r="DF9" s="686"/>
      <c r="DG9" s="686"/>
      <c r="DH9" s="686"/>
      <c r="DI9" s="686"/>
      <c r="DJ9" s="686"/>
      <c r="DK9" s="686"/>
      <c r="DL9" s="686"/>
      <c r="DM9" s="686"/>
      <c r="DN9" s="686"/>
      <c r="DO9" s="686"/>
      <c r="DP9" s="687"/>
      <c r="DQ9" s="694">
        <v>3584727</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130</v>
      </c>
      <c r="AA10" s="688"/>
      <c r="AB10" s="688"/>
      <c r="AC10" s="688"/>
      <c r="AD10" s="689" t="s">
        <v>231</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304491</v>
      </c>
      <c r="BH10" s="686"/>
      <c r="BI10" s="686"/>
      <c r="BJ10" s="686"/>
      <c r="BK10" s="686"/>
      <c r="BL10" s="686"/>
      <c r="BM10" s="686"/>
      <c r="BN10" s="687"/>
      <c r="BO10" s="688">
        <v>1.8</v>
      </c>
      <c r="BP10" s="688"/>
      <c r="BQ10" s="688"/>
      <c r="BR10" s="688"/>
      <c r="BS10" s="694" t="s">
        <v>130</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93608</v>
      </c>
      <c r="CS10" s="686"/>
      <c r="CT10" s="686"/>
      <c r="CU10" s="686"/>
      <c r="CV10" s="686"/>
      <c r="CW10" s="686"/>
      <c r="CX10" s="686"/>
      <c r="CY10" s="687"/>
      <c r="CZ10" s="688">
        <v>0.1</v>
      </c>
      <c r="DA10" s="688"/>
      <c r="DB10" s="688"/>
      <c r="DC10" s="688"/>
      <c r="DD10" s="694">
        <v>12139</v>
      </c>
      <c r="DE10" s="686"/>
      <c r="DF10" s="686"/>
      <c r="DG10" s="686"/>
      <c r="DH10" s="686"/>
      <c r="DI10" s="686"/>
      <c r="DJ10" s="686"/>
      <c r="DK10" s="686"/>
      <c r="DL10" s="686"/>
      <c r="DM10" s="686"/>
      <c r="DN10" s="686"/>
      <c r="DO10" s="686"/>
      <c r="DP10" s="687"/>
      <c r="DQ10" s="694">
        <v>90835</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2330339</v>
      </c>
      <c r="S11" s="686"/>
      <c r="T11" s="686"/>
      <c r="U11" s="686"/>
      <c r="V11" s="686"/>
      <c r="W11" s="686"/>
      <c r="X11" s="686"/>
      <c r="Y11" s="687"/>
      <c r="Z11" s="690">
        <v>3.6</v>
      </c>
      <c r="AA11" s="691"/>
      <c r="AB11" s="691"/>
      <c r="AC11" s="703"/>
      <c r="AD11" s="694">
        <v>2330339</v>
      </c>
      <c r="AE11" s="686"/>
      <c r="AF11" s="686"/>
      <c r="AG11" s="686"/>
      <c r="AH11" s="686"/>
      <c r="AI11" s="686"/>
      <c r="AJ11" s="686"/>
      <c r="AK11" s="687"/>
      <c r="AL11" s="690">
        <v>7.8</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1031793</v>
      </c>
      <c r="BH11" s="686"/>
      <c r="BI11" s="686"/>
      <c r="BJ11" s="686"/>
      <c r="BK11" s="686"/>
      <c r="BL11" s="686"/>
      <c r="BM11" s="686"/>
      <c r="BN11" s="687"/>
      <c r="BO11" s="688">
        <v>5.9</v>
      </c>
      <c r="BP11" s="688"/>
      <c r="BQ11" s="688"/>
      <c r="BR11" s="688"/>
      <c r="BS11" s="694">
        <v>211282</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2286897</v>
      </c>
      <c r="CS11" s="686"/>
      <c r="CT11" s="686"/>
      <c r="CU11" s="686"/>
      <c r="CV11" s="686"/>
      <c r="CW11" s="686"/>
      <c r="CX11" s="686"/>
      <c r="CY11" s="687"/>
      <c r="CZ11" s="688">
        <v>3.7</v>
      </c>
      <c r="DA11" s="688"/>
      <c r="DB11" s="688"/>
      <c r="DC11" s="688"/>
      <c r="DD11" s="694">
        <v>388509</v>
      </c>
      <c r="DE11" s="686"/>
      <c r="DF11" s="686"/>
      <c r="DG11" s="686"/>
      <c r="DH11" s="686"/>
      <c r="DI11" s="686"/>
      <c r="DJ11" s="686"/>
      <c r="DK11" s="686"/>
      <c r="DL11" s="686"/>
      <c r="DM11" s="686"/>
      <c r="DN11" s="686"/>
      <c r="DO11" s="686"/>
      <c r="DP11" s="687"/>
      <c r="DQ11" s="694">
        <v>1579770</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25528</v>
      </c>
      <c r="S12" s="686"/>
      <c r="T12" s="686"/>
      <c r="U12" s="686"/>
      <c r="V12" s="686"/>
      <c r="W12" s="686"/>
      <c r="X12" s="686"/>
      <c r="Y12" s="687"/>
      <c r="Z12" s="688">
        <v>0</v>
      </c>
      <c r="AA12" s="688"/>
      <c r="AB12" s="688"/>
      <c r="AC12" s="688"/>
      <c r="AD12" s="689">
        <v>25528</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8557410</v>
      </c>
      <c r="BH12" s="686"/>
      <c r="BI12" s="686"/>
      <c r="BJ12" s="686"/>
      <c r="BK12" s="686"/>
      <c r="BL12" s="686"/>
      <c r="BM12" s="686"/>
      <c r="BN12" s="687"/>
      <c r="BO12" s="688">
        <v>49.3</v>
      </c>
      <c r="BP12" s="688"/>
      <c r="BQ12" s="688"/>
      <c r="BR12" s="688"/>
      <c r="BS12" s="694" t="s">
        <v>130</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1607153</v>
      </c>
      <c r="CS12" s="686"/>
      <c r="CT12" s="686"/>
      <c r="CU12" s="686"/>
      <c r="CV12" s="686"/>
      <c r="CW12" s="686"/>
      <c r="CX12" s="686"/>
      <c r="CY12" s="687"/>
      <c r="CZ12" s="688">
        <v>2.6</v>
      </c>
      <c r="DA12" s="688"/>
      <c r="DB12" s="688"/>
      <c r="DC12" s="688"/>
      <c r="DD12" s="694">
        <v>22521</v>
      </c>
      <c r="DE12" s="686"/>
      <c r="DF12" s="686"/>
      <c r="DG12" s="686"/>
      <c r="DH12" s="686"/>
      <c r="DI12" s="686"/>
      <c r="DJ12" s="686"/>
      <c r="DK12" s="686"/>
      <c r="DL12" s="686"/>
      <c r="DM12" s="686"/>
      <c r="DN12" s="686"/>
      <c r="DO12" s="686"/>
      <c r="DP12" s="687"/>
      <c r="DQ12" s="694">
        <v>1474196</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231</v>
      </c>
      <c r="AE13" s="689"/>
      <c r="AF13" s="689"/>
      <c r="AG13" s="689"/>
      <c r="AH13" s="689"/>
      <c r="AI13" s="689"/>
      <c r="AJ13" s="689"/>
      <c r="AK13" s="689"/>
      <c r="AL13" s="690" t="s">
        <v>231</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8549819</v>
      </c>
      <c r="BH13" s="686"/>
      <c r="BI13" s="686"/>
      <c r="BJ13" s="686"/>
      <c r="BK13" s="686"/>
      <c r="BL13" s="686"/>
      <c r="BM13" s="686"/>
      <c r="BN13" s="687"/>
      <c r="BO13" s="688">
        <v>49.2</v>
      </c>
      <c r="BP13" s="688"/>
      <c r="BQ13" s="688"/>
      <c r="BR13" s="688"/>
      <c r="BS13" s="694" t="s">
        <v>231</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3969967</v>
      </c>
      <c r="CS13" s="686"/>
      <c r="CT13" s="686"/>
      <c r="CU13" s="686"/>
      <c r="CV13" s="686"/>
      <c r="CW13" s="686"/>
      <c r="CX13" s="686"/>
      <c r="CY13" s="687"/>
      <c r="CZ13" s="688">
        <v>6.3</v>
      </c>
      <c r="DA13" s="688"/>
      <c r="DB13" s="688"/>
      <c r="DC13" s="688"/>
      <c r="DD13" s="694">
        <v>1932222</v>
      </c>
      <c r="DE13" s="686"/>
      <c r="DF13" s="686"/>
      <c r="DG13" s="686"/>
      <c r="DH13" s="686"/>
      <c r="DI13" s="686"/>
      <c r="DJ13" s="686"/>
      <c r="DK13" s="686"/>
      <c r="DL13" s="686"/>
      <c r="DM13" s="686"/>
      <c r="DN13" s="686"/>
      <c r="DO13" s="686"/>
      <c r="DP13" s="687"/>
      <c r="DQ13" s="694">
        <v>2111709</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130</v>
      </c>
      <c r="AA14" s="688"/>
      <c r="AB14" s="688"/>
      <c r="AC14" s="688"/>
      <c r="AD14" s="689" t="s">
        <v>130</v>
      </c>
      <c r="AE14" s="689"/>
      <c r="AF14" s="689"/>
      <c r="AG14" s="689"/>
      <c r="AH14" s="689"/>
      <c r="AI14" s="689"/>
      <c r="AJ14" s="689"/>
      <c r="AK14" s="689"/>
      <c r="AL14" s="690" t="s">
        <v>130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431267</v>
      </c>
      <c r="BH14" s="686"/>
      <c r="BI14" s="686"/>
      <c r="BJ14" s="686"/>
      <c r="BK14" s="686"/>
      <c r="BL14" s="686"/>
      <c r="BM14" s="686"/>
      <c r="BN14" s="687"/>
      <c r="BO14" s="688">
        <v>2.5</v>
      </c>
      <c r="BP14" s="688"/>
      <c r="BQ14" s="688"/>
      <c r="BR14" s="688"/>
      <c r="BS14" s="694" t="s">
        <v>130</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1613286</v>
      </c>
      <c r="CS14" s="686"/>
      <c r="CT14" s="686"/>
      <c r="CU14" s="686"/>
      <c r="CV14" s="686"/>
      <c r="CW14" s="686"/>
      <c r="CX14" s="686"/>
      <c r="CY14" s="687"/>
      <c r="CZ14" s="688">
        <v>2.6</v>
      </c>
      <c r="DA14" s="688"/>
      <c r="DB14" s="688"/>
      <c r="DC14" s="688"/>
      <c r="DD14" s="694">
        <v>48404</v>
      </c>
      <c r="DE14" s="686"/>
      <c r="DF14" s="686"/>
      <c r="DG14" s="686"/>
      <c r="DH14" s="686"/>
      <c r="DI14" s="686"/>
      <c r="DJ14" s="686"/>
      <c r="DK14" s="686"/>
      <c r="DL14" s="686"/>
      <c r="DM14" s="686"/>
      <c r="DN14" s="686"/>
      <c r="DO14" s="686"/>
      <c r="DP14" s="687"/>
      <c r="DQ14" s="694">
        <v>1580490</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130</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695142</v>
      </c>
      <c r="BH15" s="686"/>
      <c r="BI15" s="686"/>
      <c r="BJ15" s="686"/>
      <c r="BK15" s="686"/>
      <c r="BL15" s="686"/>
      <c r="BM15" s="686"/>
      <c r="BN15" s="687"/>
      <c r="BO15" s="688">
        <v>4</v>
      </c>
      <c r="BP15" s="688"/>
      <c r="BQ15" s="688"/>
      <c r="BR15" s="688"/>
      <c r="BS15" s="694" t="s">
        <v>130</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8008018</v>
      </c>
      <c r="CS15" s="686"/>
      <c r="CT15" s="686"/>
      <c r="CU15" s="686"/>
      <c r="CV15" s="686"/>
      <c r="CW15" s="686"/>
      <c r="CX15" s="686"/>
      <c r="CY15" s="687"/>
      <c r="CZ15" s="688">
        <v>12.8</v>
      </c>
      <c r="DA15" s="688"/>
      <c r="DB15" s="688"/>
      <c r="DC15" s="688"/>
      <c r="DD15" s="694">
        <v>3296223</v>
      </c>
      <c r="DE15" s="686"/>
      <c r="DF15" s="686"/>
      <c r="DG15" s="686"/>
      <c r="DH15" s="686"/>
      <c r="DI15" s="686"/>
      <c r="DJ15" s="686"/>
      <c r="DK15" s="686"/>
      <c r="DL15" s="686"/>
      <c r="DM15" s="686"/>
      <c r="DN15" s="686"/>
      <c r="DO15" s="686"/>
      <c r="DP15" s="687"/>
      <c r="DQ15" s="694">
        <v>3882755</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41033</v>
      </c>
      <c r="S16" s="686"/>
      <c r="T16" s="686"/>
      <c r="U16" s="686"/>
      <c r="V16" s="686"/>
      <c r="W16" s="686"/>
      <c r="X16" s="686"/>
      <c r="Y16" s="687"/>
      <c r="Z16" s="688">
        <v>0.1</v>
      </c>
      <c r="AA16" s="688"/>
      <c r="AB16" s="688"/>
      <c r="AC16" s="688"/>
      <c r="AD16" s="689">
        <v>41033</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231</v>
      </c>
      <c r="BP16" s="688"/>
      <c r="BQ16" s="688"/>
      <c r="BR16" s="688"/>
      <c r="BS16" s="694" t="s">
        <v>231</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68640</v>
      </c>
      <c r="CS16" s="686"/>
      <c r="CT16" s="686"/>
      <c r="CU16" s="686"/>
      <c r="CV16" s="686"/>
      <c r="CW16" s="686"/>
      <c r="CX16" s="686"/>
      <c r="CY16" s="687"/>
      <c r="CZ16" s="688">
        <v>0.1</v>
      </c>
      <c r="DA16" s="688"/>
      <c r="DB16" s="688"/>
      <c r="DC16" s="688"/>
      <c r="DD16" s="694" t="s">
        <v>130</v>
      </c>
      <c r="DE16" s="686"/>
      <c r="DF16" s="686"/>
      <c r="DG16" s="686"/>
      <c r="DH16" s="686"/>
      <c r="DI16" s="686"/>
      <c r="DJ16" s="686"/>
      <c r="DK16" s="686"/>
      <c r="DL16" s="686"/>
      <c r="DM16" s="686"/>
      <c r="DN16" s="686"/>
      <c r="DO16" s="686"/>
      <c r="DP16" s="687"/>
      <c r="DQ16" s="694" t="s">
        <v>130</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130704</v>
      </c>
      <c r="S17" s="686"/>
      <c r="T17" s="686"/>
      <c r="U17" s="686"/>
      <c r="V17" s="686"/>
      <c r="W17" s="686"/>
      <c r="X17" s="686"/>
      <c r="Y17" s="687"/>
      <c r="Z17" s="688">
        <v>0.2</v>
      </c>
      <c r="AA17" s="688"/>
      <c r="AB17" s="688"/>
      <c r="AC17" s="688"/>
      <c r="AD17" s="689">
        <v>130704</v>
      </c>
      <c r="AE17" s="689"/>
      <c r="AF17" s="689"/>
      <c r="AG17" s="689"/>
      <c r="AH17" s="689"/>
      <c r="AI17" s="689"/>
      <c r="AJ17" s="689"/>
      <c r="AK17" s="689"/>
      <c r="AL17" s="690">
        <v>0.4</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231</v>
      </c>
      <c r="BH17" s="686"/>
      <c r="BI17" s="686"/>
      <c r="BJ17" s="686"/>
      <c r="BK17" s="686"/>
      <c r="BL17" s="686"/>
      <c r="BM17" s="686"/>
      <c r="BN17" s="687"/>
      <c r="BO17" s="688" t="s">
        <v>130</v>
      </c>
      <c r="BP17" s="688"/>
      <c r="BQ17" s="688"/>
      <c r="BR17" s="688"/>
      <c r="BS17" s="694" t="s">
        <v>231</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6263682</v>
      </c>
      <c r="CS17" s="686"/>
      <c r="CT17" s="686"/>
      <c r="CU17" s="686"/>
      <c r="CV17" s="686"/>
      <c r="CW17" s="686"/>
      <c r="CX17" s="686"/>
      <c r="CY17" s="687"/>
      <c r="CZ17" s="688">
        <v>10</v>
      </c>
      <c r="DA17" s="688"/>
      <c r="DB17" s="688"/>
      <c r="DC17" s="688"/>
      <c r="DD17" s="694" t="s">
        <v>231</v>
      </c>
      <c r="DE17" s="686"/>
      <c r="DF17" s="686"/>
      <c r="DG17" s="686"/>
      <c r="DH17" s="686"/>
      <c r="DI17" s="686"/>
      <c r="DJ17" s="686"/>
      <c r="DK17" s="686"/>
      <c r="DL17" s="686"/>
      <c r="DM17" s="686"/>
      <c r="DN17" s="686"/>
      <c r="DO17" s="686"/>
      <c r="DP17" s="687"/>
      <c r="DQ17" s="694">
        <v>6250190</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135133</v>
      </c>
      <c r="S18" s="686"/>
      <c r="T18" s="686"/>
      <c r="U18" s="686"/>
      <c r="V18" s="686"/>
      <c r="W18" s="686"/>
      <c r="X18" s="686"/>
      <c r="Y18" s="687"/>
      <c r="Z18" s="688">
        <v>0.2</v>
      </c>
      <c r="AA18" s="688"/>
      <c r="AB18" s="688"/>
      <c r="AC18" s="688"/>
      <c r="AD18" s="689">
        <v>135133</v>
      </c>
      <c r="AE18" s="689"/>
      <c r="AF18" s="689"/>
      <c r="AG18" s="689"/>
      <c r="AH18" s="689"/>
      <c r="AI18" s="689"/>
      <c r="AJ18" s="689"/>
      <c r="AK18" s="689"/>
      <c r="AL18" s="690">
        <v>0.5</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130</v>
      </c>
      <c r="BP18" s="688"/>
      <c r="BQ18" s="688"/>
      <c r="BR18" s="688"/>
      <c r="BS18" s="694" t="s">
        <v>231</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231</v>
      </c>
      <c r="CS18" s="686"/>
      <c r="CT18" s="686"/>
      <c r="CU18" s="686"/>
      <c r="CV18" s="686"/>
      <c r="CW18" s="686"/>
      <c r="CX18" s="686"/>
      <c r="CY18" s="687"/>
      <c r="CZ18" s="688" t="s">
        <v>231</v>
      </c>
      <c r="DA18" s="688"/>
      <c r="DB18" s="688"/>
      <c r="DC18" s="688"/>
      <c r="DD18" s="694" t="s">
        <v>231</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103688</v>
      </c>
      <c r="S19" s="686"/>
      <c r="T19" s="686"/>
      <c r="U19" s="686"/>
      <c r="V19" s="686"/>
      <c r="W19" s="686"/>
      <c r="X19" s="686"/>
      <c r="Y19" s="687"/>
      <c r="Z19" s="688">
        <v>0.2</v>
      </c>
      <c r="AA19" s="688"/>
      <c r="AB19" s="688"/>
      <c r="AC19" s="688"/>
      <c r="AD19" s="689">
        <v>103688</v>
      </c>
      <c r="AE19" s="689"/>
      <c r="AF19" s="689"/>
      <c r="AG19" s="689"/>
      <c r="AH19" s="689"/>
      <c r="AI19" s="689"/>
      <c r="AJ19" s="689"/>
      <c r="AK19" s="689"/>
      <c r="AL19" s="690">
        <v>0.3</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511157</v>
      </c>
      <c r="BH19" s="686"/>
      <c r="BI19" s="686"/>
      <c r="BJ19" s="686"/>
      <c r="BK19" s="686"/>
      <c r="BL19" s="686"/>
      <c r="BM19" s="686"/>
      <c r="BN19" s="687"/>
      <c r="BO19" s="688">
        <v>2.9</v>
      </c>
      <c r="BP19" s="688"/>
      <c r="BQ19" s="688"/>
      <c r="BR19" s="688"/>
      <c r="BS19" s="694" t="s">
        <v>231</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231</v>
      </c>
      <c r="CS19" s="686"/>
      <c r="CT19" s="686"/>
      <c r="CU19" s="686"/>
      <c r="CV19" s="686"/>
      <c r="CW19" s="686"/>
      <c r="CX19" s="686"/>
      <c r="CY19" s="687"/>
      <c r="CZ19" s="688" t="s">
        <v>130</v>
      </c>
      <c r="DA19" s="688"/>
      <c r="DB19" s="688"/>
      <c r="DC19" s="688"/>
      <c r="DD19" s="694" t="s">
        <v>231</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20188</v>
      </c>
      <c r="S20" s="686"/>
      <c r="T20" s="686"/>
      <c r="U20" s="686"/>
      <c r="V20" s="686"/>
      <c r="W20" s="686"/>
      <c r="X20" s="686"/>
      <c r="Y20" s="687"/>
      <c r="Z20" s="688">
        <v>0</v>
      </c>
      <c r="AA20" s="688"/>
      <c r="AB20" s="688"/>
      <c r="AC20" s="688"/>
      <c r="AD20" s="689">
        <v>20188</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511157</v>
      </c>
      <c r="BH20" s="686"/>
      <c r="BI20" s="686"/>
      <c r="BJ20" s="686"/>
      <c r="BK20" s="686"/>
      <c r="BL20" s="686"/>
      <c r="BM20" s="686"/>
      <c r="BN20" s="687"/>
      <c r="BO20" s="688">
        <v>2.9</v>
      </c>
      <c r="BP20" s="688"/>
      <c r="BQ20" s="688"/>
      <c r="BR20" s="688"/>
      <c r="BS20" s="694" t="s">
        <v>130</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62643632</v>
      </c>
      <c r="CS20" s="686"/>
      <c r="CT20" s="686"/>
      <c r="CU20" s="686"/>
      <c r="CV20" s="686"/>
      <c r="CW20" s="686"/>
      <c r="CX20" s="686"/>
      <c r="CY20" s="687"/>
      <c r="CZ20" s="688">
        <v>100</v>
      </c>
      <c r="DA20" s="688"/>
      <c r="DB20" s="688"/>
      <c r="DC20" s="688"/>
      <c r="DD20" s="694">
        <v>6567881</v>
      </c>
      <c r="DE20" s="686"/>
      <c r="DF20" s="686"/>
      <c r="DG20" s="686"/>
      <c r="DH20" s="686"/>
      <c r="DI20" s="686"/>
      <c r="DJ20" s="686"/>
      <c r="DK20" s="686"/>
      <c r="DL20" s="686"/>
      <c r="DM20" s="686"/>
      <c r="DN20" s="686"/>
      <c r="DO20" s="686"/>
      <c r="DP20" s="687"/>
      <c r="DQ20" s="694">
        <v>34230160</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11257</v>
      </c>
      <c r="S21" s="686"/>
      <c r="T21" s="686"/>
      <c r="U21" s="686"/>
      <c r="V21" s="686"/>
      <c r="W21" s="686"/>
      <c r="X21" s="686"/>
      <c r="Y21" s="687"/>
      <c r="Z21" s="688">
        <v>0</v>
      </c>
      <c r="AA21" s="688"/>
      <c r="AB21" s="688"/>
      <c r="AC21" s="688"/>
      <c r="AD21" s="689">
        <v>11257</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6891</v>
      </c>
      <c r="BH21" s="686"/>
      <c r="BI21" s="686"/>
      <c r="BJ21" s="686"/>
      <c r="BK21" s="686"/>
      <c r="BL21" s="686"/>
      <c r="BM21" s="686"/>
      <c r="BN21" s="687"/>
      <c r="BO21" s="688">
        <v>0</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10967333</v>
      </c>
      <c r="S22" s="686"/>
      <c r="T22" s="686"/>
      <c r="U22" s="686"/>
      <c r="V22" s="686"/>
      <c r="W22" s="686"/>
      <c r="X22" s="686"/>
      <c r="Y22" s="687"/>
      <c r="Z22" s="688">
        <v>17</v>
      </c>
      <c r="AA22" s="688"/>
      <c r="AB22" s="688"/>
      <c r="AC22" s="688"/>
      <c r="AD22" s="689">
        <v>9720322</v>
      </c>
      <c r="AE22" s="689"/>
      <c r="AF22" s="689"/>
      <c r="AG22" s="689"/>
      <c r="AH22" s="689"/>
      <c r="AI22" s="689"/>
      <c r="AJ22" s="689"/>
      <c r="AK22" s="689"/>
      <c r="AL22" s="690">
        <v>32.6</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9720322</v>
      </c>
      <c r="S23" s="686"/>
      <c r="T23" s="686"/>
      <c r="U23" s="686"/>
      <c r="V23" s="686"/>
      <c r="W23" s="686"/>
      <c r="X23" s="686"/>
      <c r="Y23" s="687"/>
      <c r="Z23" s="688">
        <v>15</v>
      </c>
      <c r="AA23" s="688"/>
      <c r="AB23" s="688"/>
      <c r="AC23" s="688"/>
      <c r="AD23" s="689">
        <v>9720322</v>
      </c>
      <c r="AE23" s="689"/>
      <c r="AF23" s="689"/>
      <c r="AG23" s="689"/>
      <c r="AH23" s="689"/>
      <c r="AI23" s="689"/>
      <c r="AJ23" s="689"/>
      <c r="AK23" s="689"/>
      <c r="AL23" s="690">
        <v>32.6</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504266</v>
      </c>
      <c r="BH23" s="686"/>
      <c r="BI23" s="686"/>
      <c r="BJ23" s="686"/>
      <c r="BK23" s="686"/>
      <c r="BL23" s="686"/>
      <c r="BM23" s="686"/>
      <c r="BN23" s="687"/>
      <c r="BO23" s="688">
        <v>2.9</v>
      </c>
      <c r="BP23" s="688"/>
      <c r="BQ23" s="688"/>
      <c r="BR23" s="688"/>
      <c r="BS23" s="694" t="s">
        <v>130</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1247011</v>
      </c>
      <c r="S24" s="686"/>
      <c r="T24" s="686"/>
      <c r="U24" s="686"/>
      <c r="V24" s="686"/>
      <c r="W24" s="686"/>
      <c r="X24" s="686"/>
      <c r="Y24" s="687"/>
      <c r="Z24" s="688">
        <v>1.9</v>
      </c>
      <c r="AA24" s="688"/>
      <c r="AB24" s="688"/>
      <c r="AC24" s="688"/>
      <c r="AD24" s="689" t="s">
        <v>130</v>
      </c>
      <c r="AE24" s="689"/>
      <c r="AF24" s="689"/>
      <c r="AG24" s="689"/>
      <c r="AH24" s="689"/>
      <c r="AI24" s="689"/>
      <c r="AJ24" s="689"/>
      <c r="AK24" s="689"/>
      <c r="AL24" s="690" t="s">
        <v>130</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130</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24479253</v>
      </c>
      <c r="CS24" s="675"/>
      <c r="CT24" s="675"/>
      <c r="CU24" s="675"/>
      <c r="CV24" s="675"/>
      <c r="CW24" s="675"/>
      <c r="CX24" s="675"/>
      <c r="CY24" s="676"/>
      <c r="CZ24" s="679">
        <v>39.1</v>
      </c>
      <c r="DA24" s="680"/>
      <c r="DB24" s="680"/>
      <c r="DC24" s="699"/>
      <c r="DD24" s="724">
        <v>17099139</v>
      </c>
      <c r="DE24" s="675"/>
      <c r="DF24" s="675"/>
      <c r="DG24" s="675"/>
      <c r="DH24" s="675"/>
      <c r="DI24" s="675"/>
      <c r="DJ24" s="675"/>
      <c r="DK24" s="676"/>
      <c r="DL24" s="724">
        <v>16790276</v>
      </c>
      <c r="DM24" s="675"/>
      <c r="DN24" s="675"/>
      <c r="DO24" s="675"/>
      <c r="DP24" s="675"/>
      <c r="DQ24" s="675"/>
      <c r="DR24" s="675"/>
      <c r="DS24" s="675"/>
      <c r="DT24" s="675"/>
      <c r="DU24" s="675"/>
      <c r="DV24" s="676"/>
      <c r="DW24" s="679">
        <v>53.5</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231</v>
      </c>
      <c r="AA25" s="688"/>
      <c r="AB25" s="688"/>
      <c r="AC25" s="688"/>
      <c r="AD25" s="689" t="s">
        <v>130</v>
      </c>
      <c r="AE25" s="689"/>
      <c r="AF25" s="689"/>
      <c r="AG25" s="689"/>
      <c r="AH25" s="689"/>
      <c r="AI25" s="689"/>
      <c r="AJ25" s="689"/>
      <c r="AK25" s="689"/>
      <c r="AL25" s="690" t="s">
        <v>130</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231</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8896574</v>
      </c>
      <c r="CS25" s="721"/>
      <c r="CT25" s="721"/>
      <c r="CU25" s="721"/>
      <c r="CV25" s="721"/>
      <c r="CW25" s="721"/>
      <c r="CX25" s="721"/>
      <c r="CY25" s="722"/>
      <c r="CZ25" s="690">
        <v>14.2</v>
      </c>
      <c r="DA25" s="719"/>
      <c r="DB25" s="719"/>
      <c r="DC25" s="723"/>
      <c r="DD25" s="694">
        <v>8179593</v>
      </c>
      <c r="DE25" s="721"/>
      <c r="DF25" s="721"/>
      <c r="DG25" s="721"/>
      <c r="DH25" s="721"/>
      <c r="DI25" s="721"/>
      <c r="DJ25" s="721"/>
      <c r="DK25" s="722"/>
      <c r="DL25" s="694">
        <v>7921108</v>
      </c>
      <c r="DM25" s="721"/>
      <c r="DN25" s="721"/>
      <c r="DO25" s="721"/>
      <c r="DP25" s="721"/>
      <c r="DQ25" s="721"/>
      <c r="DR25" s="721"/>
      <c r="DS25" s="721"/>
      <c r="DT25" s="721"/>
      <c r="DU25" s="721"/>
      <c r="DV25" s="722"/>
      <c r="DW25" s="690">
        <v>25.2</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31504655</v>
      </c>
      <c r="S26" s="686"/>
      <c r="T26" s="686"/>
      <c r="U26" s="686"/>
      <c r="V26" s="686"/>
      <c r="W26" s="686"/>
      <c r="X26" s="686"/>
      <c r="Y26" s="687"/>
      <c r="Z26" s="688">
        <v>48.7</v>
      </c>
      <c r="AA26" s="688"/>
      <c r="AB26" s="688"/>
      <c r="AC26" s="688"/>
      <c r="AD26" s="689">
        <v>29753378</v>
      </c>
      <c r="AE26" s="689"/>
      <c r="AF26" s="689"/>
      <c r="AG26" s="689"/>
      <c r="AH26" s="689"/>
      <c r="AI26" s="689"/>
      <c r="AJ26" s="689"/>
      <c r="AK26" s="689"/>
      <c r="AL26" s="690">
        <v>99.8</v>
      </c>
      <c r="AM26" s="691"/>
      <c r="AN26" s="691"/>
      <c r="AO26" s="692"/>
      <c r="AP26" s="704" t="s">
        <v>293</v>
      </c>
      <c r="AQ26" s="725"/>
      <c r="AR26" s="725"/>
      <c r="AS26" s="725"/>
      <c r="AT26" s="725"/>
      <c r="AU26" s="725"/>
      <c r="AV26" s="725"/>
      <c r="AW26" s="725"/>
      <c r="AX26" s="725"/>
      <c r="AY26" s="725"/>
      <c r="AZ26" s="725"/>
      <c r="BA26" s="725"/>
      <c r="BB26" s="725"/>
      <c r="BC26" s="725"/>
      <c r="BD26" s="725"/>
      <c r="BE26" s="725"/>
      <c r="BF26" s="706"/>
      <c r="BG26" s="685" t="s">
        <v>231</v>
      </c>
      <c r="BH26" s="686"/>
      <c r="BI26" s="686"/>
      <c r="BJ26" s="686"/>
      <c r="BK26" s="686"/>
      <c r="BL26" s="686"/>
      <c r="BM26" s="686"/>
      <c r="BN26" s="687"/>
      <c r="BO26" s="688" t="s">
        <v>231</v>
      </c>
      <c r="BP26" s="688"/>
      <c r="BQ26" s="688"/>
      <c r="BR26" s="688"/>
      <c r="BS26" s="694" t="s">
        <v>130</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5627457</v>
      </c>
      <c r="CS26" s="686"/>
      <c r="CT26" s="686"/>
      <c r="CU26" s="686"/>
      <c r="CV26" s="686"/>
      <c r="CW26" s="686"/>
      <c r="CX26" s="686"/>
      <c r="CY26" s="687"/>
      <c r="CZ26" s="690">
        <v>9</v>
      </c>
      <c r="DA26" s="719"/>
      <c r="DB26" s="719"/>
      <c r="DC26" s="723"/>
      <c r="DD26" s="694">
        <v>5115546</v>
      </c>
      <c r="DE26" s="686"/>
      <c r="DF26" s="686"/>
      <c r="DG26" s="686"/>
      <c r="DH26" s="686"/>
      <c r="DI26" s="686"/>
      <c r="DJ26" s="686"/>
      <c r="DK26" s="687"/>
      <c r="DL26" s="694" t="s">
        <v>130</v>
      </c>
      <c r="DM26" s="686"/>
      <c r="DN26" s="686"/>
      <c r="DO26" s="686"/>
      <c r="DP26" s="686"/>
      <c r="DQ26" s="686"/>
      <c r="DR26" s="686"/>
      <c r="DS26" s="686"/>
      <c r="DT26" s="686"/>
      <c r="DU26" s="686"/>
      <c r="DV26" s="687"/>
      <c r="DW26" s="690" t="s">
        <v>231</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13110</v>
      </c>
      <c r="S27" s="686"/>
      <c r="T27" s="686"/>
      <c r="U27" s="686"/>
      <c r="V27" s="686"/>
      <c r="W27" s="686"/>
      <c r="X27" s="686"/>
      <c r="Y27" s="687"/>
      <c r="Z27" s="688">
        <v>0</v>
      </c>
      <c r="AA27" s="688"/>
      <c r="AB27" s="688"/>
      <c r="AC27" s="688"/>
      <c r="AD27" s="689">
        <v>13110</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17360611</v>
      </c>
      <c r="BH27" s="686"/>
      <c r="BI27" s="686"/>
      <c r="BJ27" s="686"/>
      <c r="BK27" s="686"/>
      <c r="BL27" s="686"/>
      <c r="BM27" s="686"/>
      <c r="BN27" s="687"/>
      <c r="BO27" s="688">
        <v>100</v>
      </c>
      <c r="BP27" s="688"/>
      <c r="BQ27" s="688"/>
      <c r="BR27" s="688"/>
      <c r="BS27" s="694">
        <v>211282</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9318997</v>
      </c>
      <c r="CS27" s="721"/>
      <c r="CT27" s="721"/>
      <c r="CU27" s="721"/>
      <c r="CV27" s="721"/>
      <c r="CW27" s="721"/>
      <c r="CX27" s="721"/>
      <c r="CY27" s="722"/>
      <c r="CZ27" s="690">
        <v>14.9</v>
      </c>
      <c r="DA27" s="719"/>
      <c r="DB27" s="719"/>
      <c r="DC27" s="723"/>
      <c r="DD27" s="694">
        <v>2669356</v>
      </c>
      <c r="DE27" s="721"/>
      <c r="DF27" s="721"/>
      <c r="DG27" s="721"/>
      <c r="DH27" s="721"/>
      <c r="DI27" s="721"/>
      <c r="DJ27" s="721"/>
      <c r="DK27" s="722"/>
      <c r="DL27" s="694">
        <v>2618978</v>
      </c>
      <c r="DM27" s="721"/>
      <c r="DN27" s="721"/>
      <c r="DO27" s="721"/>
      <c r="DP27" s="721"/>
      <c r="DQ27" s="721"/>
      <c r="DR27" s="721"/>
      <c r="DS27" s="721"/>
      <c r="DT27" s="721"/>
      <c r="DU27" s="721"/>
      <c r="DV27" s="722"/>
      <c r="DW27" s="690">
        <v>8.3000000000000007</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96157</v>
      </c>
      <c r="S28" s="686"/>
      <c r="T28" s="686"/>
      <c r="U28" s="686"/>
      <c r="V28" s="686"/>
      <c r="W28" s="686"/>
      <c r="X28" s="686"/>
      <c r="Y28" s="687"/>
      <c r="Z28" s="688">
        <v>0.1</v>
      </c>
      <c r="AA28" s="688"/>
      <c r="AB28" s="688"/>
      <c r="AC28" s="688"/>
      <c r="AD28" s="689" t="s">
        <v>130</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6263682</v>
      </c>
      <c r="CS28" s="686"/>
      <c r="CT28" s="686"/>
      <c r="CU28" s="686"/>
      <c r="CV28" s="686"/>
      <c r="CW28" s="686"/>
      <c r="CX28" s="686"/>
      <c r="CY28" s="687"/>
      <c r="CZ28" s="690">
        <v>10</v>
      </c>
      <c r="DA28" s="719"/>
      <c r="DB28" s="719"/>
      <c r="DC28" s="723"/>
      <c r="DD28" s="694">
        <v>6250190</v>
      </c>
      <c r="DE28" s="686"/>
      <c r="DF28" s="686"/>
      <c r="DG28" s="686"/>
      <c r="DH28" s="686"/>
      <c r="DI28" s="686"/>
      <c r="DJ28" s="686"/>
      <c r="DK28" s="687"/>
      <c r="DL28" s="694">
        <v>6250190</v>
      </c>
      <c r="DM28" s="686"/>
      <c r="DN28" s="686"/>
      <c r="DO28" s="686"/>
      <c r="DP28" s="686"/>
      <c r="DQ28" s="686"/>
      <c r="DR28" s="686"/>
      <c r="DS28" s="686"/>
      <c r="DT28" s="686"/>
      <c r="DU28" s="686"/>
      <c r="DV28" s="687"/>
      <c r="DW28" s="690">
        <v>19.899999999999999</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372078</v>
      </c>
      <c r="S29" s="686"/>
      <c r="T29" s="686"/>
      <c r="U29" s="686"/>
      <c r="V29" s="686"/>
      <c r="W29" s="686"/>
      <c r="X29" s="686"/>
      <c r="Y29" s="687"/>
      <c r="Z29" s="688">
        <v>0.6</v>
      </c>
      <c r="AA29" s="688"/>
      <c r="AB29" s="688"/>
      <c r="AC29" s="688"/>
      <c r="AD29" s="689">
        <v>27539</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301</v>
      </c>
      <c r="CE29" s="730"/>
      <c r="CF29" s="700" t="s">
        <v>302</v>
      </c>
      <c r="CG29" s="701"/>
      <c r="CH29" s="701"/>
      <c r="CI29" s="701"/>
      <c r="CJ29" s="701"/>
      <c r="CK29" s="701"/>
      <c r="CL29" s="701"/>
      <c r="CM29" s="701"/>
      <c r="CN29" s="701"/>
      <c r="CO29" s="701"/>
      <c r="CP29" s="701"/>
      <c r="CQ29" s="702"/>
      <c r="CR29" s="685">
        <v>6263677</v>
      </c>
      <c r="CS29" s="721"/>
      <c r="CT29" s="721"/>
      <c r="CU29" s="721"/>
      <c r="CV29" s="721"/>
      <c r="CW29" s="721"/>
      <c r="CX29" s="721"/>
      <c r="CY29" s="722"/>
      <c r="CZ29" s="690">
        <v>10</v>
      </c>
      <c r="DA29" s="719"/>
      <c r="DB29" s="719"/>
      <c r="DC29" s="723"/>
      <c r="DD29" s="694">
        <v>6250185</v>
      </c>
      <c r="DE29" s="721"/>
      <c r="DF29" s="721"/>
      <c r="DG29" s="721"/>
      <c r="DH29" s="721"/>
      <c r="DI29" s="721"/>
      <c r="DJ29" s="721"/>
      <c r="DK29" s="722"/>
      <c r="DL29" s="694">
        <v>6250185</v>
      </c>
      <c r="DM29" s="721"/>
      <c r="DN29" s="721"/>
      <c r="DO29" s="721"/>
      <c r="DP29" s="721"/>
      <c r="DQ29" s="721"/>
      <c r="DR29" s="721"/>
      <c r="DS29" s="721"/>
      <c r="DT29" s="721"/>
      <c r="DU29" s="721"/>
      <c r="DV29" s="722"/>
      <c r="DW29" s="690">
        <v>19.899999999999999</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74101</v>
      </c>
      <c r="S30" s="686"/>
      <c r="T30" s="686"/>
      <c r="U30" s="686"/>
      <c r="V30" s="686"/>
      <c r="W30" s="686"/>
      <c r="X30" s="686"/>
      <c r="Y30" s="687"/>
      <c r="Z30" s="688">
        <v>0.1</v>
      </c>
      <c r="AA30" s="688"/>
      <c r="AB30" s="688"/>
      <c r="AC30" s="688"/>
      <c r="AD30" s="689" t="s">
        <v>130</v>
      </c>
      <c r="AE30" s="689"/>
      <c r="AF30" s="689"/>
      <c r="AG30" s="689"/>
      <c r="AH30" s="689"/>
      <c r="AI30" s="689"/>
      <c r="AJ30" s="689"/>
      <c r="AK30" s="689"/>
      <c r="AL30" s="690" t="s">
        <v>130</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31"/>
      <c r="CE30" s="732"/>
      <c r="CF30" s="700" t="s">
        <v>306</v>
      </c>
      <c r="CG30" s="701"/>
      <c r="CH30" s="701"/>
      <c r="CI30" s="701"/>
      <c r="CJ30" s="701"/>
      <c r="CK30" s="701"/>
      <c r="CL30" s="701"/>
      <c r="CM30" s="701"/>
      <c r="CN30" s="701"/>
      <c r="CO30" s="701"/>
      <c r="CP30" s="701"/>
      <c r="CQ30" s="702"/>
      <c r="CR30" s="685">
        <v>6023961</v>
      </c>
      <c r="CS30" s="686"/>
      <c r="CT30" s="686"/>
      <c r="CU30" s="686"/>
      <c r="CV30" s="686"/>
      <c r="CW30" s="686"/>
      <c r="CX30" s="686"/>
      <c r="CY30" s="687"/>
      <c r="CZ30" s="690">
        <v>9.6</v>
      </c>
      <c r="DA30" s="719"/>
      <c r="DB30" s="719"/>
      <c r="DC30" s="723"/>
      <c r="DD30" s="694">
        <v>6010469</v>
      </c>
      <c r="DE30" s="686"/>
      <c r="DF30" s="686"/>
      <c r="DG30" s="686"/>
      <c r="DH30" s="686"/>
      <c r="DI30" s="686"/>
      <c r="DJ30" s="686"/>
      <c r="DK30" s="687"/>
      <c r="DL30" s="694">
        <v>6010469</v>
      </c>
      <c r="DM30" s="686"/>
      <c r="DN30" s="686"/>
      <c r="DO30" s="686"/>
      <c r="DP30" s="686"/>
      <c r="DQ30" s="686"/>
      <c r="DR30" s="686"/>
      <c r="DS30" s="686"/>
      <c r="DT30" s="686"/>
      <c r="DU30" s="686"/>
      <c r="DV30" s="687"/>
      <c r="DW30" s="690">
        <v>19.2</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20085336</v>
      </c>
      <c r="S31" s="686"/>
      <c r="T31" s="686"/>
      <c r="U31" s="686"/>
      <c r="V31" s="686"/>
      <c r="W31" s="686"/>
      <c r="X31" s="686"/>
      <c r="Y31" s="687"/>
      <c r="Z31" s="688">
        <v>31.1</v>
      </c>
      <c r="AA31" s="688"/>
      <c r="AB31" s="688"/>
      <c r="AC31" s="688"/>
      <c r="AD31" s="689" t="s">
        <v>130</v>
      </c>
      <c r="AE31" s="689"/>
      <c r="AF31" s="689"/>
      <c r="AG31" s="689"/>
      <c r="AH31" s="689"/>
      <c r="AI31" s="689"/>
      <c r="AJ31" s="689"/>
      <c r="AK31" s="689"/>
      <c r="AL31" s="690" t="s">
        <v>130</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98.9</v>
      </c>
      <c r="BH31" s="740"/>
      <c r="BI31" s="740"/>
      <c r="BJ31" s="740"/>
      <c r="BK31" s="740"/>
      <c r="BL31" s="740"/>
      <c r="BM31" s="680">
        <v>98.1</v>
      </c>
      <c r="BN31" s="740"/>
      <c r="BO31" s="740"/>
      <c r="BP31" s="740"/>
      <c r="BQ31" s="741"/>
      <c r="BR31" s="753">
        <v>99.1</v>
      </c>
      <c r="BS31" s="740"/>
      <c r="BT31" s="740"/>
      <c r="BU31" s="740"/>
      <c r="BV31" s="740"/>
      <c r="BW31" s="740"/>
      <c r="BX31" s="680">
        <v>98.3</v>
      </c>
      <c r="BY31" s="740"/>
      <c r="BZ31" s="740"/>
      <c r="CA31" s="740"/>
      <c r="CB31" s="741"/>
      <c r="CD31" s="731"/>
      <c r="CE31" s="732"/>
      <c r="CF31" s="700" t="s">
        <v>310</v>
      </c>
      <c r="CG31" s="701"/>
      <c r="CH31" s="701"/>
      <c r="CI31" s="701"/>
      <c r="CJ31" s="701"/>
      <c r="CK31" s="701"/>
      <c r="CL31" s="701"/>
      <c r="CM31" s="701"/>
      <c r="CN31" s="701"/>
      <c r="CO31" s="701"/>
      <c r="CP31" s="701"/>
      <c r="CQ31" s="702"/>
      <c r="CR31" s="685">
        <v>239716</v>
      </c>
      <c r="CS31" s="721"/>
      <c r="CT31" s="721"/>
      <c r="CU31" s="721"/>
      <c r="CV31" s="721"/>
      <c r="CW31" s="721"/>
      <c r="CX31" s="721"/>
      <c r="CY31" s="722"/>
      <c r="CZ31" s="690">
        <v>0.4</v>
      </c>
      <c r="DA31" s="719"/>
      <c r="DB31" s="719"/>
      <c r="DC31" s="723"/>
      <c r="DD31" s="694">
        <v>239716</v>
      </c>
      <c r="DE31" s="721"/>
      <c r="DF31" s="721"/>
      <c r="DG31" s="721"/>
      <c r="DH31" s="721"/>
      <c r="DI31" s="721"/>
      <c r="DJ31" s="721"/>
      <c r="DK31" s="722"/>
      <c r="DL31" s="694">
        <v>239716</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5" t="s">
        <v>311</v>
      </c>
      <c r="C32" s="736"/>
      <c r="D32" s="736"/>
      <c r="E32" s="736"/>
      <c r="F32" s="736"/>
      <c r="G32" s="736"/>
      <c r="H32" s="736"/>
      <c r="I32" s="736"/>
      <c r="J32" s="736"/>
      <c r="K32" s="736"/>
      <c r="L32" s="736"/>
      <c r="M32" s="736"/>
      <c r="N32" s="736"/>
      <c r="O32" s="736"/>
      <c r="P32" s="736"/>
      <c r="Q32" s="737"/>
      <c r="R32" s="685" t="s">
        <v>130</v>
      </c>
      <c r="S32" s="686"/>
      <c r="T32" s="686"/>
      <c r="U32" s="686"/>
      <c r="V32" s="686"/>
      <c r="W32" s="686"/>
      <c r="X32" s="686"/>
      <c r="Y32" s="687"/>
      <c r="Z32" s="688" t="s">
        <v>130</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v>
      </c>
      <c r="BH32" s="721"/>
      <c r="BI32" s="721"/>
      <c r="BJ32" s="721"/>
      <c r="BK32" s="721"/>
      <c r="BL32" s="721"/>
      <c r="BM32" s="691">
        <v>98.2</v>
      </c>
      <c r="BN32" s="751"/>
      <c r="BO32" s="751"/>
      <c r="BP32" s="751"/>
      <c r="BQ32" s="752"/>
      <c r="BR32" s="754">
        <v>99.1</v>
      </c>
      <c r="BS32" s="721"/>
      <c r="BT32" s="721"/>
      <c r="BU32" s="721"/>
      <c r="BV32" s="721"/>
      <c r="BW32" s="721"/>
      <c r="BX32" s="691">
        <v>98.3</v>
      </c>
      <c r="BY32" s="751"/>
      <c r="BZ32" s="751"/>
      <c r="CA32" s="751"/>
      <c r="CB32" s="752"/>
      <c r="CD32" s="733"/>
      <c r="CE32" s="734"/>
      <c r="CF32" s="700" t="s">
        <v>314</v>
      </c>
      <c r="CG32" s="701"/>
      <c r="CH32" s="701"/>
      <c r="CI32" s="701"/>
      <c r="CJ32" s="701"/>
      <c r="CK32" s="701"/>
      <c r="CL32" s="701"/>
      <c r="CM32" s="701"/>
      <c r="CN32" s="701"/>
      <c r="CO32" s="701"/>
      <c r="CP32" s="701"/>
      <c r="CQ32" s="702"/>
      <c r="CR32" s="685">
        <v>5</v>
      </c>
      <c r="CS32" s="686"/>
      <c r="CT32" s="686"/>
      <c r="CU32" s="686"/>
      <c r="CV32" s="686"/>
      <c r="CW32" s="686"/>
      <c r="CX32" s="686"/>
      <c r="CY32" s="687"/>
      <c r="CZ32" s="690">
        <v>0</v>
      </c>
      <c r="DA32" s="719"/>
      <c r="DB32" s="719"/>
      <c r="DC32" s="723"/>
      <c r="DD32" s="694">
        <v>5</v>
      </c>
      <c r="DE32" s="686"/>
      <c r="DF32" s="686"/>
      <c r="DG32" s="686"/>
      <c r="DH32" s="686"/>
      <c r="DI32" s="686"/>
      <c r="DJ32" s="686"/>
      <c r="DK32" s="687"/>
      <c r="DL32" s="694">
        <v>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3493412</v>
      </c>
      <c r="S33" s="686"/>
      <c r="T33" s="686"/>
      <c r="U33" s="686"/>
      <c r="V33" s="686"/>
      <c r="W33" s="686"/>
      <c r="X33" s="686"/>
      <c r="Y33" s="687"/>
      <c r="Z33" s="688">
        <v>5.4</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98.7</v>
      </c>
      <c r="BH33" s="756"/>
      <c r="BI33" s="756"/>
      <c r="BJ33" s="756"/>
      <c r="BK33" s="756"/>
      <c r="BL33" s="756"/>
      <c r="BM33" s="757">
        <v>98.1</v>
      </c>
      <c r="BN33" s="756"/>
      <c r="BO33" s="756"/>
      <c r="BP33" s="756"/>
      <c r="BQ33" s="758"/>
      <c r="BR33" s="755">
        <v>99.2</v>
      </c>
      <c r="BS33" s="756"/>
      <c r="BT33" s="756"/>
      <c r="BU33" s="756"/>
      <c r="BV33" s="756"/>
      <c r="BW33" s="756"/>
      <c r="BX33" s="757">
        <v>98.4</v>
      </c>
      <c r="BY33" s="756"/>
      <c r="BZ33" s="756"/>
      <c r="CA33" s="756"/>
      <c r="CB33" s="758"/>
      <c r="CD33" s="700" t="s">
        <v>317</v>
      </c>
      <c r="CE33" s="701"/>
      <c r="CF33" s="701"/>
      <c r="CG33" s="701"/>
      <c r="CH33" s="701"/>
      <c r="CI33" s="701"/>
      <c r="CJ33" s="701"/>
      <c r="CK33" s="701"/>
      <c r="CL33" s="701"/>
      <c r="CM33" s="701"/>
      <c r="CN33" s="701"/>
      <c r="CO33" s="701"/>
      <c r="CP33" s="701"/>
      <c r="CQ33" s="702"/>
      <c r="CR33" s="685">
        <v>31527858</v>
      </c>
      <c r="CS33" s="721"/>
      <c r="CT33" s="721"/>
      <c r="CU33" s="721"/>
      <c r="CV33" s="721"/>
      <c r="CW33" s="721"/>
      <c r="CX33" s="721"/>
      <c r="CY33" s="722"/>
      <c r="CZ33" s="690">
        <v>50.3</v>
      </c>
      <c r="DA33" s="719"/>
      <c r="DB33" s="719"/>
      <c r="DC33" s="723"/>
      <c r="DD33" s="694">
        <v>15637891</v>
      </c>
      <c r="DE33" s="721"/>
      <c r="DF33" s="721"/>
      <c r="DG33" s="721"/>
      <c r="DH33" s="721"/>
      <c r="DI33" s="721"/>
      <c r="DJ33" s="721"/>
      <c r="DK33" s="722"/>
      <c r="DL33" s="694">
        <v>11050311</v>
      </c>
      <c r="DM33" s="721"/>
      <c r="DN33" s="721"/>
      <c r="DO33" s="721"/>
      <c r="DP33" s="721"/>
      <c r="DQ33" s="721"/>
      <c r="DR33" s="721"/>
      <c r="DS33" s="721"/>
      <c r="DT33" s="721"/>
      <c r="DU33" s="721"/>
      <c r="DV33" s="722"/>
      <c r="DW33" s="690">
        <v>35.200000000000003</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158819</v>
      </c>
      <c r="S34" s="686"/>
      <c r="T34" s="686"/>
      <c r="U34" s="686"/>
      <c r="V34" s="686"/>
      <c r="W34" s="686"/>
      <c r="X34" s="686"/>
      <c r="Y34" s="687"/>
      <c r="Z34" s="688">
        <v>0.2</v>
      </c>
      <c r="AA34" s="688"/>
      <c r="AB34" s="688"/>
      <c r="AC34" s="688"/>
      <c r="AD34" s="689">
        <v>19903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7800065</v>
      </c>
      <c r="CS34" s="686"/>
      <c r="CT34" s="686"/>
      <c r="CU34" s="686"/>
      <c r="CV34" s="686"/>
      <c r="CW34" s="686"/>
      <c r="CX34" s="686"/>
      <c r="CY34" s="687"/>
      <c r="CZ34" s="690">
        <v>12.5</v>
      </c>
      <c r="DA34" s="719"/>
      <c r="DB34" s="719"/>
      <c r="DC34" s="723"/>
      <c r="DD34" s="694">
        <v>5412729</v>
      </c>
      <c r="DE34" s="686"/>
      <c r="DF34" s="686"/>
      <c r="DG34" s="686"/>
      <c r="DH34" s="686"/>
      <c r="DI34" s="686"/>
      <c r="DJ34" s="686"/>
      <c r="DK34" s="687"/>
      <c r="DL34" s="694">
        <v>4015213</v>
      </c>
      <c r="DM34" s="686"/>
      <c r="DN34" s="686"/>
      <c r="DO34" s="686"/>
      <c r="DP34" s="686"/>
      <c r="DQ34" s="686"/>
      <c r="DR34" s="686"/>
      <c r="DS34" s="686"/>
      <c r="DT34" s="686"/>
      <c r="DU34" s="686"/>
      <c r="DV34" s="687"/>
      <c r="DW34" s="690">
        <v>12.8</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589025</v>
      </c>
      <c r="S35" s="686"/>
      <c r="T35" s="686"/>
      <c r="U35" s="686"/>
      <c r="V35" s="686"/>
      <c r="W35" s="686"/>
      <c r="X35" s="686"/>
      <c r="Y35" s="687"/>
      <c r="Z35" s="688">
        <v>0.9</v>
      </c>
      <c r="AA35" s="688"/>
      <c r="AB35" s="688"/>
      <c r="AC35" s="688"/>
      <c r="AD35" s="689" t="s">
        <v>130</v>
      </c>
      <c r="AE35" s="689"/>
      <c r="AF35" s="689"/>
      <c r="AG35" s="689"/>
      <c r="AH35" s="689"/>
      <c r="AI35" s="689"/>
      <c r="AJ35" s="689"/>
      <c r="AK35" s="689"/>
      <c r="AL35" s="690" t="s">
        <v>231</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134200</v>
      </c>
      <c r="CS35" s="721"/>
      <c r="CT35" s="721"/>
      <c r="CU35" s="721"/>
      <c r="CV35" s="721"/>
      <c r="CW35" s="721"/>
      <c r="CX35" s="721"/>
      <c r="CY35" s="722"/>
      <c r="CZ35" s="690">
        <v>0.2</v>
      </c>
      <c r="DA35" s="719"/>
      <c r="DB35" s="719"/>
      <c r="DC35" s="723"/>
      <c r="DD35" s="694">
        <v>103540</v>
      </c>
      <c r="DE35" s="721"/>
      <c r="DF35" s="721"/>
      <c r="DG35" s="721"/>
      <c r="DH35" s="721"/>
      <c r="DI35" s="721"/>
      <c r="DJ35" s="721"/>
      <c r="DK35" s="722"/>
      <c r="DL35" s="694">
        <v>87492</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768512</v>
      </c>
      <c r="S36" s="686"/>
      <c r="T36" s="686"/>
      <c r="U36" s="686"/>
      <c r="V36" s="686"/>
      <c r="W36" s="686"/>
      <c r="X36" s="686"/>
      <c r="Y36" s="687"/>
      <c r="Z36" s="688">
        <v>1.2</v>
      </c>
      <c r="AA36" s="688"/>
      <c r="AB36" s="688"/>
      <c r="AC36" s="688"/>
      <c r="AD36" s="689" t="s">
        <v>231</v>
      </c>
      <c r="AE36" s="689"/>
      <c r="AF36" s="689"/>
      <c r="AG36" s="689"/>
      <c r="AH36" s="689"/>
      <c r="AI36" s="689"/>
      <c r="AJ36" s="689"/>
      <c r="AK36" s="689"/>
      <c r="AL36" s="690" t="s">
        <v>231</v>
      </c>
      <c r="AM36" s="691"/>
      <c r="AN36" s="691"/>
      <c r="AO36" s="692"/>
      <c r="AP36" s="235"/>
      <c r="AQ36" s="759" t="s">
        <v>325</v>
      </c>
      <c r="AR36" s="760"/>
      <c r="AS36" s="760"/>
      <c r="AT36" s="760"/>
      <c r="AU36" s="760"/>
      <c r="AV36" s="760"/>
      <c r="AW36" s="760"/>
      <c r="AX36" s="760"/>
      <c r="AY36" s="761"/>
      <c r="AZ36" s="674">
        <v>5700555</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282655</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18525961</v>
      </c>
      <c r="CS36" s="686"/>
      <c r="CT36" s="686"/>
      <c r="CU36" s="686"/>
      <c r="CV36" s="686"/>
      <c r="CW36" s="686"/>
      <c r="CX36" s="686"/>
      <c r="CY36" s="687"/>
      <c r="CZ36" s="690">
        <v>29.6</v>
      </c>
      <c r="DA36" s="719"/>
      <c r="DB36" s="719"/>
      <c r="DC36" s="723"/>
      <c r="DD36" s="694">
        <v>6402264</v>
      </c>
      <c r="DE36" s="686"/>
      <c r="DF36" s="686"/>
      <c r="DG36" s="686"/>
      <c r="DH36" s="686"/>
      <c r="DI36" s="686"/>
      <c r="DJ36" s="686"/>
      <c r="DK36" s="687"/>
      <c r="DL36" s="694">
        <v>3803180</v>
      </c>
      <c r="DM36" s="686"/>
      <c r="DN36" s="686"/>
      <c r="DO36" s="686"/>
      <c r="DP36" s="686"/>
      <c r="DQ36" s="686"/>
      <c r="DR36" s="686"/>
      <c r="DS36" s="686"/>
      <c r="DT36" s="686"/>
      <c r="DU36" s="686"/>
      <c r="DV36" s="687"/>
      <c r="DW36" s="690">
        <v>12.1</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1721150</v>
      </c>
      <c r="S37" s="686"/>
      <c r="T37" s="686"/>
      <c r="U37" s="686"/>
      <c r="V37" s="686"/>
      <c r="W37" s="686"/>
      <c r="X37" s="686"/>
      <c r="Y37" s="687"/>
      <c r="Z37" s="688">
        <v>2.7</v>
      </c>
      <c r="AA37" s="688"/>
      <c r="AB37" s="688"/>
      <c r="AC37" s="688"/>
      <c r="AD37" s="689" t="s">
        <v>231</v>
      </c>
      <c r="AE37" s="689"/>
      <c r="AF37" s="689"/>
      <c r="AG37" s="689"/>
      <c r="AH37" s="689"/>
      <c r="AI37" s="689"/>
      <c r="AJ37" s="689"/>
      <c r="AK37" s="689"/>
      <c r="AL37" s="690" t="s">
        <v>231</v>
      </c>
      <c r="AM37" s="691"/>
      <c r="AN37" s="691"/>
      <c r="AO37" s="692"/>
      <c r="AQ37" s="763" t="s">
        <v>329</v>
      </c>
      <c r="AR37" s="764"/>
      <c r="AS37" s="764"/>
      <c r="AT37" s="764"/>
      <c r="AU37" s="764"/>
      <c r="AV37" s="764"/>
      <c r="AW37" s="764"/>
      <c r="AX37" s="764"/>
      <c r="AY37" s="765"/>
      <c r="AZ37" s="685">
        <v>1829000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267046</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2651225</v>
      </c>
      <c r="CS37" s="721"/>
      <c r="CT37" s="721"/>
      <c r="CU37" s="721"/>
      <c r="CV37" s="721"/>
      <c r="CW37" s="721"/>
      <c r="CX37" s="721"/>
      <c r="CY37" s="722"/>
      <c r="CZ37" s="690">
        <v>4.2</v>
      </c>
      <c r="DA37" s="719"/>
      <c r="DB37" s="719"/>
      <c r="DC37" s="723"/>
      <c r="DD37" s="694">
        <v>2638723</v>
      </c>
      <c r="DE37" s="721"/>
      <c r="DF37" s="721"/>
      <c r="DG37" s="721"/>
      <c r="DH37" s="721"/>
      <c r="DI37" s="721"/>
      <c r="DJ37" s="721"/>
      <c r="DK37" s="722"/>
      <c r="DL37" s="694">
        <v>2439947</v>
      </c>
      <c r="DM37" s="721"/>
      <c r="DN37" s="721"/>
      <c r="DO37" s="721"/>
      <c r="DP37" s="721"/>
      <c r="DQ37" s="721"/>
      <c r="DR37" s="721"/>
      <c r="DS37" s="721"/>
      <c r="DT37" s="721"/>
      <c r="DU37" s="721"/>
      <c r="DV37" s="722"/>
      <c r="DW37" s="690">
        <v>7.8</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1150206</v>
      </c>
      <c r="S38" s="686"/>
      <c r="T38" s="686"/>
      <c r="U38" s="686"/>
      <c r="V38" s="686"/>
      <c r="W38" s="686"/>
      <c r="X38" s="686"/>
      <c r="Y38" s="687"/>
      <c r="Z38" s="688">
        <v>1.8</v>
      </c>
      <c r="AA38" s="688"/>
      <c r="AB38" s="688"/>
      <c r="AC38" s="688"/>
      <c r="AD38" s="689">
        <v>4227</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167000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13487</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4288462</v>
      </c>
      <c r="CS38" s="686"/>
      <c r="CT38" s="686"/>
      <c r="CU38" s="686"/>
      <c r="CV38" s="686"/>
      <c r="CW38" s="686"/>
      <c r="CX38" s="686"/>
      <c r="CY38" s="687"/>
      <c r="CZ38" s="690">
        <v>6.8</v>
      </c>
      <c r="DA38" s="719"/>
      <c r="DB38" s="719"/>
      <c r="DC38" s="723"/>
      <c r="DD38" s="694">
        <v>3628843</v>
      </c>
      <c r="DE38" s="686"/>
      <c r="DF38" s="686"/>
      <c r="DG38" s="686"/>
      <c r="DH38" s="686"/>
      <c r="DI38" s="686"/>
      <c r="DJ38" s="686"/>
      <c r="DK38" s="687"/>
      <c r="DL38" s="694">
        <v>3144426</v>
      </c>
      <c r="DM38" s="686"/>
      <c r="DN38" s="686"/>
      <c r="DO38" s="686"/>
      <c r="DP38" s="686"/>
      <c r="DQ38" s="686"/>
      <c r="DR38" s="686"/>
      <c r="DS38" s="686"/>
      <c r="DT38" s="686"/>
      <c r="DU38" s="686"/>
      <c r="DV38" s="687"/>
      <c r="DW38" s="690">
        <v>10</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4637442</v>
      </c>
      <c r="S39" s="686"/>
      <c r="T39" s="686"/>
      <c r="U39" s="686"/>
      <c r="V39" s="686"/>
      <c r="W39" s="686"/>
      <c r="X39" s="686"/>
      <c r="Y39" s="687"/>
      <c r="Z39" s="688">
        <v>7.2</v>
      </c>
      <c r="AA39" s="688"/>
      <c r="AB39" s="688"/>
      <c r="AC39" s="688"/>
      <c r="AD39" s="689" t="s">
        <v>231</v>
      </c>
      <c r="AE39" s="689"/>
      <c r="AF39" s="689"/>
      <c r="AG39" s="689"/>
      <c r="AH39" s="689"/>
      <c r="AI39" s="689"/>
      <c r="AJ39" s="689"/>
      <c r="AK39" s="689"/>
      <c r="AL39" s="690" t="s">
        <v>130</v>
      </c>
      <c r="AM39" s="691"/>
      <c r="AN39" s="691"/>
      <c r="AO39" s="692"/>
      <c r="AQ39" s="763" t="s">
        <v>337</v>
      </c>
      <c r="AR39" s="764"/>
      <c r="AS39" s="764"/>
      <c r="AT39" s="764"/>
      <c r="AU39" s="764"/>
      <c r="AV39" s="764"/>
      <c r="AW39" s="764"/>
      <c r="AX39" s="764"/>
      <c r="AY39" s="765"/>
      <c r="AZ39" s="685">
        <v>128093</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21941</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738468</v>
      </c>
      <c r="CS39" s="721"/>
      <c r="CT39" s="721"/>
      <c r="CU39" s="721"/>
      <c r="CV39" s="721"/>
      <c r="CW39" s="721"/>
      <c r="CX39" s="721"/>
      <c r="CY39" s="722"/>
      <c r="CZ39" s="690">
        <v>1.2</v>
      </c>
      <c r="DA39" s="719"/>
      <c r="DB39" s="719"/>
      <c r="DC39" s="723"/>
      <c r="DD39" s="694">
        <v>65141</v>
      </c>
      <c r="DE39" s="721"/>
      <c r="DF39" s="721"/>
      <c r="DG39" s="721"/>
      <c r="DH39" s="721"/>
      <c r="DI39" s="721"/>
      <c r="DJ39" s="721"/>
      <c r="DK39" s="722"/>
      <c r="DL39" s="694" t="s">
        <v>231</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231</v>
      </c>
      <c r="AM40" s="691"/>
      <c r="AN40" s="691"/>
      <c r="AO40" s="692"/>
      <c r="AQ40" s="763" t="s">
        <v>341</v>
      </c>
      <c r="AR40" s="764"/>
      <c r="AS40" s="764"/>
      <c r="AT40" s="764"/>
      <c r="AU40" s="764"/>
      <c r="AV40" s="764"/>
      <c r="AW40" s="764"/>
      <c r="AX40" s="764"/>
      <c r="AY40" s="765"/>
      <c r="AZ40" s="685">
        <v>4723</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97</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40702</v>
      </c>
      <c r="CS40" s="686"/>
      <c r="CT40" s="686"/>
      <c r="CU40" s="686"/>
      <c r="CV40" s="686"/>
      <c r="CW40" s="686"/>
      <c r="CX40" s="686"/>
      <c r="CY40" s="687"/>
      <c r="CZ40" s="690">
        <v>0.1</v>
      </c>
      <c r="DA40" s="719"/>
      <c r="DB40" s="719"/>
      <c r="DC40" s="723"/>
      <c r="DD40" s="694">
        <v>25374</v>
      </c>
      <c r="DE40" s="686"/>
      <c r="DF40" s="686"/>
      <c r="DG40" s="686"/>
      <c r="DH40" s="686"/>
      <c r="DI40" s="686"/>
      <c r="DJ40" s="686"/>
      <c r="DK40" s="687"/>
      <c r="DL40" s="694" t="s">
        <v>231</v>
      </c>
      <c r="DM40" s="686"/>
      <c r="DN40" s="686"/>
      <c r="DO40" s="686"/>
      <c r="DP40" s="686"/>
      <c r="DQ40" s="686"/>
      <c r="DR40" s="686"/>
      <c r="DS40" s="686"/>
      <c r="DT40" s="686"/>
      <c r="DU40" s="686"/>
      <c r="DV40" s="687"/>
      <c r="DW40" s="690" t="s">
        <v>231</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130</v>
      </c>
      <c r="AA41" s="688"/>
      <c r="AB41" s="688"/>
      <c r="AC41" s="688"/>
      <c r="AD41" s="689" t="s">
        <v>130</v>
      </c>
      <c r="AE41" s="689"/>
      <c r="AF41" s="689"/>
      <c r="AG41" s="689"/>
      <c r="AH41" s="689"/>
      <c r="AI41" s="689"/>
      <c r="AJ41" s="689"/>
      <c r="AK41" s="689"/>
      <c r="AL41" s="690" t="s">
        <v>231</v>
      </c>
      <c r="AM41" s="691"/>
      <c r="AN41" s="691"/>
      <c r="AO41" s="692"/>
      <c r="AQ41" s="763" t="s">
        <v>346</v>
      </c>
      <c r="AR41" s="764"/>
      <c r="AS41" s="764"/>
      <c r="AT41" s="764"/>
      <c r="AU41" s="764"/>
      <c r="AV41" s="764"/>
      <c r="AW41" s="764"/>
      <c r="AX41" s="764"/>
      <c r="AY41" s="765"/>
      <c r="AZ41" s="685">
        <v>949106</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1565321</v>
      </c>
      <c r="S42" s="686"/>
      <c r="T42" s="686"/>
      <c r="U42" s="686"/>
      <c r="V42" s="686"/>
      <c r="W42" s="686"/>
      <c r="X42" s="686"/>
      <c r="Y42" s="687"/>
      <c r="Z42" s="688">
        <v>2.4</v>
      </c>
      <c r="AA42" s="688"/>
      <c r="AB42" s="688"/>
      <c r="AC42" s="688"/>
      <c r="AD42" s="689" t="s">
        <v>130</v>
      </c>
      <c r="AE42" s="689"/>
      <c r="AF42" s="689"/>
      <c r="AG42" s="689"/>
      <c r="AH42" s="689"/>
      <c r="AI42" s="689"/>
      <c r="AJ42" s="689"/>
      <c r="AK42" s="689"/>
      <c r="AL42" s="690" t="s">
        <v>231</v>
      </c>
      <c r="AM42" s="691"/>
      <c r="AN42" s="691"/>
      <c r="AO42" s="692"/>
      <c r="AQ42" s="784" t="s">
        <v>350</v>
      </c>
      <c r="AR42" s="785"/>
      <c r="AS42" s="785"/>
      <c r="AT42" s="785"/>
      <c r="AU42" s="785"/>
      <c r="AV42" s="785"/>
      <c r="AW42" s="785"/>
      <c r="AX42" s="785"/>
      <c r="AY42" s="786"/>
      <c r="AZ42" s="776">
        <v>2622633</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310</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6636521</v>
      </c>
      <c r="CS42" s="686"/>
      <c r="CT42" s="686"/>
      <c r="CU42" s="686"/>
      <c r="CV42" s="686"/>
      <c r="CW42" s="686"/>
      <c r="CX42" s="686"/>
      <c r="CY42" s="687"/>
      <c r="CZ42" s="690">
        <v>10.6</v>
      </c>
      <c r="DA42" s="691"/>
      <c r="DB42" s="691"/>
      <c r="DC42" s="703"/>
      <c r="DD42" s="694">
        <v>1493130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353</v>
      </c>
      <c r="C43" s="727"/>
      <c r="D43" s="727"/>
      <c r="E43" s="727"/>
      <c r="F43" s="727"/>
      <c r="G43" s="727"/>
      <c r="H43" s="727"/>
      <c r="I43" s="727"/>
      <c r="J43" s="727"/>
      <c r="K43" s="727"/>
      <c r="L43" s="727"/>
      <c r="M43" s="727"/>
      <c r="N43" s="727"/>
      <c r="O43" s="727"/>
      <c r="P43" s="727"/>
      <c r="Q43" s="728"/>
      <c r="R43" s="776">
        <v>64664003</v>
      </c>
      <c r="S43" s="777"/>
      <c r="T43" s="777"/>
      <c r="U43" s="777"/>
      <c r="V43" s="777"/>
      <c r="W43" s="777"/>
      <c r="X43" s="777"/>
      <c r="Y43" s="778"/>
      <c r="Z43" s="779">
        <v>100</v>
      </c>
      <c r="AA43" s="779"/>
      <c r="AB43" s="779"/>
      <c r="AC43" s="779"/>
      <c r="AD43" s="780">
        <v>29818157</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145495</v>
      </c>
      <c r="CS43" s="721"/>
      <c r="CT43" s="721"/>
      <c r="CU43" s="721"/>
      <c r="CV43" s="721"/>
      <c r="CW43" s="721"/>
      <c r="CX43" s="721"/>
      <c r="CY43" s="722"/>
      <c r="CZ43" s="690">
        <v>0.2</v>
      </c>
      <c r="DA43" s="719"/>
      <c r="DB43" s="719"/>
      <c r="DC43" s="723"/>
      <c r="DD43" s="694">
        <v>129495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6567881</v>
      </c>
      <c r="CS44" s="686"/>
      <c r="CT44" s="686"/>
      <c r="CU44" s="686"/>
      <c r="CV44" s="686"/>
      <c r="CW44" s="686"/>
      <c r="CX44" s="686"/>
      <c r="CY44" s="687"/>
      <c r="CZ44" s="690">
        <v>10.5</v>
      </c>
      <c r="DA44" s="691"/>
      <c r="DB44" s="691"/>
      <c r="DC44" s="703"/>
      <c r="DD44" s="694">
        <v>1493130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4008783</v>
      </c>
      <c r="CS45" s="721"/>
      <c r="CT45" s="721"/>
      <c r="CU45" s="721"/>
      <c r="CV45" s="721"/>
      <c r="CW45" s="721"/>
      <c r="CX45" s="721"/>
      <c r="CY45" s="722"/>
      <c r="CZ45" s="690">
        <v>6.4</v>
      </c>
      <c r="DA45" s="719"/>
      <c r="DB45" s="719"/>
      <c r="DC45" s="723"/>
      <c r="DD45" s="694">
        <v>265322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2317825</v>
      </c>
      <c r="CS46" s="686"/>
      <c r="CT46" s="686"/>
      <c r="CU46" s="686"/>
      <c r="CV46" s="686"/>
      <c r="CW46" s="686"/>
      <c r="CX46" s="686"/>
      <c r="CY46" s="687"/>
      <c r="CZ46" s="690">
        <v>3.7</v>
      </c>
      <c r="DA46" s="691"/>
      <c r="DB46" s="691"/>
      <c r="DC46" s="703"/>
      <c r="DD46" s="694">
        <v>1088187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68640</v>
      </c>
      <c r="CS47" s="721"/>
      <c r="CT47" s="721"/>
      <c r="CU47" s="721"/>
      <c r="CV47" s="721"/>
      <c r="CW47" s="721"/>
      <c r="CX47" s="721"/>
      <c r="CY47" s="722"/>
      <c r="CZ47" s="690">
        <v>0.1</v>
      </c>
      <c r="DA47" s="719"/>
      <c r="DB47" s="719"/>
      <c r="DC47" s="723"/>
      <c r="DD47" s="694" t="s">
        <v>231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130</v>
      </c>
      <c r="CS48" s="686"/>
      <c r="CT48" s="686"/>
      <c r="CU48" s="686"/>
      <c r="CV48" s="686"/>
      <c r="CW48" s="686"/>
      <c r="CX48" s="686"/>
      <c r="CY48" s="687"/>
      <c r="CZ48" s="690" t="s">
        <v>231</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62643632</v>
      </c>
      <c r="CS49" s="756"/>
      <c r="CT49" s="756"/>
      <c r="CU49" s="756"/>
      <c r="CV49" s="756"/>
      <c r="CW49" s="756"/>
      <c r="CX49" s="756"/>
      <c r="CY49" s="787"/>
      <c r="CZ49" s="781">
        <v>100</v>
      </c>
      <c r="DA49" s="788"/>
      <c r="DB49" s="788"/>
      <c r="DC49" s="789"/>
      <c r="DD49" s="790">
        <v>34230160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nAxY8a7HPwKgOOvuXfO43MQf671Ul/u4ad3QxrkoKLmzOYjh+MiI7d0estiS998fBjtL/c9udnsuQUFimfqCQ==" saltValue="YOoEYj0mJhjkxPoN8VYo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7"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64669</v>
      </c>
      <c r="R7" s="821"/>
      <c r="S7" s="821"/>
      <c r="T7" s="821"/>
      <c r="U7" s="821"/>
      <c r="V7" s="821">
        <v>62648</v>
      </c>
      <c r="W7" s="821"/>
      <c r="X7" s="821"/>
      <c r="Y7" s="821"/>
      <c r="Z7" s="821"/>
      <c r="AA7" s="821">
        <v>2021</v>
      </c>
      <c r="AB7" s="821"/>
      <c r="AC7" s="821"/>
      <c r="AD7" s="821"/>
      <c r="AE7" s="822"/>
      <c r="AF7" s="823">
        <v>1700</v>
      </c>
      <c r="AG7" s="824"/>
      <c r="AH7" s="824"/>
      <c r="AI7" s="824"/>
      <c r="AJ7" s="825"/>
      <c r="AK7" s="860">
        <v>0</v>
      </c>
      <c r="AL7" s="861"/>
      <c r="AM7" s="861"/>
      <c r="AN7" s="861"/>
      <c r="AO7" s="861"/>
      <c r="AP7" s="861">
        <v>54280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12</v>
      </c>
      <c r="CI7" s="858"/>
      <c r="CJ7" s="858"/>
      <c r="CK7" s="858"/>
      <c r="CL7" s="859"/>
      <c r="CM7" s="857">
        <v>117</v>
      </c>
      <c r="CN7" s="858"/>
      <c r="CO7" s="858"/>
      <c r="CP7" s="858"/>
      <c r="CQ7" s="859"/>
      <c r="CR7" s="857">
        <v>100</v>
      </c>
      <c r="CS7" s="858"/>
      <c r="CT7" s="858"/>
      <c r="CU7" s="858"/>
      <c r="CV7" s="859"/>
      <c r="CW7" s="857" t="s">
        <v>598</v>
      </c>
      <c r="CX7" s="858"/>
      <c r="CY7" s="858"/>
      <c r="CZ7" s="858"/>
      <c r="DA7" s="859"/>
      <c r="DB7" s="857" t="s">
        <v>511</v>
      </c>
      <c r="DC7" s="858"/>
      <c r="DD7" s="858"/>
      <c r="DE7" s="858"/>
      <c r="DF7" s="859"/>
      <c r="DG7" s="857" t="s">
        <v>511</v>
      </c>
      <c r="DH7" s="858"/>
      <c r="DI7" s="858"/>
      <c r="DJ7" s="858"/>
      <c r="DK7" s="859"/>
      <c r="DL7" s="857" t="s">
        <v>511</v>
      </c>
      <c r="DM7" s="858"/>
      <c r="DN7" s="858"/>
      <c r="DO7" s="858"/>
      <c r="DP7" s="859"/>
      <c r="DQ7" s="857" t="s">
        <v>511</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1</v>
      </c>
      <c r="CI8" s="868"/>
      <c r="CJ8" s="868"/>
      <c r="CK8" s="868"/>
      <c r="CL8" s="869"/>
      <c r="CM8" s="867">
        <v>2255</v>
      </c>
      <c r="CN8" s="868"/>
      <c r="CO8" s="868"/>
      <c r="CP8" s="868"/>
      <c r="CQ8" s="869"/>
      <c r="CR8" s="867">
        <v>10</v>
      </c>
      <c r="CS8" s="868"/>
      <c r="CT8" s="868"/>
      <c r="CU8" s="868"/>
      <c r="CV8" s="869"/>
      <c r="CW8" s="867" t="s">
        <v>511</v>
      </c>
      <c r="CX8" s="868"/>
      <c r="CY8" s="868"/>
      <c r="CZ8" s="868"/>
      <c r="DA8" s="869"/>
      <c r="DB8" s="867">
        <v>50</v>
      </c>
      <c r="DC8" s="868"/>
      <c r="DD8" s="868"/>
      <c r="DE8" s="868"/>
      <c r="DF8" s="869"/>
      <c r="DG8" s="867" t="s">
        <v>511</v>
      </c>
      <c r="DH8" s="868"/>
      <c r="DI8" s="868"/>
      <c r="DJ8" s="868"/>
      <c r="DK8" s="869"/>
      <c r="DL8" s="867" t="s">
        <v>511</v>
      </c>
      <c r="DM8" s="868"/>
      <c r="DN8" s="868"/>
      <c r="DO8" s="868"/>
      <c r="DP8" s="869"/>
      <c r="DQ8" s="867" t="s">
        <v>511</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589</v>
      </c>
      <c r="BT9" s="855"/>
      <c r="BU9" s="855"/>
      <c r="BV9" s="855"/>
      <c r="BW9" s="855"/>
      <c r="BX9" s="855"/>
      <c r="BY9" s="855"/>
      <c r="BZ9" s="855"/>
      <c r="CA9" s="855"/>
      <c r="CB9" s="855"/>
      <c r="CC9" s="855"/>
      <c r="CD9" s="855"/>
      <c r="CE9" s="855"/>
      <c r="CF9" s="855"/>
      <c r="CG9" s="856"/>
      <c r="CH9" s="867">
        <v>11</v>
      </c>
      <c r="CI9" s="868"/>
      <c r="CJ9" s="868"/>
      <c r="CK9" s="868"/>
      <c r="CL9" s="869"/>
      <c r="CM9" s="867">
        <v>234</v>
      </c>
      <c r="CN9" s="868"/>
      <c r="CO9" s="868"/>
      <c r="CP9" s="868"/>
      <c r="CQ9" s="869"/>
      <c r="CR9" s="867">
        <v>50</v>
      </c>
      <c r="CS9" s="868"/>
      <c r="CT9" s="868"/>
      <c r="CU9" s="868"/>
      <c r="CV9" s="869"/>
      <c r="CW9" s="867" t="s">
        <v>511</v>
      </c>
      <c r="CX9" s="868"/>
      <c r="CY9" s="868"/>
      <c r="CZ9" s="868"/>
      <c r="DA9" s="869"/>
      <c r="DB9" s="867" t="s">
        <v>511</v>
      </c>
      <c r="DC9" s="868"/>
      <c r="DD9" s="868"/>
      <c r="DE9" s="868"/>
      <c r="DF9" s="869"/>
      <c r="DG9" s="867" t="s">
        <v>511</v>
      </c>
      <c r="DH9" s="868"/>
      <c r="DI9" s="868"/>
      <c r="DJ9" s="868"/>
      <c r="DK9" s="869"/>
      <c r="DL9" s="867" t="s">
        <v>511</v>
      </c>
      <c r="DM9" s="868"/>
      <c r="DN9" s="868"/>
      <c r="DO9" s="868"/>
      <c r="DP9" s="869"/>
      <c r="DQ9" s="867" t="s">
        <v>511</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590</v>
      </c>
      <c r="BT10" s="855"/>
      <c r="BU10" s="855"/>
      <c r="BV10" s="855"/>
      <c r="BW10" s="855"/>
      <c r="BX10" s="855"/>
      <c r="BY10" s="855"/>
      <c r="BZ10" s="855"/>
      <c r="CA10" s="855"/>
      <c r="CB10" s="855"/>
      <c r="CC10" s="855"/>
      <c r="CD10" s="855"/>
      <c r="CE10" s="855"/>
      <c r="CF10" s="855"/>
      <c r="CG10" s="856"/>
      <c r="CH10" s="867">
        <v>116</v>
      </c>
      <c r="CI10" s="868"/>
      <c r="CJ10" s="868"/>
      <c r="CK10" s="868"/>
      <c r="CL10" s="869"/>
      <c r="CM10" s="867">
        <v>261</v>
      </c>
      <c r="CN10" s="868"/>
      <c r="CO10" s="868"/>
      <c r="CP10" s="868"/>
      <c r="CQ10" s="869"/>
      <c r="CR10" s="867">
        <v>10</v>
      </c>
      <c r="CS10" s="868"/>
      <c r="CT10" s="868"/>
      <c r="CU10" s="868"/>
      <c r="CV10" s="869"/>
      <c r="CW10" s="867" t="s">
        <v>511</v>
      </c>
      <c r="CX10" s="868"/>
      <c r="CY10" s="868"/>
      <c r="CZ10" s="868"/>
      <c r="DA10" s="869"/>
      <c r="DB10" s="867" t="s">
        <v>511</v>
      </c>
      <c r="DC10" s="868"/>
      <c r="DD10" s="868"/>
      <c r="DE10" s="868"/>
      <c r="DF10" s="869"/>
      <c r="DG10" s="867" t="s">
        <v>511</v>
      </c>
      <c r="DH10" s="868"/>
      <c r="DI10" s="868"/>
      <c r="DJ10" s="868"/>
      <c r="DK10" s="869"/>
      <c r="DL10" s="867">
        <v>1550</v>
      </c>
      <c r="DM10" s="868"/>
      <c r="DN10" s="868"/>
      <c r="DO10" s="868"/>
      <c r="DP10" s="869"/>
      <c r="DQ10" s="867">
        <v>155</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591</v>
      </c>
      <c r="BT11" s="855"/>
      <c r="BU11" s="855"/>
      <c r="BV11" s="855"/>
      <c r="BW11" s="855"/>
      <c r="BX11" s="855"/>
      <c r="BY11" s="855"/>
      <c r="BZ11" s="855"/>
      <c r="CA11" s="855"/>
      <c r="CB11" s="855"/>
      <c r="CC11" s="855"/>
      <c r="CD11" s="855"/>
      <c r="CE11" s="855"/>
      <c r="CF11" s="855"/>
      <c r="CG11" s="856"/>
      <c r="CH11" s="867">
        <v>29</v>
      </c>
      <c r="CI11" s="868"/>
      <c r="CJ11" s="868"/>
      <c r="CK11" s="868"/>
      <c r="CL11" s="869"/>
      <c r="CM11" s="867">
        <v>7</v>
      </c>
      <c r="CN11" s="868"/>
      <c r="CO11" s="868"/>
      <c r="CP11" s="868"/>
      <c r="CQ11" s="869"/>
      <c r="CR11" s="867">
        <v>10</v>
      </c>
      <c r="CS11" s="868"/>
      <c r="CT11" s="868"/>
      <c r="CU11" s="868"/>
      <c r="CV11" s="869"/>
      <c r="CW11" s="867">
        <v>25</v>
      </c>
      <c r="CX11" s="868"/>
      <c r="CY11" s="868"/>
      <c r="CZ11" s="868"/>
      <c r="DA11" s="869"/>
      <c r="DB11" s="867" t="s">
        <v>511</v>
      </c>
      <c r="DC11" s="868"/>
      <c r="DD11" s="868"/>
      <c r="DE11" s="868"/>
      <c r="DF11" s="869"/>
      <c r="DG11" s="867" t="s">
        <v>511</v>
      </c>
      <c r="DH11" s="868"/>
      <c r="DI11" s="868"/>
      <c r="DJ11" s="868"/>
      <c r="DK11" s="869"/>
      <c r="DL11" s="867" t="s">
        <v>511</v>
      </c>
      <c r="DM11" s="868"/>
      <c r="DN11" s="868"/>
      <c r="DO11" s="868"/>
      <c r="DP11" s="869"/>
      <c r="DQ11" s="867" t="s">
        <v>511</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64669</v>
      </c>
      <c r="R23" s="880"/>
      <c r="S23" s="880"/>
      <c r="T23" s="880"/>
      <c r="U23" s="880"/>
      <c r="V23" s="880">
        <v>62648</v>
      </c>
      <c r="W23" s="880"/>
      <c r="X23" s="880"/>
      <c r="Y23" s="880"/>
      <c r="Z23" s="880"/>
      <c r="AA23" s="880">
        <v>2021</v>
      </c>
      <c r="AB23" s="880"/>
      <c r="AC23" s="880"/>
      <c r="AD23" s="880"/>
      <c r="AE23" s="881"/>
      <c r="AF23" s="882">
        <v>1700</v>
      </c>
      <c r="AG23" s="880"/>
      <c r="AH23" s="880"/>
      <c r="AI23" s="880"/>
      <c r="AJ23" s="883"/>
      <c r="AK23" s="884"/>
      <c r="AL23" s="885"/>
      <c r="AM23" s="885"/>
      <c r="AN23" s="885"/>
      <c r="AO23" s="885"/>
      <c r="AP23" s="880">
        <v>54280</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10108</v>
      </c>
      <c r="R28" s="909"/>
      <c r="S28" s="909"/>
      <c r="T28" s="909"/>
      <c r="U28" s="909"/>
      <c r="V28" s="909">
        <v>9825</v>
      </c>
      <c r="W28" s="909"/>
      <c r="X28" s="909"/>
      <c r="Y28" s="909"/>
      <c r="Z28" s="909"/>
      <c r="AA28" s="909">
        <v>283</v>
      </c>
      <c r="AB28" s="909"/>
      <c r="AC28" s="909"/>
      <c r="AD28" s="909"/>
      <c r="AE28" s="910"/>
      <c r="AF28" s="911">
        <v>283</v>
      </c>
      <c r="AG28" s="909"/>
      <c r="AH28" s="909"/>
      <c r="AI28" s="909"/>
      <c r="AJ28" s="912"/>
      <c r="AK28" s="913">
        <v>817</v>
      </c>
      <c r="AL28" s="904"/>
      <c r="AM28" s="904"/>
      <c r="AN28" s="904"/>
      <c r="AO28" s="904"/>
      <c r="AP28" s="904" t="s">
        <v>511</v>
      </c>
      <c r="AQ28" s="904"/>
      <c r="AR28" s="904"/>
      <c r="AS28" s="904"/>
      <c r="AT28" s="904"/>
      <c r="AU28" s="904" t="s">
        <v>511</v>
      </c>
      <c r="AV28" s="904"/>
      <c r="AW28" s="904"/>
      <c r="AX28" s="904"/>
      <c r="AY28" s="904"/>
      <c r="AZ28" s="905" t="s">
        <v>511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1115</v>
      </c>
      <c r="R29" s="845"/>
      <c r="S29" s="845"/>
      <c r="T29" s="845"/>
      <c r="U29" s="845"/>
      <c r="V29" s="845">
        <v>1012</v>
      </c>
      <c r="W29" s="845"/>
      <c r="X29" s="845"/>
      <c r="Y29" s="845"/>
      <c r="Z29" s="845"/>
      <c r="AA29" s="845">
        <v>103</v>
      </c>
      <c r="AB29" s="845"/>
      <c r="AC29" s="845"/>
      <c r="AD29" s="845"/>
      <c r="AE29" s="846"/>
      <c r="AF29" s="847">
        <v>103</v>
      </c>
      <c r="AG29" s="848"/>
      <c r="AH29" s="848"/>
      <c r="AI29" s="848"/>
      <c r="AJ29" s="849"/>
      <c r="AK29" s="916">
        <v>132</v>
      </c>
      <c r="AL29" s="917"/>
      <c r="AM29" s="917"/>
      <c r="AN29" s="917"/>
      <c r="AO29" s="917"/>
      <c r="AP29" s="917">
        <v>1582</v>
      </c>
      <c r="AQ29" s="917"/>
      <c r="AR29" s="917"/>
      <c r="AS29" s="917"/>
      <c r="AT29" s="917"/>
      <c r="AU29" s="917">
        <v>495</v>
      </c>
      <c r="AV29" s="917"/>
      <c r="AW29" s="917"/>
      <c r="AX29" s="917"/>
      <c r="AY29" s="917"/>
      <c r="AZ29" s="918" t="s">
        <v>585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8282</v>
      </c>
      <c r="R30" s="845"/>
      <c r="S30" s="845"/>
      <c r="T30" s="845"/>
      <c r="U30" s="845"/>
      <c r="V30" s="845">
        <v>8252</v>
      </c>
      <c r="W30" s="845"/>
      <c r="X30" s="845"/>
      <c r="Y30" s="845"/>
      <c r="Z30" s="845"/>
      <c r="AA30" s="845">
        <v>30</v>
      </c>
      <c r="AB30" s="845"/>
      <c r="AC30" s="845"/>
      <c r="AD30" s="845"/>
      <c r="AE30" s="846"/>
      <c r="AF30" s="847">
        <v>30</v>
      </c>
      <c r="AG30" s="848"/>
      <c r="AH30" s="848"/>
      <c r="AI30" s="848"/>
      <c r="AJ30" s="849"/>
      <c r="AK30" s="916">
        <v>1252</v>
      </c>
      <c r="AL30" s="917"/>
      <c r="AM30" s="917"/>
      <c r="AN30" s="917"/>
      <c r="AO30" s="917"/>
      <c r="AP30" s="917">
        <v>4</v>
      </c>
      <c r="AQ30" s="917"/>
      <c r="AR30" s="917"/>
      <c r="AS30" s="917"/>
      <c r="AT30" s="917"/>
      <c r="AU30" s="917">
        <v>4</v>
      </c>
      <c r="AV30" s="917"/>
      <c r="AW30" s="917"/>
      <c r="AX30" s="917"/>
      <c r="AY30" s="917"/>
      <c r="AZ30" s="918" t="s">
        <v>511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1252</v>
      </c>
      <c r="R31" s="845"/>
      <c r="S31" s="845"/>
      <c r="T31" s="845"/>
      <c r="U31" s="845"/>
      <c r="V31" s="845">
        <v>1222</v>
      </c>
      <c r="W31" s="845"/>
      <c r="X31" s="845"/>
      <c r="Y31" s="845"/>
      <c r="Z31" s="845"/>
      <c r="AA31" s="845">
        <v>30</v>
      </c>
      <c r="AB31" s="845"/>
      <c r="AC31" s="845"/>
      <c r="AD31" s="845"/>
      <c r="AE31" s="846"/>
      <c r="AF31" s="847">
        <v>30</v>
      </c>
      <c r="AG31" s="848"/>
      <c r="AH31" s="848"/>
      <c r="AI31" s="848"/>
      <c r="AJ31" s="849"/>
      <c r="AK31" s="916">
        <v>253</v>
      </c>
      <c r="AL31" s="917"/>
      <c r="AM31" s="917"/>
      <c r="AN31" s="917"/>
      <c r="AO31" s="917"/>
      <c r="AP31" s="917" t="s">
        <v>511</v>
      </c>
      <c r="AQ31" s="917"/>
      <c r="AR31" s="917"/>
      <c r="AS31" s="917"/>
      <c r="AT31" s="917"/>
      <c r="AU31" s="917" t="s">
        <v>511</v>
      </c>
      <c r="AV31" s="917"/>
      <c r="AW31" s="917"/>
      <c r="AX31" s="917"/>
      <c r="AY31" s="917"/>
      <c r="AZ31" s="918" t="s">
        <v>511</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404</v>
      </c>
      <c r="C32" s="842"/>
      <c r="D32" s="842"/>
      <c r="E32" s="842"/>
      <c r="F32" s="842"/>
      <c r="G32" s="842"/>
      <c r="H32" s="842"/>
      <c r="I32" s="842"/>
      <c r="J32" s="842"/>
      <c r="K32" s="842"/>
      <c r="L32" s="842"/>
      <c r="M32" s="842"/>
      <c r="N32" s="842"/>
      <c r="O32" s="842"/>
      <c r="P32" s="843"/>
      <c r="Q32" s="844">
        <v>2149</v>
      </c>
      <c r="R32" s="845"/>
      <c r="S32" s="845"/>
      <c r="T32" s="845"/>
      <c r="U32" s="845"/>
      <c r="V32" s="845">
        <v>1840</v>
      </c>
      <c r="W32" s="845"/>
      <c r="X32" s="845"/>
      <c r="Y32" s="845"/>
      <c r="Z32" s="845"/>
      <c r="AA32" s="845">
        <v>310</v>
      </c>
      <c r="AB32" s="845"/>
      <c r="AC32" s="845"/>
      <c r="AD32" s="845"/>
      <c r="AE32" s="846"/>
      <c r="AF32" s="847">
        <v>3717</v>
      </c>
      <c r="AG32" s="848"/>
      <c r="AH32" s="848"/>
      <c r="AI32" s="848"/>
      <c r="AJ32" s="849"/>
      <c r="AK32" s="916">
        <v>101</v>
      </c>
      <c r="AL32" s="917"/>
      <c r="AM32" s="917"/>
      <c r="AN32" s="917"/>
      <c r="AO32" s="917"/>
      <c r="AP32" s="917">
        <v>2852</v>
      </c>
      <c r="AQ32" s="917"/>
      <c r="AR32" s="917"/>
      <c r="AS32" s="917"/>
      <c r="AT32" s="917"/>
      <c r="AU32" s="917">
        <v>485</v>
      </c>
      <c r="AV32" s="917"/>
      <c r="AW32" s="917"/>
      <c r="AX32" s="917"/>
      <c r="AY32" s="917"/>
      <c r="AZ32" s="918" t="s">
        <v>511</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406</v>
      </c>
      <c r="C33" s="842"/>
      <c r="D33" s="842"/>
      <c r="E33" s="842"/>
      <c r="F33" s="842"/>
      <c r="G33" s="842"/>
      <c r="H33" s="842"/>
      <c r="I33" s="842"/>
      <c r="J33" s="842"/>
      <c r="K33" s="842"/>
      <c r="L33" s="842"/>
      <c r="M33" s="842"/>
      <c r="N33" s="842"/>
      <c r="O33" s="842"/>
      <c r="P33" s="843"/>
      <c r="Q33" s="844">
        <v>138</v>
      </c>
      <c r="R33" s="845"/>
      <c r="S33" s="845"/>
      <c r="T33" s="845"/>
      <c r="U33" s="845"/>
      <c r="V33" s="845">
        <v>132</v>
      </c>
      <c r="W33" s="845"/>
      <c r="X33" s="845"/>
      <c r="Y33" s="845"/>
      <c r="Z33" s="845"/>
      <c r="AA33" s="845">
        <v>6</v>
      </c>
      <c r="AB33" s="845"/>
      <c r="AC33" s="845"/>
      <c r="AD33" s="845"/>
      <c r="AE33" s="846"/>
      <c r="AF33" s="847">
        <v>88</v>
      </c>
      <c r="AG33" s="848"/>
      <c r="AH33" s="848"/>
      <c r="AI33" s="848"/>
      <c r="AJ33" s="849"/>
      <c r="AK33" s="916">
        <v>167</v>
      </c>
      <c r="AL33" s="917"/>
      <c r="AM33" s="917"/>
      <c r="AN33" s="917"/>
      <c r="AO33" s="917"/>
      <c r="AP33" s="917">
        <v>1066</v>
      </c>
      <c r="AQ33" s="917"/>
      <c r="AR33" s="917"/>
      <c r="AS33" s="917"/>
      <c r="AT33" s="917"/>
      <c r="AU33" s="917">
        <v>831</v>
      </c>
      <c r="AV33" s="917"/>
      <c r="AW33" s="917"/>
      <c r="AX33" s="917"/>
      <c r="AY33" s="917"/>
      <c r="AZ33" s="918" t="s">
        <v>511</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2680</v>
      </c>
      <c r="R34" s="845"/>
      <c r="S34" s="845"/>
      <c r="T34" s="845"/>
      <c r="U34" s="845"/>
      <c r="V34" s="845">
        <v>2645</v>
      </c>
      <c r="W34" s="845"/>
      <c r="X34" s="845"/>
      <c r="Y34" s="845"/>
      <c r="Z34" s="845"/>
      <c r="AA34" s="845">
        <v>34</v>
      </c>
      <c r="AB34" s="845"/>
      <c r="AC34" s="845"/>
      <c r="AD34" s="845"/>
      <c r="AE34" s="846"/>
      <c r="AF34" s="847">
        <v>335</v>
      </c>
      <c r="AG34" s="848"/>
      <c r="AH34" s="848"/>
      <c r="AI34" s="848"/>
      <c r="AJ34" s="849"/>
      <c r="AK34" s="916">
        <v>1117</v>
      </c>
      <c r="AL34" s="917"/>
      <c r="AM34" s="917"/>
      <c r="AN34" s="917"/>
      <c r="AO34" s="917"/>
      <c r="AP34" s="917">
        <v>23422</v>
      </c>
      <c r="AQ34" s="917"/>
      <c r="AR34" s="917"/>
      <c r="AS34" s="917"/>
      <c r="AT34" s="917"/>
      <c r="AU34" s="917">
        <v>8479</v>
      </c>
      <c r="AV34" s="917"/>
      <c r="AW34" s="917"/>
      <c r="AX34" s="917"/>
      <c r="AY34" s="917"/>
      <c r="AZ34" s="918" t="s">
        <v>511</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410</v>
      </c>
      <c r="C35" s="842"/>
      <c r="D35" s="842"/>
      <c r="E35" s="842"/>
      <c r="F35" s="842"/>
      <c r="G35" s="842"/>
      <c r="H35" s="842"/>
      <c r="I35" s="842"/>
      <c r="J35" s="842"/>
      <c r="K35" s="842"/>
      <c r="L35" s="842"/>
      <c r="M35" s="842"/>
      <c r="N35" s="842"/>
      <c r="O35" s="842"/>
      <c r="P35" s="843"/>
      <c r="Q35" s="844">
        <v>1273</v>
      </c>
      <c r="R35" s="845"/>
      <c r="S35" s="845"/>
      <c r="T35" s="845"/>
      <c r="U35" s="845"/>
      <c r="V35" s="845">
        <v>1272</v>
      </c>
      <c r="W35" s="845"/>
      <c r="X35" s="845"/>
      <c r="Y35" s="845"/>
      <c r="Z35" s="845"/>
      <c r="AA35" s="845">
        <v>1</v>
      </c>
      <c r="AB35" s="845"/>
      <c r="AC35" s="845"/>
      <c r="AD35" s="845"/>
      <c r="AE35" s="846"/>
      <c r="AF35" s="847">
        <v>1</v>
      </c>
      <c r="AG35" s="848"/>
      <c r="AH35" s="848"/>
      <c r="AI35" s="848"/>
      <c r="AJ35" s="849"/>
      <c r="AK35" s="916">
        <v>712</v>
      </c>
      <c r="AL35" s="917"/>
      <c r="AM35" s="917"/>
      <c r="AN35" s="917"/>
      <c r="AO35" s="917"/>
      <c r="AP35" s="917">
        <v>3704</v>
      </c>
      <c r="AQ35" s="917"/>
      <c r="AR35" s="917"/>
      <c r="AS35" s="917"/>
      <c r="AT35" s="917"/>
      <c r="AU35" s="917">
        <v>3652</v>
      </c>
      <c r="AV35" s="917"/>
      <c r="AW35" s="917"/>
      <c r="AX35" s="917"/>
      <c r="AY35" s="917"/>
      <c r="AZ35" s="918" t="s">
        <v>511</v>
      </c>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412</v>
      </c>
      <c r="C36" s="842"/>
      <c r="D36" s="842"/>
      <c r="E36" s="842"/>
      <c r="F36" s="842"/>
      <c r="G36" s="842"/>
      <c r="H36" s="842"/>
      <c r="I36" s="842"/>
      <c r="J36" s="842"/>
      <c r="K36" s="842"/>
      <c r="L36" s="842"/>
      <c r="M36" s="842"/>
      <c r="N36" s="842"/>
      <c r="O36" s="842"/>
      <c r="P36" s="843"/>
      <c r="Q36" s="844">
        <v>34</v>
      </c>
      <c r="R36" s="845"/>
      <c r="S36" s="845"/>
      <c r="T36" s="845"/>
      <c r="U36" s="845"/>
      <c r="V36" s="845">
        <v>34</v>
      </c>
      <c r="W36" s="845"/>
      <c r="X36" s="845"/>
      <c r="Y36" s="845"/>
      <c r="Z36" s="845"/>
      <c r="AA36" s="845">
        <v>1</v>
      </c>
      <c r="AB36" s="845"/>
      <c r="AC36" s="845"/>
      <c r="AD36" s="845"/>
      <c r="AE36" s="846"/>
      <c r="AF36" s="847">
        <v>1</v>
      </c>
      <c r="AG36" s="848"/>
      <c r="AH36" s="848"/>
      <c r="AI36" s="848"/>
      <c r="AJ36" s="849"/>
      <c r="AK36" s="916">
        <v>5</v>
      </c>
      <c r="AL36" s="917"/>
      <c r="AM36" s="917"/>
      <c r="AN36" s="917"/>
      <c r="AO36" s="917"/>
      <c r="AP36" s="917">
        <v>9</v>
      </c>
      <c r="AQ36" s="917"/>
      <c r="AR36" s="917"/>
      <c r="AS36" s="917"/>
      <c r="AT36" s="917"/>
      <c r="AU36" s="917">
        <v>4</v>
      </c>
      <c r="AV36" s="917"/>
      <c r="AW36" s="917"/>
      <c r="AX36" s="917"/>
      <c r="AY36" s="917"/>
      <c r="AZ36" s="918" t="s">
        <v>511</v>
      </c>
      <c r="BA36" s="918"/>
      <c r="BB36" s="918"/>
      <c r="BC36" s="918"/>
      <c r="BD36" s="918"/>
      <c r="BE36" s="914" t="s">
        <v>411</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4589</v>
      </c>
      <c r="AG63" s="928"/>
      <c r="AH63" s="928"/>
      <c r="AI63" s="928"/>
      <c r="AJ63" s="929"/>
      <c r="AK63" s="930"/>
      <c r="AL63" s="925"/>
      <c r="AM63" s="925"/>
      <c r="AN63" s="925"/>
      <c r="AO63" s="925"/>
      <c r="AP63" s="928">
        <v>32639</v>
      </c>
      <c r="AQ63" s="928"/>
      <c r="AR63" s="928"/>
      <c r="AS63" s="928"/>
      <c r="AT63" s="928"/>
      <c r="AU63" s="928">
        <v>13950</v>
      </c>
      <c r="AV63" s="928"/>
      <c r="AW63" s="928"/>
      <c r="AX63" s="928"/>
      <c r="AY63" s="928"/>
      <c r="AZ63" s="932"/>
      <c r="BA63" s="932"/>
      <c r="BB63" s="932"/>
      <c r="BC63" s="932"/>
      <c r="BD63" s="932"/>
      <c r="BE63" s="933"/>
      <c r="BF63" s="933"/>
      <c r="BG63" s="933"/>
      <c r="BH63" s="933"/>
      <c r="BI63" s="934"/>
      <c r="BJ63" s="935" t="s">
        <v>130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392</v>
      </c>
      <c r="R66" s="804"/>
      <c r="S66" s="804"/>
      <c r="T66" s="804"/>
      <c r="U66" s="805"/>
      <c r="V66" s="803" t="s">
        <v>393</v>
      </c>
      <c r="W66" s="804"/>
      <c r="X66" s="804"/>
      <c r="Y66" s="804"/>
      <c r="Z66" s="805"/>
      <c r="AA66" s="803" t="s">
        <v>394</v>
      </c>
      <c r="AB66" s="804"/>
      <c r="AC66" s="804"/>
      <c r="AD66" s="804"/>
      <c r="AE66" s="805"/>
      <c r="AF66" s="938" t="s">
        <v>395</v>
      </c>
      <c r="AG66" s="899"/>
      <c r="AH66" s="899"/>
      <c r="AI66" s="899"/>
      <c r="AJ66" s="939"/>
      <c r="AK66" s="803" t="s">
        <v>417</v>
      </c>
      <c r="AL66" s="827"/>
      <c r="AM66" s="827"/>
      <c r="AN66" s="827"/>
      <c r="AO66" s="828"/>
      <c r="AP66" s="803" t="s">
        <v>397</v>
      </c>
      <c r="AQ66" s="804"/>
      <c r="AR66" s="804"/>
      <c r="AS66" s="804"/>
      <c r="AT66" s="805"/>
      <c r="AU66" s="803" t="s">
        <v>418</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592</v>
      </c>
      <c r="C68" s="956"/>
      <c r="D68" s="956"/>
      <c r="E68" s="956"/>
      <c r="F68" s="956"/>
      <c r="G68" s="956"/>
      <c r="H68" s="956"/>
      <c r="I68" s="956"/>
      <c r="J68" s="956"/>
      <c r="K68" s="956"/>
      <c r="L68" s="956"/>
      <c r="M68" s="956"/>
      <c r="N68" s="956"/>
      <c r="O68" s="956"/>
      <c r="P68" s="957"/>
      <c r="Q68" s="958">
        <v>3584</v>
      </c>
      <c r="R68" s="952"/>
      <c r="S68" s="952"/>
      <c r="T68" s="952"/>
      <c r="U68" s="952"/>
      <c r="V68" s="952">
        <v>3526</v>
      </c>
      <c r="W68" s="952"/>
      <c r="X68" s="952"/>
      <c r="Y68" s="952"/>
      <c r="Z68" s="952"/>
      <c r="AA68" s="952">
        <v>58</v>
      </c>
      <c r="AB68" s="952"/>
      <c r="AC68" s="952"/>
      <c r="AD68" s="952"/>
      <c r="AE68" s="952"/>
      <c r="AF68" s="952">
        <v>58</v>
      </c>
      <c r="AG68" s="952"/>
      <c r="AH68" s="952"/>
      <c r="AI68" s="952"/>
      <c r="AJ68" s="952"/>
      <c r="AK68" s="952">
        <v>247</v>
      </c>
      <c r="AL68" s="952"/>
      <c r="AM68" s="952"/>
      <c r="AN68" s="952"/>
      <c r="AO68" s="952"/>
      <c r="AP68" s="952">
        <v>1683</v>
      </c>
      <c r="AQ68" s="952"/>
      <c r="AR68" s="952"/>
      <c r="AS68" s="952"/>
      <c r="AT68" s="952"/>
      <c r="AU68" s="952">
        <v>769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159</v>
      </c>
      <c r="R69" s="917"/>
      <c r="S69" s="917"/>
      <c r="T69" s="917"/>
      <c r="U69" s="917"/>
      <c r="V69" s="917">
        <v>141</v>
      </c>
      <c r="W69" s="917"/>
      <c r="X69" s="917"/>
      <c r="Y69" s="917"/>
      <c r="Z69" s="917"/>
      <c r="AA69" s="917">
        <v>18</v>
      </c>
      <c r="AB69" s="917"/>
      <c r="AC69" s="917"/>
      <c r="AD69" s="917"/>
      <c r="AE69" s="917"/>
      <c r="AF69" s="917">
        <v>18</v>
      </c>
      <c r="AG69" s="917"/>
      <c r="AH69" s="917"/>
      <c r="AI69" s="917"/>
      <c r="AJ69" s="917"/>
      <c r="AK69" s="917">
        <v>45</v>
      </c>
      <c r="AL69" s="917"/>
      <c r="AM69" s="917"/>
      <c r="AN69" s="917"/>
      <c r="AO69" s="917"/>
      <c r="AP69" s="917" t="s">
        <v>511</v>
      </c>
      <c r="AQ69" s="917"/>
      <c r="AR69" s="917"/>
      <c r="AS69" s="917"/>
      <c r="AT69" s="917"/>
      <c r="AU69" s="917" t="s">
        <v>511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577</v>
      </c>
      <c r="C70" s="960"/>
      <c r="D70" s="960"/>
      <c r="E70" s="960"/>
      <c r="F70" s="960"/>
      <c r="G70" s="960"/>
      <c r="H70" s="960"/>
      <c r="I70" s="960"/>
      <c r="J70" s="960"/>
      <c r="K70" s="960"/>
      <c r="L70" s="960"/>
      <c r="M70" s="960"/>
      <c r="N70" s="960"/>
      <c r="O70" s="960"/>
      <c r="P70" s="961"/>
      <c r="Q70" s="962">
        <v>546</v>
      </c>
      <c r="R70" s="917"/>
      <c r="S70" s="917"/>
      <c r="T70" s="917"/>
      <c r="U70" s="917"/>
      <c r="V70" s="917">
        <v>523</v>
      </c>
      <c r="W70" s="917"/>
      <c r="X70" s="917"/>
      <c r="Y70" s="917"/>
      <c r="Z70" s="917"/>
      <c r="AA70" s="917">
        <v>23</v>
      </c>
      <c r="AB70" s="917"/>
      <c r="AC70" s="917"/>
      <c r="AD70" s="917"/>
      <c r="AE70" s="917"/>
      <c r="AF70" s="917">
        <v>23</v>
      </c>
      <c r="AG70" s="917"/>
      <c r="AH70" s="917"/>
      <c r="AI70" s="917"/>
      <c r="AJ70" s="917"/>
      <c r="AK70" s="917">
        <v>42</v>
      </c>
      <c r="AL70" s="917"/>
      <c r="AM70" s="917"/>
      <c r="AN70" s="917"/>
      <c r="AO70" s="917"/>
      <c r="AP70" s="917" t="s">
        <v>511</v>
      </c>
      <c r="AQ70" s="917"/>
      <c r="AR70" s="917"/>
      <c r="AS70" s="917"/>
      <c r="AT70" s="917"/>
      <c r="AU70" s="917" t="s">
        <v>511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578</v>
      </c>
      <c r="C71" s="960"/>
      <c r="D71" s="960"/>
      <c r="E71" s="960"/>
      <c r="F71" s="960"/>
      <c r="G71" s="960"/>
      <c r="H71" s="960"/>
      <c r="I71" s="960"/>
      <c r="J71" s="960"/>
      <c r="K71" s="960"/>
      <c r="L71" s="960"/>
      <c r="M71" s="960"/>
      <c r="N71" s="960"/>
      <c r="O71" s="960"/>
      <c r="P71" s="961"/>
      <c r="Q71" s="962">
        <v>1700</v>
      </c>
      <c r="R71" s="917"/>
      <c r="S71" s="917"/>
      <c r="T71" s="917"/>
      <c r="U71" s="917"/>
      <c r="V71" s="917">
        <v>1639</v>
      </c>
      <c r="W71" s="917"/>
      <c r="X71" s="917"/>
      <c r="Y71" s="917"/>
      <c r="Z71" s="917"/>
      <c r="AA71" s="917">
        <v>62</v>
      </c>
      <c r="AB71" s="917"/>
      <c r="AC71" s="917"/>
      <c r="AD71" s="917"/>
      <c r="AE71" s="917"/>
      <c r="AF71" s="917">
        <v>15</v>
      </c>
      <c r="AG71" s="917"/>
      <c r="AH71" s="917"/>
      <c r="AI71" s="917"/>
      <c r="AJ71" s="917"/>
      <c r="AK71" s="917">
        <v>112</v>
      </c>
      <c r="AL71" s="917"/>
      <c r="AM71" s="917"/>
      <c r="AN71" s="917"/>
      <c r="AO71" s="917"/>
      <c r="AP71" s="917">
        <v>326</v>
      </c>
      <c r="AQ71" s="917"/>
      <c r="AR71" s="917"/>
      <c r="AS71" s="917"/>
      <c r="AT71" s="917"/>
      <c r="AU71" s="917">
        <v>223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594</v>
      </c>
      <c r="C72" s="960"/>
      <c r="D72" s="960"/>
      <c r="E72" s="960"/>
      <c r="F72" s="960"/>
      <c r="G72" s="960"/>
      <c r="H72" s="960"/>
      <c r="I72" s="960"/>
      <c r="J72" s="960"/>
      <c r="K72" s="960"/>
      <c r="L72" s="960"/>
      <c r="M72" s="960"/>
      <c r="N72" s="960"/>
      <c r="O72" s="960"/>
      <c r="P72" s="961"/>
      <c r="Q72" s="962">
        <v>126</v>
      </c>
      <c r="R72" s="917"/>
      <c r="S72" s="917"/>
      <c r="T72" s="917"/>
      <c r="U72" s="917"/>
      <c r="V72" s="917">
        <v>87</v>
      </c>
      <c r="W72" s="917"/>
      <c r="X72" s="917"/>
      <c r="Y72" s="917"/>
      <c r="Z72" s="917"/>
      <c r="AA72" s="917">
        <v>39</v>
      </c>
      <c r="AB72" s="917"/>
      <c r="AC72" s="917"/>
      <c r="AD72" s="917"/>
      <c r="AE72" s="917"/>
      <c r="AF72" s="917">
        <v>38</v>
      </c>
      <c r="AG72" s="917"/>
      <c r="AH72" s="917"/>
      <c r="AI72" s="917"/>
      <c r="AJ72" s="917"/>
      <c r="AK72" s="917" t="s">
        <v>511</v>
      </c>
      <c r="AL72" s="917"/>
      <c r="AM72" s="917"/>
      <c r="AN72" s="917"/>
      <c r="AO72" s="917"/>
      <c r="AP72" s="917" t="s">
        <v>511</v>
      </c>
      <c r="AQ72" s="917"/>
      <c r="AR72" s="917"/>
      <c r="AS72" s="917"/>
      <c r="AT72" s="917"/>
      <c r="AU72" s="917" t="s">
        <v>511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595</v>
      </c>
      <c r="C73" s="960"/>
      <c r="D73" s="960"/>
      <c r="E73" s="960"/>
      <c r="F73" s="960"/>
      <c r="G73" s="960"/>
      <c r="H73" s="960"/>
      <c r="I73" s="960"/>
      <c r="J73" s="960"/>
      <c r="K73" s="960"/>
      <c r="L73" s="960"/>
      <c r="M73" s="960"/>
      <c r="N73" s="960"/>
      <c r="O73" s="960"/>
      <c r="P73" s="961"/>
      <c r="Q73" s="962">
        <v>561</v>
      </c>
      <c r="R73" s="917"/>
      <c r="S73" s="917"/>
      <c r="T73" s="917"/>
      <c r="U73" s="917"/>
      <c r="V73" s="917">
        <v>496</v>
      </c>
      <c r="W73" s="917"/>
      <c r="X73" s="917"/>
      <c r="Y73" s="917"/>
      <c r="Z73" s="917"/>
      <c r="AA73" s="917">
        <v>65</v>
      </c>
      <c r="AB73" s="917"/>
      <c r="AC73" s="917"/>
      <c r="AD73" s="917"/>
      <c r="AE73" s="917"/>
      <c r="AF73" s="917">
        <v>65</v>
      </c>
      <c r="AG73" s="917"/>
      <c r="AH73" s="917"/>
      <c r="AI73" s="917"/>
      <c r="AJ73" s="917"/>
      <c r="AK73" s="917" t="s">
        <v>511</v>
      </c>
      <c r="AL73" s="917"/>
      <c r="AM73" s="917"/>
      <c r="AN73" s="917"/>
      <c r="AO73" s="917"/>
      <c r="AP73" s="917">
        <v>2170</v>
      </c>
      <c r="AQ73" s="917"/>
      <c r="AR73" s="917"/>
      <c r="AS73" s="917"/>
      <c r="AT73" s="917"/>
      <c r="AU73" s="917" t="s">
        <v>511</v>
      </c>
      <c r="AV73" s="917"/>
      <c r="AW73" s="917"/>
      <c r="AX73" s="917"/>
      <c r="AY73" s="917"/>
      <c r="AZ73" s="963" t="s">
        <v>586</v>
      </c>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579</v>
      </c>
      <c r="C74" s="960"/>
      <c r="D74" s="960"/>
      <c r="E74" s="960"/>
      <c r="F74" s="960"/>
      <c r="G74" s="960"/>
      <c r="H74" s="960"/>
      <c r="I74" s="960"/>
      <c r="J74" s="960"/>
      <c r="K74" s="960"/>
      <c r="L74" s="960"/>
      <c r="M74" s="960"/>
      <c r="N74" s="960"/>
      <c r="O74" s="960"/>
      <c r="P74" s="961"/>
      <c r="Q74" s="962">
        <v>74</v>
      </c>
      <c r="R74" s="917"/>
      <c r="S74" s="917"/>
      <c r="T74" s="917"/>
      <c r="U74" s="917"/>
      <c r="V74" s="917">
        <v>67</v>
      </c>
      <c r="W74" s="917"/>
      <c r="X74" s="917"/>
      <c r="Y74" s="917"/>
      <c r="Z74" s="917"/>
      <c r="AA74" s="917">
        <v>6</v>
      </c>
      <c r="AB74" s="917"/>
      <c r="AC74" s="917"/>
      <c r="AD74" s="917"/>
      <c r="AE74" s="917"/>
      <c r="AF74" s="917">
        <v>6</v>
      </c>
      <c r="AG74" s="917"/>
      <c r="AH74" s="917"/>
      <c r="AI74" s="917"/>
      <c r="AJ74" s="917"/>
      <c r="AK74" s="917" t="s">
        <v>511</v>
      </c>
      <c r="AL74" s="917"/>
      <c r="AM74" s="917"/>
      <c r="AN74" s="917"/>
      <c r="AO74" s="917"/>
      <c r="AP74" s="917" t="s">
        <v>511</v>
      </c>
      <c r="AQ74" s="917"/>
      <c r="AR74" s="917"/>
      <c r="AS74" s="917"/>
      <c r="AT74" s="917"/>
      <c r="AU74" s="917" t="s">
        <v>511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5">
        <v>252</v>
      </c>
      <c r="R75" s="966"/>
      <c r="S75" s="966"/>
      <c r="T75" s="966"/>
      <c r="U75" s="916"/>
      <c r="V75" s="967">
        <v>243</v>
      </c>
      <c r="W75" s="966"/>
      <c r="X75" s="966"/>
      <c r="Y75" s="966"/>
      <c r="Z75" s="916"/>
      <c r="AA75" s="967">
        <v>9</v>
      </c>
      <c r="AB75" s="966"/>
      <c r="AC75" s="966"/>
      <c r="AD75" s="966"/>
      <c r="AE75" s="916"/>
      <c r="AF75" s="967">
        <v>9</v>
      </c>
      <c r="AG75" s="966"/>
      <c r="AH75" s="966"/>
      <c r="AI75" s="966"/>
      <c r="AJ75" s="916"/>
      <c r="AK75" s="967" t="s">
        <v>511</v>
      </c>
      <c r="AL75" s="966"/>
      <c r="AM75" s="966"/>
      <c r="AN75" s="966"/>
      <c r="AO75" s="916"/>
      <c r="AP75" s="967" t="s">
        <v>511</v>
      </c>
      <c r="AQ75" s="966"/>
      <c r="AR75" s="966"/>
      <c r="AS75" s="966"/>
      <c r="AT75" s="916"/>
      <c r="AU75" s="967" t="s">
        <v>511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597</v>
      </c>
      <c r="C76" s="960"/>
      <c r="D76" s="960"/>
      <c r="E76" s="960"/>
      <c r="F76" s="960"/>
      <c r="G76" s="960"/>
      <c r="H76" s="960"/>
      <c r="I76" s="960"/>
      <c r="J76" s="960"/>
      <c r="K76" s="960"/>
      <c r="L76" s="960"/>
      <c r="M76" s="960"/>
      <c r="N76" s="960"/>
      <c r="O76" s="960"/>
      <c r="P76" s="961"/>
      <c r="Q76" s="965">
        <v>169813</v>
      </c>
      <c r="R76" s="966"/>
      <c r="S76" s="966"/>
      <c r="T76" s="966"/>
      <c r="U76" s="916"/>
      <c r="V76" s="967">
        <v>158900</v>
      </c>
      <c r="W76" s="966"/>
      <c r="X76" s="966"/>
      <c r="Y76" s="966"/>
      <c r="Z76" s="916"/>
      <c r="AA76" s="967">
        <v>10913</v>
      </c>
      <c r="AB76" s="966"/>
      <c r="AC76" s="966"/>
      <c r="AD76" s="966"/>
      <c r="AE76" s="916"/>
      <c r="AF76" s="967">
        <v>10913</v>
      </c>
      <c r="AG76" s="966"/>
      <c r="AH76" s="966"/>
      <c r="AI76" s="966"/>
      <c r="AJ76" s="916"/>
      <c r="AK76" s="967">
        <v>830</v>
      </c>
      <c r="AL76" s="966"/>
      <c r="AM76" s="966"/>
      <c r="AN76" s="966"/>
      <c r="AO76" s="916"/>
      <c r="AP76" s="967" t="s">
        <v>511</v>
      </c>
      <c r="AQ76" s="966"/>
      <c r="AR76" s="966"/>
      <c r="AS76" s="966"/>
      <c r="AT76" s="916"/>
      <c r="AU76" s="967" t="s">
        <v>511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11145</v>
      </c>
      <c r="AG88" s="928"/>
      <c r="AH88" s="928"/>
      <c r="AI88" s="928"/>
      <c r="AJ88" s="928"/>
      <c r="AK88" s="925"/>
      <c r="AL88" s="925"/>
      <c r="AM88" s="925"/>
      <c r="AN88" s="925"/>
      <c r="AO88" s="925"/>
      <c r="AP88" s="928">
        <v>4179</v>
      </c>
      <c r="AQ88" s="928"/>
      <c r="AR88" s="928"/>
      <c r="AS88" s="928"/>
      <c r="AT88" s="928"/>
      <c r="AU88" s="928">
        <v>992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180</v>
      </c>
      <c r="CS102" s="936"/>
      <c r="CT102" s="936"/>
      <c r="CU102" s="936"/>
      <c r="CV102" s="979"/>
      <c r="CW102" s="978">
        <v>25</v>
      </c>
      <c r="CX102" s="936"/>
      <c r="CY102" s="936"/>
      <c r="CZ102" s="936"/>
      <c r="DA102" s="979"/>
      <c r="DB102" s="978">
        <v>50</v>
      </c>
      <c r="DC102" s="936"/>
      <c r="DD102" s="936"/>
      <c r="DE102" s="936"/>
      <c r="DF102" s="979"/>
      <c r="DG102" s="978" t="s">
        <v>598</v>
      </c>
      <c r="DH102" s="936"/>
      <c r="DI102" s="936"/>
      <c r="DJ102" s="936"/>
      <c r="DK102" s="979"/>
      <c r="DL102" s="978">
        <v>1550</v>
      </c>
      <c r="DM102" s="936"/>
      <c r="DN102" s="936"/>
      <c r="DO102" s="936"/>
      <c r="DP102" s="979"/>
      <c r="DQ102" s="978">
        <v>155</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304</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304</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304</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5906385</v>
      </c>
      <c r="AB110" s="988"/>
      <c r="AC110" s="988"/>
      <c r="AD110" s="988"/>
      <c r="AE110" s="989"/>
      <c r="AF110" s="990">
        <v>6174162</v>
      </c>
      <c r="AG110" s="988"/>
      <c r="AH110" s="988"/>
      <c r="AI110" s="988"/>
      <c r="AJ110" s="989"/>
      <c r="AK110" s="990">
        <v>6263677</v>
      </c>
      <c r="AL110" s="988"/>
      <c r="AM110" s="988"/>
      <c r="AN110" s="988"/>
      <c r="AO110" s="989"/>
      <c r="AP110" s="991">
        <v>25.1</v>
      </c>
      <c r="AQ110" s="992"/>
      <c r="AR110" s="992"/>
      <c r="AS110" s="992"/>
      <c r="AT110" s="993"/>
      <c r="AU110" s="994" t="s">
        <v>73</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57611288</v>
      </c>
      <c r="BR110" s="1023"/>
      <c r="BS110" s="1023"/>
      <c r="BT110" s="1023"/>
      <c r="BU110" s="1023"/>
      <c r="BV110" s="1023">
        <v>55666165</v>
      </c>
      <c r="BW110" s="1023"/>
      <c r="BX110" s="1023"/>
      <c r="BY110" s="1023"/>
      <c r="BZ110" s="1023"/>
      <c r="CA110" s="1023">
        <v>54279645</v>
      </c>
      <c r="CB110" s="1023"/>
      <c r="CC110" s="1023"/>
      <c r="CD110" s="1023"/>
      <c r="CE110" s="1023"/>
      <c r="CF110" s="1037">
        <v>217.6</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436</v>
      </c>
      <c r="DH110" s="1023"/>
      <c r="DI110" s="1023"/>
      <c r="DJ110" s="1023"/>
      <c r="DK110" s="1023"/>
      <c r="DL110" s="1023" t="s">
        <v>130</v>
      </c>
      <c r="DM110" s="1023"/>
      <c r="DN110" s="1023"/>
      <c r="DO110" s="1023"/>
      <c r="DP110" s="1023"/>
      <c r="DQ110" s="1023" t="s">
        <v>130</v>
      </c>
      <c r="DR110" s="1023"/>
      <c r="DS110" s="1023"/>
      <c r="DT110" s="1023"/>
      <c r="DU110" s="1023"/>
      <c r="DV110" s="1024" t="s">
        <v>436</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436</v>
      </c>
      <c r="AB111" s="1030"/>
      <c r="AC111" s="1030"/>
      <c r="AD111" s="1030"/>
      <c r="AE111" s="1031"/>
      <c r="AF111" s="1032" t="s">
        <v>130</v>
      </c>
      <c r="AG111" s="1030"/>
      <c r="AH111" s="1030"/>
      <c r="AI111" s="1030"/>
      <c r="AJ111" s="1031"/>
      <c r="AK111" s="1032" t="s">
        <v>436</v>
      </c>
      <c r="AL111" s="1030"/>
      <c r="AM111" s="1030"/>
      <c r="AN111" s="1030"/>
      <c r="AO111" s="1031"/>
      <c r="AP111" s="1033" t="s">
        <v>436</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v>1397433</v>
      </c>
      <c r="BR111" s="1016"/>
      <c r="BS111" s="1016"/>
      <c r="BT111" s="1016"/>
      <c r="BU111" s="1016"/>
      <c r="BV111" s="1016">
        <v>1514663</v>
      </c>
      <c r="BW111" s="1016"/>
      <c r="BX111" s="1016"/>
      <c r="BY111" s="1016"/>
      <c r="BZ111" s="1016"/>
      <c r="CA111" s="1016">
        <v>1405269</v>
      </c>
      <c r="CB111" s="1016"/>
      <c r="CC111" s="1016"/>
      <c r="CD111" s="1016"/>
      <c r="CE111" s="1016"/>
      <c r="CF111" s="1010">
        <v>5.6</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436</v>
      </c>
      <c r="DH111" s="1016"/>
      <c r="DI111" s="1016"/>
      <c r="DJ111" s="1016"/>
      <c r="DK111" s="1016"/>
      <c r="DL111" s="1016" t="s">
        <v>440</v>
      </c>
      <c r="DM111" s="1016"/>
      <c r="DN111" s="1016"/>
      <c r="DO111" s="1016"/>
      <c r="DP111" s="1016"/>
      <c r="DQ111" s="1016" t="s">
        <v>436</v>
      </c>
      <c r="DR111" s="1016"/>
      <c r="DS111" s="1016"/>
      <c r="DT111" s="1016"/>
      <c r="DU111" s="1016"/>
      <c r="DV111" s="1017" t="s">
        <v>436</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436</v>
      </c>
      <c r="AB112" s="1055"/>
      <c r="AC112" s="1055"/>
      <c r="AD112" s="1055"/>
      <c r="AE112" s="1056"/>
      <c r="AF112" s="1057" t="s">
        <v>436</v>
      </c>
      <c r="AG112" s="1055"/>
      <c r="AH112" s="1055"/>
      <c r="AI112" s="1055"/>
      <c r="AJ112" s="1056"/>
      <c r="AK112" s="1057" t="s">
        <v>436</v>
      </c>
      <c r="AL112" s="1055"/>
      <c r="AM112" s="1055"/>
      <c r="AN112" s="1055"/>
      <c r="AO112" s="1056"/>
      <c r="AP112" s="1058" t="s">
        <v>436</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17864117</v>
      </c>
      <c r="BR112" s="1016"/>
      <c r="BS112" s="1016"/>
      <c r="BT112" s="1016"/>
      <c r="BU112" s="1016"/>
      <c r="BV112" s="1016">
        <v>14697270</v>
      </c>
      <c r="BW112" s="1016"/>
      <c r="BX112" s="1016"/>
      <c r="BY112" s="1016"/>
      <c r="BZ112" s="1016"/>
      <c r="CA112" s="1016">
        <v>13950364</v>
      </c>
      <c r="CB112" s="1016"/>
      <c r="CC112" s="1016"/>
      <c r="CD112" s="1016"/>
      <c r="CE112" s="1016"/>
      <c r="CF112" s="1010">
        <v>55.9</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1293126</v>
      </c>
      <c r="DH112" s="1016"/>
      <c r="DI112" s="1016"/>
      <c r="DJ112" s="1016"/>
      <c r="DK112" s="1016"/>
      <c r="DL112" s="1016">
        <v>1430802</v>
      </c>
      <c r="DM112" s="1016"/>
      <c r="DN112" s="1016"/>
      <c r="DO112" s="1016"/>
      <c r="DP112" s="1016"/>
      <c r="DQ112" s="1016">
        <v>1335003</v>
      </c>
      <c r="DR112" s="1016"/>
      <c r="DS112" s="1016"/>
      <c r="DT112" s="1016"/>
      <c r="DU112" s="1016"/>
      <c r="DV112" s="1017">
        <v>5.4</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1715639</v>
      </c>
      <c r="AB113" s="1030"/>
      <c r="AC113" s="1030"/>
      <c r="AD113" s="1030"/>
      <c r="AE113" s="1031"/>
      <c r="AF113" s="1032">
        <v>1660297</v>
      </c>
      <c r="AG113" s="1030"/>
      <c r="AH113" s="1030"/>
      <c r="AI113" s="1030"/>
      <c r="AJ113" s="1031"/>
      <c r="AK113" s="1032">
        <v>1641629</v>
      </c>
      <c r="AL113" s="1030"/>
      <c r="AM113" s="1030"/>
      <c r="AN113" s="1030"/>
      <c r="AO113" s="1031"/>
      <c r="AP113" s="1033">
        <v>6.6</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2001477</v>
      </c>
      <c r="BR113" s="1016"/>
      <c r="BS113" s="1016"/>
      <c r="BT113" s="1016"/>
      <c r="BU113" s="1016"/>
      <c r="BV113" s="1016">
        <v>1484443</v>
      </c>
      <c r="BW113" s="1016"/>
      <c r="BX113" s="1016"/>
      <c r="BY113" s="1016"/>
      <c r="BZ113" s="1016"/>
      <c r="CA113" s="1016">
        <v>992165</v>
      </c>
      <c r="CB113" s="1016"/>
      <c r="CC113" s="1016"/>
      <c r="CD113" s="1016"/>
      <c r="CE113" s="1016"/>
      <c r="CF113" s="1010">
        <v>4</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436</v>
      </c>
      <c r="DH113" s="1055"/>
      <c r="DI113" s="1055"/>
      <c r="DJ113" s="1055"/>
      <c r="DK113" s="1056"/>
      <c r="DL113" s="1057" t="s">
        <v>130</v>
      </c>
      <c r="DM113" s="1055"/>
      <c r="DN113" s="1055"/>
      <c r="DO113" s="1055"/>
      <c r="DP113" s="1056"/>
      <c r="DQ113" s="1057" t="s">
        <v>436</v>
      </c>
      <c r="DR113" s="1055"/>
      <c r="DS113" s="1055"/>
      <c r="DT113" s="1055"/>
      <c r="DU113" s="1056"/>
      <c r="DV113" s="1058" t="s">
        <v>436</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530234</v>
      </c>
      <c r="AB114" s="1055"/>
      <c r="AC114" s="1055"/>
      <c r="AD114" s="1055"/>
      <c r="AE114" s="1056"/>
      <c r="AF114" s="1057">
        <v>541426</v>
      </c>
      <c r="AG114" s="1055"/>
      <c r="AH114" s="1055"/>
      <c r="AI114" s="1055"/>
      <c r="AJ114" s="1056"/>
      <c r="AK114" s="1057">
        <v>526501</v>
      </c>
      <c r="AL114" s="1055"/>
      <c r="AM114" s="1055"/>
      <c r="AN114" s="1055"/>
      <c r="AO114" s="1056"/>
      <c r="AP114" s="1058">
        <v>2.1</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6721347</v>
      </c>
      <c r="BR114" s="1016"/>
      <c r="BS114" s="1016"/>
      <c r="BT114" s="1016"/>
      <c r="BU114" s="1016"/>
      <c r="BV114" s="1016">
        <v>5993699</v>
      </c>
      <c r="BW114" s="1016"/>
      <c r="BX114" s="1016"/>
      <c r="BY114" s="1016"/>
      <c r="BZ114" s="1016"/>
      <c r="CA114" s="1016">
        <v>6017875</v>
      </c>
      <c r="CB114" s="1016"/>
      <c r="CC114" s="1016"/>
      <c r="CD114" s="1016"/>
      <c r="CE114" s="1016"/>
      <c r="CF114" s="1010">
        <v>24.1</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436</v>
      </c>
      <c r="DM114" s="1055"/>
      <c r="DN114" s="1055"/>
      <c r="DO114" s="1055"/>
      <c r="DP114" s="1056"/>
      <c r="DQ114" s="1057" t="s">
        <v>436</v>
      </c>
      <c r="DR114" s="1055"/>
      <c r="DS114" s="1055"/>
      <c r="DT114" s="1055"/>
      <c r="DU114" s="1056"/>
      <c r="DV114" s="1058" t="s">
        <v>436</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28804</v>
      </c>
      <c r="AB115" s="1030"/>
      <c r="AC115" s="1030"/>
      <c r="AD115" s="1030"/>
      <c r="AE115" s="1031"/>
      <c r="AF115" s="1032">
        <v>19706</v>
      </c>
      <c r="AG115" s="1030"/>
      <c r="AH115" s="1030"/>
      <c r="AI115" s="1030"/>
      <c r="AJ115" s="1031"/>
      <c r="AK115" s="1032">
        <v>13595</v>
      </c>
      <c r="AL115" s="1030"/>
      <c r="AM115" s="1030"/>
      <c r="AN115" s="1030"/>
      <c r="AO115" s="1031"/>
      <c r="AP115" s="1033">
        <v>0.1</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v>1471</v>
      </c>
      <c r="BR115" s="1016"/>
      <c r="BS115" s="1016"/>
      <c r="BT115" s="1016"/>
      <c r="BU115" s="1016"/>
      <c r="BV115" s="1016" t="s">
        <v>440</v>
      </c>
      <c r="BW115" s="1016"/>
      <c r="BX115" s="1016"/>
      <c r="BY115" s="1016"/>
      <c r="BZ115" s="1016"/>
      <c r="CA115" s="1016">
        <v>155000</v>
      </c>
      <c r="CB115" s="1016"/>
      <c r="CC115" s="1016"/>
      <c r="CD115" s="1016"/>
      <c r="CE115" s="1016"/>
      <c r="CF115" s="1010">
        <v>0.6</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50164</v>
      </c>
      <c r="DH115" s="1055"/>
      <c r="DI115" s="1055"/>
      <c r="DJ115" s="1055"/>
      <c r="DK115" s="1056"/>
      <c r="DL115" s="1057">
        <v>50164</v>
      </c>
      <c r="DM115" s="1055"/>
      <c r="DN115" s="1055"/>
      <c r="DO115" s="1055"/>
      <c r="DP115" s="1056"/>
      <c r="DQ115" s="1057">
        <v>50164</v>
      </c>
      <c r="DR115" s="1055"/>
      <c r="DS115" s="1055"/>
      <c r="DT115" s="1055"/>
      <c r="DU115" s="1056"/>
      <c r="DV115" s="1058">
        <v>0.2</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436</v>
      </c>
      <c r="AB116" s="1055"/>
      <c r="AC116" s="1055"/>
      <c r="AD116" s="1055"/>
      <c r="AE116" s="1056"/>
      <c r="AF116" s="1057" t="s">
        <v>130</v>
      </c>
      <c r="AG116" s="1055"/>
      <c r="AH116" s="1055"/>
      <c r="AI116" s="1055"/>
      <c r="AJ116" s="1056"/>
      <c r="AK116" s="1057" t="s">
        <v>436</v>
      </c>
      <c r="AL116" s="1055"/>
      <c r="AM116" s="1055"/>
      <c r="AN116" s="1055"/>
      <c r="AO116" s="1056"/>
      <c r="AP116" s="1058" t="s">
        <v>440</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436</v>
      </c>
      <c r="BR116" s="1016"/>
      <c r="BS116" s="1016"/>
      <c r="BT116" s="1016"/>
      <c r="BU116" s="1016"/>
      <c r="BV116" s="1016" t="s">
        <v>436</v>
      </c>
      <c r="BW116" s="1016"/>
      <c r="BX116" s="1016"/>
      <c r="BY116" s="1016"/>
      <c r="BZ116" s="1016"/>
      <c r="CA116" s="1016" t="s">
        <v>436</v>
      </c>
      <c r="CB116" s="1016"/>
      <c r="CC116" s="1016"/>
      <c r="CD116" s="1016"/>
      <c r="CE116" s="1016"/>
      <c r="CF116" s="1010" t="s">
        <v>440</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54143</v>
      </c>
      <c r="DH116" s="1055"/>
      <c r="DI116" s="1055"/>
      <c r="DJ116" s="1055"/>
      <c r="DK116" s="1056"/>
      <c r="DL116" s="1057">
        <v>33697</v>
      </c>
      <c r="DM116" s="1055"/>
      <c r="DN116" s="1055"/>
      <c r="DO116" s="1055"/>
      <c r="DP116" s="1056"/>
      <c r="DQ116" s="1057">
        <v>20102</v>
      </c>
      <c r="DR116" s="1055"/>
      <c r="DS116" s="1055"/>
      <c r="DT116" s="1055"/>
      <c r="DU116" s="1056"/>
      <c r="DV116" s="1058">
        <v>0.1</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8181062</v>
      </c>
      <c r="AB117" s="1073"/>
      <c r="AC117" s="1073"/>
      <c r="AD117" s="1073"/>
      <c r="AE117" s="1074"/>
      <c r="AF117" s="1075">
        <v>8395591</v>
      </c>
      <c r="AG117" s="1073"/>
      <c r="AH117" s="1073"/>
      <c r="AI117" s="1073"/>
      <c r="AJ117" s="1074"/>
      <c r="AK117" s="1075">
        <v>8445402</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436</v>
      </c>
      <c r="BR117" s="1016"/>
      <c r="BS117" s="1016"/>
      <c r="BT117" s="1016"/>
      <c r="BU117" s="1016"/>
      <c r="BV117" s="1016" t="s">
        <v>440</v>
      </c>
      <c r="BW117" s="1016"/>
      <c r="BX117" s="1016"/>
      <c r="BY117" s="1016"/>
      <c r="BZ117" s="1016"/>
      <c r="CA117" s="1016" t="s">
        <v>440</v>
      </c>
      <c r="CB117" s="1016"/>
      <c r="CC117" s="1016"/>
      <c r="CD117" s="1016"/>
      <c r="CE117" s="1016"/>
      <c r="CF117" s="1010" t="s">
        <v>436</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436</v>
      </c>
      <c r="DH117" s="1055"/>
      <c r="DI117" s="1055"/>
      <c r="DJ117" s="1055"/>
      <c r="DK117" s="1056"/>
      <c r="DL117" s="1057" t="s">
        <v>436</v>
      </c>
      <c r="DM117" s="1055"/>
      <c r="DN117" s="1055"/>
      <c r="DO117" s="1055"/>
      <c r="DP117" s="1056"/>
      <c r="DQ117" s="1057" t="s">
        <v>436</v>
      </c>
      <c r="DR117" s="1055"/>
      <c r="DS117" s="1055"/>
      <c r="DT117" s="1055"/>
      <c r="DU117" s="1056"/>
      <c r="DV117" s="1058" t="s">
        <v>436</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304</v>
      </c>
      <c r="AL118" s="981"/>
      <c r="AM118" s="981"/>
      <c r="AN118" s="981"/>
      <c r="AO118" s="982"/>
      <c r="AP118" s="1067" t="s">
        <v>430</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440</v>
      </c>
      <c r="BR118" s="1094"/>
      <c r="BS118" s="1094"/>
      <c r="BT118" s="1094"/>
      <c r="BU118" s="1094"/>
      <c r="BV118" s="1094" t="s">
        <v>130</v>
      </c>
      <c r="BW118" s="1094"/>
      <c r="BX118" s="1094"/>
      <c r="BY118" s="1094"/>
      <c r="BZ118" s="1094"/>
      <c r="CA118" s="1094" t="s">
        <v>436</v>
      </c>
      <c r="CB118" s="1094"/>
      <c r="CC118" s="1094"/>
      <c r="CD118" s="1094"/>
      <c r="CE118" s="1094"/>
      <c r="CF118" s="1010" t="s">
        <v>440</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440</v>
      </c>
      <c r="DH118" s="1055"/>
      <c r="DI118" s="1055"/>
      <c r="DJ118" s="1055"/>
      <c r="DK118" s="1056"/>
      <c r="DL118" s="1057" t="s">
        <v>436</v>
      </c>
      <c r="DM118" s="1055"/>
      <c r="DN118" s="1055"/>
      <c r="DO118" s="1055"/>
      <c r="DP118" s="1056"/>
      <c r="DQ118" s="1057" t="s">
        <v>440</v>
      </c>
      <c r="DR118" s="1055"/>
      <c r="DS118" s="1055"/>
      <c r="DT118" s="1055"/>
      <c r="DU118" s="1056"/>
      <c r="DV118" s="1058" t="s">
        <v>440</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436</v>
      </c>
      <c r="AB119" s="988"/>
      <c r="AC119" s="988"/>
      <c r="AD119" s="988"/>
      <c r="AE119" s="989"/>
      <c r="AF119" s="990" t="s">
        <v>440</v>
      </c>
      <c r="AG119" s="988"/>
      <c r="AH119" s="988"/>
      <c r="AI119" s="988"/>
      <c r="AJ119" s="989"/>
      <c r="AK119" s="990" t="s">
        <v>436</v>
      </c>
      <c r="AL119" s="988"/>
      <c r="AM119" s="988"/>
      <c r="AN119" s="988"/>
      <c r="AO119" s="989"/>
      <c r="AP119" s="991" t="s">
        <v>436</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462</v>
      </c>
      <c r="BP119" s="1102"/>
      <c r="BQ119" s="1093">
        <v>85597133</v>
      </c>
      <c r="BR119" s="1094"/>
      <c r="BS119" s="1094"/>
      <c r="BT119" s="1094"/>
      <c r="BU119" s="1094"/>
      <c r="BV119" s="1094">
        <v>79356240</v>
      </c>
      <c r="BW119" s="1094"/>
      <c r="BX119" s="1094"/>
      <c r="BY119" s="1094"/>
      <c r="BZ119" s="1094"/>
      <c r="CA119" s="1094">
        <v>76800318</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436</v>
      </c>
      <c r="DH119" s="1080"/>
      <c r="DI119" s="1080"/>
      <c r="DJ119" s="1080"/>
      <c r="DK119" s="1081"/>
      <c r="DL119" s="1079" t="s">
        <v>436</v>
      </c>
      <c r="DM119" s="1080"/>
      <c r="DN119" s="1080"/>
      <c r="DO119" s="1080"/>
      <c r="DP119" s="1081"/>
      <c r="DQ119" s="1079" t="s">
        <v>440</v>
      </c>
      <c r="DR119" s="1080"/>
      <c r="DS119" s="1080"/>
      <c r="DT119" s="1080"/>
      <c r="DU119" s="1081"/>
      <c r="DV119" s="1082" t="s">
        <v>440</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436</v>
      </c>
      <c r="AB120" s="1055"/>
      <c r="AC120" s="1055"/>
      <c r="AD120" s="1055"/>
      <c r="AE120" s="1056"/>
      <c r="AF120" s="1057" t="s">
        <v>436</v>
      </c>
      <c r="AG120" s="1055"/>
      <c r="AH120" s="1055"/>
      <c r="AI120" s="1055"/>
      <c r="AJ120" s="1056"/>
      <c r="AK120" s="1057" t="s">
        <v>436</v>
      </c>
      <c r="AL120" s="1055"/>
      <c r="AM120" s="1055"/>
      <c r="AN120" s="1055"/>
      <c r="AO120" s="1056"/>
      <c r="AP120" s="1058" t="s">
        <v>436</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22570964</v>
      </c>
      <c r="BR120" s="1023"/>
      <c r="BS120" s="1023"/>
      <c r="BT120" s="1023"/>
      <c r="BU120" s="1023"/>
      <c r="BV120" s="1023">
        <v>22395086</v>
      </c>
      <c r="BW120" s="1023"/>
      <c r="BX120" s="1023"/>
      <c r="BY120" s="1023"/>
      <c r="BZ120" s="1023"/>
      <c r="CA120" s="1023">
        <v>22355338</v>
      </c>
      <c r="CB120" s="1023"/>
      <c r="CC120" s="1023"/>
      <c r="CD120" s="1023"/>
      <c r="CE120" s="1023"/>
      <c r="CF120" s="1037">
        <v>89.6</v>
      </c>
      <c r="CG120" s="1038"/>
      <c r="CH120" s="1038"/>
      <c r="CI120" s="1038"/>
      <c r="CJ120" s="1038"/>
      <c r="CK120" s="1103" t="s">
        <v>466</v>
      </c>
      <c r="CL120" s="1104"/>
      <c r="CM120" s="1104"/>
      <c r="CN120" s="1104"/>
      <c r="CO120" s="1105"/>
      <c r="CP120" s="1111" t="s">
        <v>467</v>
      </c>
      <c r="CQ120" s="1112"/>
      <c r="CR120" s="1112"/>
      <c r="CS120" s="1112"/>
      <c r="CT120" s="1112"/>
      <c r="CU120" s="1112"/>
      <c r="CV120" s="1112"/>
      <c r="CW120" s="1112"/>
      <c r="CX120" s="1112"/>
      <c r="CY120" s="1112"/>
      <c r="CZ120" s="1112"/>
      <c r="DA120" s="1112"/>
      <c r="DB120" s="1112"/>
      <c r="DC120" s="1112"/>
      <c r="DD120" s="1112"/>
      <c r="DE120" s="1112"/>
      <c r="DF120" s="1113"/>
      <c r="DG120" s="1022">
        <v>11294703</v>
      </c>
      <c r="DH120" s="1023"/>
      <c r="DI120" s="1023"/>
      <c r="DJ120" s="1023"/>
      <c r="DK120" s="1023"/>
      <c r="DL120" s="1023">
        <v>8724700</v>
      </c>
      <c r="DM120" s="1023"/>
      <c r="DN120" s="1023"/>
      <c r="DO120" s="1023"/>
      <c r="DP120" s="1023"/>
      <c r="DQ120" s="1023">
        <v>8478670</v>
      </c>
      <c r="DR120" s="1023"/>
      <c r="DS120" s="1023"/>
      <c r="DT120" s="1023"/>
      <c r="DU120" s="1023"/>
      <c r="DV120" s="1024">
        <v>34</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436</v>
      </c>
      <c r="AB121" s="1055"/>
      <c r="AC121" s="1055"/>
      <c r="AD121" s="1055"/>
      <c r="AE121" s="1056"/>
      <c r="AF121" s="1057" t="s">
        <v>436</v>
      </c>
      <c r="AG121" s="1055"/>
      <c r="AH121" s="1055"/>
      <c r="AI121" s="1055"/>
      <c r="AJ121" s="1056"/>
      <c r="AK121" s="1057" t="s">
        <v>440</v>
      </c>
      <c r="AL121" s="1055"/>
      <c r="AM121" s="1055"/>
      <c r="AN121" s="1055"/>
      <c r="AO121" s="1056"/>
      <c r="AP121" s="1058" t="s">
        <v>436</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1637443</v>
      </c>
      <c r="BR121" s="1016"/>
      <c r="BS121" s="1016"/>
      <c r="BT121" s="1016"/>
      <c r="BU121" s="1016"/>
      <c r="BV121" s="1016">
        <v>1831187</v>
      </c>
      <c r="BW121" s="1016"/>
      <c r="BX121" s="1016"/>
      <c r="BY121" s="1016"/>
      <c r="BZ121" s="1016"/>
      <c r="CA121" s="1016">
        <v>1918211</v>
      </c>
      <c r="CB121" s="1016"/>
      <c r="CC121" s="1016"/>
      <c r="CD121" s="1016"/>
      <c r="CE121" s="1016"/>
      <c r="CF121" s="1010">
        <v>7.7</v>
      </c>
      <c r="CG121" s="1011"/>
      <c r="CH121" s="1011"/>
      <c r="CI121" s="1011"/>
      <c r="CJ121" s="1011"/>
      <c r="CK121" s="1106"/>
      <c r="CL121" s="1107"/>
      <c r="CM121" s="1107"/>
      <c r="CN121" s="1107"/>
      <c r="CO121" s="1108"/>
      <c r="CP121" s="1116" t="s">
        <v>470</v>
      </c>
      <c r="CQ121" s="1117"/>
      <c r="CR121" s="1117"/>
      <c r="CS121" s="1117"/>
      <c r="CT121" s="1117"/>
      <c r="CU121" s="1117"/>
      <c r="CV121" s="1117"/>
      <c r="CW121" s="1117"/>
      <c r="CX121" s="1117"/>
      <c r="CY121" s="1117"/>
      <c r="CZ121" s="1117"/>
      <c r="DA121" s="1117"/>
      <c r="DB121" s="1117"/>
      <c r="DC121" s="1117"/>
      <c r="DD121" s="1117"/>
      <c r="DE121" s="1117"/>
      <c r="DF121" s="1118"/>
      <c r="DG121" s="1015">
        <v>4496233</v>
      </c>
      <c r="DH121" s="1016"/>
      <c r="DI121" s="1016"/>
      <c r="DJ121" s="1016"/>
      <c r="DK121" s="1016"/>
      <c r="DL121" s="1016">
        <v>4093694</v>
      </c>
      <c r="DM121" s="1016"/>
      <c r="DN121" s="1016"/>
      <c r="DO121" s="1016"/>
      <c r="DP121" s="1016"/>
      <c r="DQ121" s="1016">
        <v>3651902</v>
      </c>
      <c r="DR121" s="1016"/>
      <c r="DS121" s="1016"/>
      <c r="DT121" s="1016"/>
      <c r="DU121" s="1016"/>
      <c r="DV121" s="1017">
        <v>14.6</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436</v>
      </c>
      <c r="AB122" s="1055"/>
      <c r="AC122" s="1055"/>
      <c r="AD122" s="1055"/>
      <c r="AE122" s="1056"/>
      <c r="AF122" s="1057" t="s">
        <v>436</v>
      </c>
      <c r="AG122" s="1055"/>
      <c r="AH122" s="1055"/>
      <c r="AI122" s="1055"/>
      <c r="AJ122" s="1056"/>
      <c r="AK122" s="1057" t="s">
        <v>440</v>
      </c>
      <c r="AL122" s="1055"/>
      <c r="AM122" s="1055"/>
      <c r="AN122" s="1055"/>
      <c r="AO122" s="1056"/>
      <c r="AP122" s="1058" t="s">
        <v>436</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64621538</v>
      </c>
      <c r="BR122" s="1094"/>
      <c r="BS122" s="1094"/>
      <c r="BT122" s="1094"/>
      <c r="BU122" s="1094"/>
      <c r="BV122" s="1094">
        <v>62549189</v>
      </c>
      <c r="BW122" s="1094"/>
      <c r="BX122" s="1094"/>
      <c r="BY122" s="1094"/>
      <c r="BZ122" s="1094"/>
      <c r="CA122" s="1094">
        <v>60921395</v>
      </c>
      <c r="CB122" s="1094"/>
      <c r="CC122" s="1094"/>
      <c r="CD122" s="1094"/>
      <c r="CE122" s="1094"/>
      <c r="CF122" s="1114">
        <v>244.2</v>
      </c>
      <c r="CG122" s="1115"/>
      <c r="CH122" s="1115"/>
      <c r="CI122" s="1115"/>
      <c r="CJ122" s="1115"/>
      <c r="CK122" s="1106"/>
      <c r="CL122" s="1107"/>
      <c r="CM122" s="1107"/>
      <c r="CN122" s="1107"/>
      <c r="CO122" s="1108"/>
      <c r="CP122" s="1116" t="s">
        <v>472</v>
      </c>
      <c r="CQ122" s="1117"/>
      <c r="CR122" s="1117"/>
      <c r="CS122" s="1117"/>
      <c r="CT122" s="1117"/>
      <c r="CU122" s="1117"/>
      <c r="CV122" s="1117"/>
      <c r="CW122" s="1117"/>
      <c r="CX122" s="1117"/>
      <c r="CY122" s="1117"/>
      <c r="CZ122" s="1117"/>
      <c r="DA122" s="1117"/>
      <c r="DB122" s="1117"/>
      <c r="DC122" s="1117"/>
      <c r="DD122" s="1117"/>
      <c r="DE122" s="1117"/>
      <c r="DF122" s="1118"/>
      <c r="DG122" s="1015">
        <v>1161274</v>
      </c>
      <c r="DH122" s="1016"/>
      <c r="DI122" s="1016"/>
      <c r="DJ122" s="1016"/>
      <c r="DK122" s="1016"/>
      <c r="DL122" s="1016">
        <v>1000401</v>
      </c>
      <c r="DM122" s="1016"/>
      <c r="DN122" s="1016"/>
      <c r="DO122" s="1016"/>
      <c r="DP122" s="1016"/>
      <c r="DQ122" s="1016">
        <v>831164</v>
      </c>
      <c r="DR122" s="1016"/>
      <c r="DS122" s="1016"/>
      <c r="DT122" s="1016"/>
      <c r="DU122" s="1016"/>
      <c r="DV122" s="1017">
        <v>3.3</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436</v>
      </c>
      <c r="AB123" s="1055"/>
      <c r="AC123" s="1055"/>
      <c r="AD123" s="1055"/>
      <c r="AE123" s="1056"/>
      <c r="AF123" s="1057" t="s">
        <v>436</v>
      </c>
      <c r="AG123" s="1055"/>
      <c r="AH123" s="1055"/>
      <c r="AI123" s="1055"/>
      <c r="AJ123" s="1056"/>
      <c r="AK123" s="1057" t="s">
        <v>436</v>
      </c>
      <c r="AL123" s="1055"/>
      <c r="AM123" s="1055"/>
      <c r="AN123" s="1055"/>
      <c r="AO123" s="1056"/>
      <c r="AP123" s="1058" t="s">
        <v>436</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473</v>
      </c>
      <c r="BP123" s="1102"/>
      <c r="BQ123" s="1161">
        <v>88829945</v>
      </c>
      <c r="BR123" s="1162"/>
      <c r="BS123" s="1162"/>
      <c r="BT123" s="1162"/>
      <c r="BU123" s="1162"/>
      <c r="BV123" s="1162">
        <v>86775462</v>
      </c>
      <c r="BW123" s="1162"/>
      <c r="BX123" s="1162"/>
      <c r="BY123" s="1162"/>
      <c r="BZ123" s="1162"/>
      <c r="CA123" s="1162">
        <v>85194944</v>
      </c>
      <c r="CB123" s="1162"/>
      <c r="CC123" s="1162"/>
      <c r="CD123" s="1162"/>
      <c r="CE123" s="1162"/>
      <c r="CF123" s="1095"/>
      <c r="CG123" s="1096"/>
      <c r="CH123" s="1096"/>
      <c r="CI123" s="1096"/>
      <c r="CJ123" s="1097"/>
      <c r="CK123" s="1106"/>
      <c r="CL123" s="1107"/>
      <c r="CM123" s="1107"/>
      <c r="CN123" s="1107"/>
      <c r="CO123" s="1108"/>
      <c r="CP123" s="1116" t="s">
        <v>474</v>
      </c>
      <c r="CQ123" s="1117"/>
      <c r="CR123" s="1117"/>
      <c r="CS123" s="1117"/>
      <c r="CT123" s="1117"/>
      <c r="CU123" s="1117"/>
      <c r="CV123" s="1117"/>
      <c r="CW123" s="1117"/>
      <c r="CX123" s="1117"/>
      <c r="CY123" s="1117"/>
      <c r="CZ123" s="1117"/>
      <c r="DA123" s="1117"/>
      <c r="DB123" s="1117"/>
      <c r="DC123" s="1117"/>
      <c r="DD123" s="1117"/>
      <c r="DE123" s="1117"/>
      <c r="DF123" s="1118"/>
      <c r="DG123" s="1054">
        <v>355767</v>
      </c>
      <c r="DH123" s="1055"/>
      <c r="DI123" s="1055"/>
      <c r="DJ123" s="1055"/>
      <c r="DK123" s="1056"/>
      <c r="DL123" s="1057">
        <v>348317</v>
      </c>
      <c r="DM123" s="1055"/>
      <c r="DN123" s="1055"/>
      <c r="DO123" s="1055"/>
      <c r="DP123" s="1056"/>
      <c r="DQ123" s="1057">
        <v>495033</v>
      </c>
      <c r="DR123" s="1055"/>
      <c r="DS123" s="1055"/>
      <c r="DT123" s="1055"/>
      <c r="DU123" s="1056"/>
      <c r="DV123" s="1058">
        <v>2</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440</v>
      </c>
      <c r="AB124" s="1055"/>
      <c r="AC124" s="1055"/>
      <c r="AD124" s="1055"/>
      <c r="AE124" s="1056"/>
      <c r="AF124" s="1057" t="s">
        <v>440</v>
      </c>
      <c r="AG124" s="1055"/>
      <c r="AH124" s="1055"/>
      <c r="AI124" s="1055"/>
      <c r="AJ124" s="1056"/>
      <c r="AK124" s="1057" t="s">
        <v>440</v>
      </c>
      <c r="AL124" s="1055"/>
      <c r="AM124" s="1055"/>
      <c r="AN124" s="1055"/>
      <c r="AO124" s="1056"/>
      <c r="AP124" s="1058" t="s">
        <v>436</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440</v>
      </c>
      <c r="BR124" s="1124"/>
      <c r="BS124" s="1124"/>
      <c r="BT124" s="1124"/>
      <c r="BU124" s="1124"/>
      <c r="BV124" s="1124" t="s">
        <v>440</v>
      </c>
      <c r="BW124" s="1124"/>
      <c r="BX124" s="1124"/>
      <c r="BY124" s="1124"/>
      <c r="BZ124" s="1124"/>
      <c r="CA124" s="1124" t="s">
        <v>436</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v>556140</v>
      </c>
      <c r="DH124" s="1080"/>
      <c r="DI124" s="1080"/>
      <c r="DJ124" s="1080"/>
      <c r="DK124" s="1081"/>
      <c r="DL124" s="1079">
        <v>530158</v>
      </c>
      <c r="DM124" s="1080"/>
      <c r="DN124" s="1080"/>
      <c r="DO124" s="1080"/>
      <c r="DP124" s="1081"/>
      <c r="DQ124" s="1079">
        <v>493595</v>
      </c>
      <c r="DR124" s="1080"/>
      <c r="DS124" s="1080"/>
      <c r="DT124" s="1080"/>
      <c r="DU124" s="1081"/>
      <c r="DV124" s="1082">
        <v>2</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436</v>
      </c>
      <c r="AB125" s="1055"/>
      <c r="AC125" s="1055"/>
      <c r="AD125" s="1055"/>
      <c r="AE125" s="1056"/>
      <c r="AF125" s="1057" t="s">
        <v>436</v>
      </c>
      <c r="AG125" s="1055"/>
      <c r="AH125" s="1055"/>
      <c r="AI125" s="1055"/>
      <c r="AJ125" s="1056"/>
      <c r="AK125" s="1057" t="s">
        <v>436</v>
      </c>
      <c r="AL125" s="1055"/>
      <c r="AM125" s="1055"/>
      <c r="AN125" s="1055"/>
      <c r="AO125" s="1056"/>
      <c r="AP125" s="1058" t="s">
        <v>436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436</v>
      </c>
      <c r="DH125" s="1023"/>
      <c r="DI125" s="1023"/>
      <c r="DJ125" s="1023"/>
      <c r="DK125" s="1023"/>
      <c r="DL125" s="1023" t="s">
        <v>436</v>
      </c>
      <c r="DM125" s="1023"/>
      <c r="DN125" s="1023"/>
      <c r="DO125" s="1023"/>
      <c r="DP125" s="1023"/>
      <c r="DQ125" s="1023" t="s">
        <v>436</v>
      </c>
      <c r="DR125" s="1023"/>
      <c r="DS125" s="1023"/>
      <c r="DT125" s="1023"/>
      <c r="DU125" s="1023"/>
      <c r="DV125" s="1024" t="s">
        <v>436</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27750</v>
      </c>
      <c r="AB126" s="1055"/>
      <c r="AC126" s="1055"/>
      <c r="AD126" s="1055"/>
      <c r="AE126" s="1056"/>
      <c r="AF126" s="1057">
        <v>19239</v>
      </c>
      <c r="AG126" s="1055"/>
      <c r="AH126" s="1055"/>
      <c r="AI126" s="1055"/>
      <c r="AJ126" s="1056"/>
      <c r="AK126" s="1057">
        <v>13349</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436</v>
      </c>
      <c r="DH126" s="1016"/>
      <c r="DI126" s="1016"/>
      <c r="DJ126" s="1016"/>
      <c r="DK126" s="1016"/>
      <c r="DL126" s="1016" t="s">
        <v>436</v>
      </c>
      <c r="DM126" s="1016"/>
      <c r="DN126" s="1016"/>
      <c r="DO126" s="1016"/>
      <c r="DP126" s="1016"/>
      <c r="DQ126" s="1016" t="s">
        <v>436</v>
      </c>
      <c r="DR126" s="1016"/>
      <c r="DS126" s="1016"/>
      <c r="DT126" s="1016"/>
      <c r="DU126" s="1016"/>
      <c r="DV126" s="1017" t="s">
        <v>436</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1054</v>
      </c>
      <c r="AB127" s="1055"/>
      <c r="AC127" s="1055"/>
      <c r="AD127" s="1055"/>
      <c r="AE127" s="1056"/>
      <c r="AF127" s="1057">
        <v>467</v>
      </c>
      <c r="AG127" s="1055"/>
      <c r="AH127" s="1055"/>
      <c r="AI127" s="1055"/>
      <c r="AJ127" s="1056"/>
      <c r="AK127" s="1057">
        <v>246</v>
      </c>
      <c r="AL127" s="1055"/>
      <c r="AM127" s="1055"/>
      <c r="AN127" s="1055"/>
      <c r="AO127" s="1056"/>
      <c r="AP127" s="1058">
        <v>0</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436</v>
      </c>
      <c r="DH127" s="1016"/>
      <c r="DI127" s="1016"/>
      <c r="DJ127" s="1016"/>
      <c r="DK127" s="1016"/>
      <c r="DL127" s="1016" t="s">
        <v>436</v>
      </c>
      <c r="DM127" s="1016"/>
      <c r="DN127" s="1016"/>
      <c r="DO127" s="1016"/>
      <c r="DP127" s="1016"/>
      <c r="DQ127" s="1016" t="s">
        <v>436</v>
      </c>
      <c r="DR127" s="1016"/>
      <c r="DS127" s="1016"/>
      <c r="DT127" s="1016"/>
      <c r="DU127" s="1016"/>
      <c r="DV127" s="1017" t="s">
        <v>436</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206599</v>
      </c>
      <c r="AB128" s="1144"/>
      <c r="AC128" s="1144"/>
      <c r="AD128" s="1144"/>
      <c r="AE128" s="1145"/>
      <c r="AF128" s="1146">
        <v>185236</v>
      </c>
      <c r="AG128" s="1144"/>
      <c r="AH128" s="1144"/>
      <c r="AI128" s="1144"/>
      <c r="AJ128" s="1145"/>
      <c r="AK128" s="1146">
        <v>191841</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436</v>
      </c>
      <c r="BG128" s="1151"/>
      <c r="BH128" s="1151"/>
      <c r="BI128" s="1151"/>
      <c r="BJ128" s="1151"/>
      <c r="BK128" s="1151"/>
      <c r="BL128" s="1152"/>
      <c r="BM128" s="1150">
        <v>11.76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v>1471</v>
      </c>
      <c r="DH128" s="1136"/>
      <c r="DI128" s="1136"/>
      <c r="DJ128" s="1136"/>
      <c r="DK128" s="1136"/>
      <c r="DL128" s="1136" t="s">
        <v>436</v>
      </c>
      <c r="DM128" s="1136"/>
      <c r="DN128" s="1136"/>
      <c r="DO128" s="1136"/>
      <c r="DP128" s="1136"/>
      <c r="DQ128" s="1136">
        <v>155000</v>
      </c>
      <c r="DR128" s="1136"/>
      <c r="DS128" s="1136"/>
      <c r="DT128" s="1136"/>
      <c r="DU128" s="1136"/>
      <c r="DV128" s="1137">
        <v>0.6</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30033038</v>
      </c>
      <c r="AB129" s="1055"/>
      <c r="AC129" s="1055"/>
      <c r="AD129" s="1055"/>
      <c r="AE129" s="1056"/>
      <c r="AF129" s="1057">
        <v>30005881</v>
      </c>
      <c r="AG129" s="1055"/>
      <c r="AH129" s="1055"/>
      <c r="AI129" s="1055"/>
      <c r="AJ129" s="1056"/>
      <c r="AK129" s="1057">
        <v>31022590</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130</v>
      </c>
      <c r="BG129" s="1165"/>
      <c r="BH129" s="1165"/>
      <c r="BI129" s="1165"/>
      <c r="BJ129" s="1165"/>
      <c r="BK129" s="1165"/>
      <c r="BL129" s="1166"/>
      <c r="BM129" s="1164">
        <v>16.760000000000002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5878727</v>
      </c>
      <c r="AB130" s="1055"/>
      <c r="AC130" s="1055"/>
      <c r="AD130" s="1055"/>
      <c r="AE130" s="1056"/>
      <c r="AF130" s="1057">
        <v>6018520</v>
      </c>
      <c r="AG130" s="1055"/>
      <c r="AH130" s="1055"/>
      <c r="AI130" s="1055"/>
      <c r="AJ130" s="1056"/>
      <c r="AK130" s="1057">
        <v>6080069</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8.8000000000000007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24154311</v>
      </c>
      <c r="AB131" s="1080"/>
      <c r="AC131" s="1080"/>
      <c r="AD131" s="1080"/>
      <c r="AE131" s="1081"/>
      <c r="AF131" s="1079">
        <v>23987361</v>
      </c>
      <c r="AG131" s="1080"/>
      <c r="AH131" s="1080"/>
      <c r="AI131" s="1080"/>
      <c r="AJ131" s="1081"/>
      <c r="AK131" s="1079">
        <v>24942521</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t="s">
        <v>436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8.6764470330000005</v>
      </c>
      <c r="AB132" s="1196"/>
      <c r="AC132" s="1196"/>
      <c r="AD132" s="1196"/>
      <c r="AE132" s="1197"/>
      <c r="AF132" s="1198">
        <v>9.1374578470000003</v>
      </c>
      <c r="AG132" s="1196"/>
      <c r="AH132" s="1196"/>
      <c r="AI132" s="1196"/>
      <c r="AJ132" s="1197"/>
      <c r="AK132" s="1198">
        <v>8.7140028869999995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9</v>
      </c>
      <c r="AB133" s="1179"/>
      <c r="AC133" s="1179"/>
      <c r="AD133" s="1179"/>
      <c r="AE133" s="1180"/>
      <c r="AF133" s="1178">
        <v>9.1</v>
      </c>
      <c r="AG133" s="1179"/>
      <c r="AH133" s="1179"/>
      <c r="AI133" s="1179"/>
      <c r="AJ133" s="1180"/>
      <c r="AK133" s="1178">
        <v>8.8000000000000007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K9h8QhGLaSh4Qjl+ETFnLGYFc0CC9N95RghFa8+I0v4KEEQt7qf0IDZkIA2Fn0JWlifWH2mebmrFxsRsAkXCQ==" saltValue="ZWpiJ0Ekan6KaAYCg25X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67"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wNIYR82QQtiDhBNoSdIeZPTI0BuOWOfggYHqA7THJQvoIq4ynaxoOpb9s9x2oYTcD5rAiNIPEJ32NzlmFy2vQ==" saltValue="7aJny8D6iVSJQi9IIjDUg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rwT86ekGRvoo16zmnWhJau9GBAz1rnZ3FtUmsWmVwQoGxyRNs0QmBQjVa8dBGWdHvDXePg/3ajbrCvk6Plh2Q==" saltValue="+ubTMP9Zr6ftoQ2lt044bw==" spinCount="100000" sheet="1" objects="1" scenarios="1"/>
  <dataConsolidate/>
  <phoneticPr fontId="2"/>
  <printOptions horizontalCentered="1" verticalCentered="1"/>
  <pageMargins left="0" right="0" top="0" bottom="0" header="0" footer="0"/>
  <pageSetup paperSize="8" scale="6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8896574</v>
      </c>
      <c r="AP9" s="314">
        <v>78286</v>
      </c>
      <c r="AQ9" s="315">
        <v>63345</v>
      </c>
      <c r="AR9" s="316">
        <v>23.6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1074756</v>
      </c>
      <c r="AP10" s="317">
        <v>9457</v>
      </c>
      <c r="AQ10" s="318">
        <v>4099</v>
      </c>
      <c r="AR10" s="319">
        <v>130.69999999999999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1825</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v>40</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464871</v>
      </c>
      <c r="AP13" s="317">
        <v>4091</v>
      </c>
      <c r="AQ13" s="318">
        <v>1974</v>
      </c>
      <c r="AR13" s="319">
        <v>107.2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145495</v>
      </c>
      <c r="AP14" s="317">
        <v>1280</v>
      </c>
      <c r="AQ14" s="318">
        <v>1633</v>
      </c>
      <c r="AR14" s="319">
        <v>-21.6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-625671</v>
      </c>
      <c r="AP15" s="317">
        <v>-5506</v>
      </c>
      <c r="AQ15" s="318">
        <v>-4020</v>
      </c>
      <c r="AR15" s="319">
        <v>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9956025</v>
      </c>
      <c r="AP16" s="317">
        <v>87609</v>
      </c>
      <c r="AQ16" s="318">
        <v>68896</v>
      </c>
      <c r="AR16" s="319">
        <v>27.2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8.1</v>
      </c>
      <c r="AP21" s="331">
        <v>6.55</v>
      </c>
      <c r="AQ21" s="332">
        <v>1.55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100.7</v>
      </c>
      <c r="AP22" s="336">
        <v>99.7</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6263677</v>
      </c>
      <c r="AP32" s="345">
        <v>55118</v>
      </c>
      <c r="AQ32" s="346">
        <v>35933</v>
      </c>
      <c r="AR32" s="347">
        <v>53.4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v>14</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1641629</v>
      </c>
      <c r="AP35" s="345">
        <v>14446</v>
      </c>
      <c r="AQ35" s="346">
        <v>11386</v>
      </c>
      <c r="AR35" s="347">
        <v>26.9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526501</v>
      </c>
      <c r="AP36" s="345">
        <v>4633</v>
      </c>
      <c r="AQ36" s="346">
        <v>1734</v>
      </c>
      <c r="AR36" s="347">
        <v>167.2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v>13595</v>
      </c>
      <c r="AP37" s="345">
        <v>120</v>
      </c>
      <c r="AQ37" s="346">
        <v>495</v>
      </c>
      <c r="AR37" s="347">
        <v>-75.8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-191841</v>
      </c>
      <c r="AP39" s="345">
        <v>-1688</v>
      </c>
      <c r="AQ39" s="346">
        <v>-7666</v>
      </c>
      <c r="AR39" s="347">
        <v>-78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-6080069</v>
      </c>
      <c r="AP40" s="345">
        <v>-53502</v>
      </c>
      <c r="AQ40" s="346">
        <v>-31862</v>
      </c>
      <c r="AR40" s="347">
        <v>67.900000000000006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2173492</v>
      </c>
      <c r="AP41" s="345">
        <v>19126</v>
      </c>
      <c r="AQ41" s="346">
        <v>10035</v>
      </c>
      <c r="AR41" s="347">
        <v>90.6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8321316</v>
      </c>
      <c r="AN51" s="367">
        <v>72247</v>
      </c>
      <c r="AO51" s="368">
        <v>13.2</v>
      </c>
      <c r="AP51" s="369">
        <v>63257</v>
      </c>
      <c r="AQ51" s="370">
        <v>36.200000000000003</v>
      </c>
      <c r="AR51" s="371">
        <v>-23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5739780</v>
      </c>
      <c r="AN52" s="375">
        <v>49834</v>
      </c>
      <c r="AO52" s="376">
        <v>12.3</v>
      </c>
      <c r="AP52" s="377">
        <v>27259</v>
      </c>
      <c r="AQ52" s="378">
        <v>-1.4</v>
      </c>
      <c r="AR52" s="379">
        <v>13.7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6299557</v>
      </c>
      <c r="AN53" s="367">
        <v>54968</v>
      </c>
      <c r="AO53" s="368">
        <v>-23.9</v>
      </c>
      <c r="AP53" s="369">
        <v>52308</v>
      </c>
      <c r="AQ53" s="370">
        <v>-17.3</v>
      </c>
      <c r="AR53" s="371">
        <v>-6.6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3227810</v>
      </c>
      <c r="AN54" s="375">
        <v>28165</v>
      </c>
      <c r="AO54" s="376">
        <v>-43.5</v>
      </c>
      <c r="AP54" s="377">
        <v>28695</v>
      </c>
      <c r="AQ54" s="378">
        <v>5.3</v>
      </c>
      <c r="AR54" s="379">
        <v>-48.8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6236853</v>
      </c>
      <c r="AN55" s="367">
        <v>54537</v>
      </c>
      <c r="AO55" s="368">
        <v>-0.8</v>
      </c>
      <c r="AP55" s="369">
        <v>46402</v>
      </c>
      <c r="AQ55" s="370">
        <v>-11.3</v>
      </c>
      <c r="AR55" s="371">
        <v>10.5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2969119</v>
      </c>
      <c r="AN56" s="375">
        <v>25963</v>
      </c>
      <c r="AO56" s="376">
        <v>-7.8</v>
      </c>
      <c r="AP56" s="377">
        <v>26897</v>
      </c>
      <c r="AQ56" s="378">
        <v>-6.3</v>
      </c>
      <c r="AR56" s="379">
        <v>-1.5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5657721</v>
      </c>
      <c r="AN57" s="367">
        <v>49492</v>
      </c>
      <c r="AO57" s="368">
        <v>-9.3000000000000007</v>
      </c>
      <c r="AP57" s="369">
        <v>66343</v>
      </c>
      <c r="AQ57" s="370">
        <v>43</v>
      </c>
      <c r="AR57" s="371">
        <v>-52.3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2285461</v>
      </c>
      <c r="AN58" s="375">
        <v>19992</v>
      </c>
      <c r="AO58" s="376">
        <v>-23</v>
      </c>
      <c r="AP58" s="377">
        <v>34529</v>
      </c>
      <c r="AQ58" s="378">
        <v>28.4</v>
      </c>
      <c r="AR58" s="379">
        <v>-51.4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6567881</v>
      </c>
      <c r="AN59" s="367">
        <v>57794</v>
      </c>
      <c r="AO59" s="368">
        <v>16.8</v>
      </c>
      <c r="AP59" s="369">
        <v>56416</v>
      </c>
      <c r="AQ59" s="370">
        <v>-15</v>
      </c>
      <c r="AR59" s="371">
        <v>31.8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2317825</v>
      </c>
      <c r="AN60" s="375">
        <v>20396</v>
      </c>
      <c r="AO60" s="376">
        <v>2</v>
      </c>
      <c r="AP60" s="377">
        <v>32623</v>
      </c>
      <c r="AQ60" s="378">
        <v>-5.5</v>
      </c>
      <c r="AR60" s="379">
        <v>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6616666</v>
      </c>
      <c r="AN61" s="382">
        <v>57808</v>
      </c>
      <c r="AO61" s="383">
        <v>-0.8</v>
      </c>
      <c r="AP61" s="384">
        <v>56945</v>
      </c>
      <c r="AQ61" s="385">
        <v>7.1</v>
      </c>
      <c r="AR61" s="371">
        <v>-7.9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3307999</v>
      </c>
      <c r="AN62" s="375">
        <v>28870</v>
      </c>
      <c r="AO62" s="376">
        <v>-12</v>
      </c>
      <c r="AP62" s="377">
        <v>30001</v>
      </c>
      <c r="AQ62" s="378">
        <v>4.0999999999999996</v>
      </c>
      <c r="AR62" s="379">
        <v>-16.100000000000001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4ZIsA6EbAVWSylNkFTL196O4fPcBhNsXgIyyRZji1IYWPrtrg8JpUxA2lYpcmyEYyRx3W6WjH8zef4Vk87itQ==" saltValue="+XaKQ4Oc+p5LaCmPGXKxF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verticalCentered="1"/>
  <pageMargins left="0" right="0" top="0" bottom="0" header="0" footer="0"/>
  <pageSetup paperSize="8" scale="92"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mX5vn6oUy1tybyBm+rjX6CkRsAGN3XS+cIk7h4UVvp0ee75isUYYJFPlDZsb2c2CYGYOlxDbRNQR2AR41Am47g==" saltValue="035pLn9qKoCtbbs7UwT6iA=="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X9bpzoR2Uv+SZ3VeVHtxMMwqDprhCR+7R9i+wOFcMQef4ofBe7mN7c2aL756YwHN0TryKeRrWD4e8KTwqmeRuw==" saltValue="A055YjAw6wSBDo2LAxuyPg=="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19.329999999999998</v>
      </c>
      <c r="G47" s="12">
        <v>19.52</v>
      </c>
      <c r="H47" s="12">
        <v>18.829999999999998</v>
      </c>
      <c r="I47" s="12">
        <v>18.88</v>
      </c>
      <c r="J47" s="13">
        <v>17.97</v>
      </c>
    </row>
    <row r="48" spans="2:10" ht="57.75" customHeight="1" x14ac:dyDescent="0.15">
      <c r="B48" s="14"/>
      <c r="C48" s="1240" t="s">
        <v>4</v>
      </c>
      <c r="D48" s="1240"/>
      <c r="E48" s="1241"/>
      <c r="F48" s="15">
        <v>5.42</v>
      </c>
      <c r="G48" s="16">
        <v>4.24</v>
      </c>
      <c r="H48" s="16">
        <v>5.28</v>
      </c>
      <c r="I48" s="16">
        <v>4.9000000000000004</v>
      </c>
      <c r="J48" s="17">
        <v>5.48</v>
      </c>
    </row>
    <row r="49" spans="2:10" ht="57.75" customHeight="1" thickBot="1" x14ac:dyDescent="0.2">
      <c r="B49" s="18"/>
      <c r="C49" s="1242" t="s">
        <v>5</v>
      </c>
      <c r="D49" s="1242"/>
      <c r="E49" s="1243"/>
      <c r="F49" s="19" t="s">
        <v>558</v>
      </c>
      <c r="G49" s="20" t="s">
        <v>559</v>
      </c>
      <c r="H49" s="20">
        <v>0.41</v>
      </c>
      <c r="I49" s="20" t="s">
        <v>560</v>
      </c>
      <c r="J49" s="21">
        <v>0.45</v>
      </c>
    </row>
    <row r="50" spans="2:10" ht="13.5" customHeight="1" x14ac:dyDescent="0.15"/>
  </sheetData>
  <sheetProtection algorithmName="SHA-512" hashValue="Pr57ZsefxKzuCJKtcRFX2H9A7UKl9oKaG+mJ0pQYd5MfKZTWZjI6aO6eUJOOU5qNrYv8nq5kkGpiLoFXFLKBQw==" saltValue="DiyIGUnALbOikcdQj92C9Q==" spinCount="100000" sheet="1" objects="1" scenarios="1"/>
  <mergeCells count="3">
    <mergeCell ref="C47:E47"/>
    <mergeCell ref="C48:E48"/>
    <mergeCell ref="C49:E49"/>
  </mergeCells>
  <phoneticPr fontId="2"/>
  <printOptions horizontalCentered="1" verticalCentered="1"/>
  <pageMargins left="0" right="0" top="0" bottom="0" header="0" footer="0"/>
  <pageSetup paperSize="8" scale="92"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2022-09-21T01:44:23Z</cp:lastPrinted>
  <dcterms:created xsi:type="dcterms:W3CDTF">2022-02-02T05:43:15Z</dcterms:created>
  <dcterms:modified xsi:type="dcterms:W3CDTF">2022-09-21T01:44:28Z</dcterms:modified>
  <cp:category/>
</cp:coreProperties>
</file>