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1　9月公表分\03　市町回答\10 湖南市　●0912提出、0922修正\03　再修正　★最終\"/>
    </mc:Choice>
  </mc:AlternateContent>
  <bookViews>
    <workbookView xWindow="0" yWindow="0" windowWidth="19200" windowHeight="604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<sst xmlns="http://schemas.openxmlformats.org/spreadsheetml/2006/main" count="1134" uniqueCount="615">
  <si>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</si>
  <si>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</si>
  <si>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</si>
  <si>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</si>
  <si>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</si>
  <si>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</si>
  <si>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</si>
  <si>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</si>
  <si>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</si>
  <si>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</si>
  <si>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</si>
  <si>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</si>
  <si>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</si>
  <si>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</si>
  <si>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</si>
  <si>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</si>
  <si>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</si>
  <si>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</si>
  <si>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</si>
  <si>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</si>
  <si>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</si>
  <si>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</si>
  <si>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</si>
  <si>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</si>
  <si>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</si>
  <si>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</si>
  <si>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</si>
  <si>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</si>
  <si>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</si>
  <si>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</si>
  <si>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</si>
  <si>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</si>
  <si>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</si>
  <si>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</si>
  <si>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</si>
  <si>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</si>
  <si>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</si>
  <si>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</si>
  <si>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</si>
  <si>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</si>
  <si>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</si>
  <si>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</si>
  <si>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</si>
  <si>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</si>
  <si>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</si>
  <si>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</si>
  <si>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</si>
  <si>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</si>
  <si>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</si>
  <si>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</si>
  <si>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</si>
  <si>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</si>
  <si>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</si>
  <si>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</si>
  <si>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</si>
  <si>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</si>
  <si>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</si>
  <si>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</si>
  <si>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</si>
  <si>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</si>
  <si>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</si>
  <si>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</si>
  <si>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</si>
  <si>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</si>
  <si>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</si>
  <si>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</si>
  <si>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</si>
  <si>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</si>
  <si>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</si>
  <si>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</si>
  <si>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</si>
  <si>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</si>
  <si>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</si>
  <si>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</si>
  <si>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</si>
  <si>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</si>
  <si>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</si>
  <si>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</si>
  <si>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</si>
  <si>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</si>
  <si>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</si>
  <si>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</si>
  <si>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</si>
  <si>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</si>
  <si>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</si>
  <si>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</si>
  <si>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</si>
  <si>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</si>
  <si>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</si>
  <si>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</si>
  <si>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</si>
  <si>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</si>
  <si>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</si>
  <si>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</si>
  <si>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</si>
  <si>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</si>
  <si>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</si>
  <si>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</si>
  <si>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</si>
  <si>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</si>
  <si>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</si>
  <si>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</si>
  <si>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</si>
  <si>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</si>
  <si>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</si>
  <si>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</si>
  <si>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</si>
  <si>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</si>
  <si>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</si>
  <si>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</si>
  <si>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</si>
  <si>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</si>
  <si>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</si>
  <si>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</si>
  <si>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</si>
  <si>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</si>
  <si>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</si>
  <si>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</si>
  <si>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</si>
  <si>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</si>
  <si>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</si>
  <si>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</si>
  <si>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</si>
  <si>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</si>
  <si>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</si>
  <si>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</si>
  <si>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</si>
  <si>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</si>
  <si>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</si>
  <si>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</si>
  <si>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</si>
  <si>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</si>
  <si>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</si>
  <si>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</si>
  <si>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</si>
  <si>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</si>
  <si>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</si>
  <si>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</si>
  <si>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</si>
  <si>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</si>
  <si>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</si>
  <si>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</si>
  <si>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</si>
  <si>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</si>
  <si>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</si>
  <si>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</si>
  <si>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</si>
  <si>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</si>
  <si>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</si>
  <si>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</si>
  <si>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</si>
  <si>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</si>
  <si>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</si>
  <si>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</si>
  <si>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</si>
  <si>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</si>
  <si>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</si>
  <si>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</si>
  <si>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</si>
  <si>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</si>
  <si>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</si>
  <si>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</si>
  <si>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</si>
  <si>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</si>
  <si>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</si>
  <si>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</si>
  <si>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</si>
  <si>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</si>
  <si>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</si>
  <si>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</si>
  <si>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</si>
  <si>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</si>
  <si>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</si>
  <si>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</si>
  <si>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</si>
  <si>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</si>
  <si>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</si>
  <si>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</si>
  <si>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</si>
  <si>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</si>
  <si>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</si>
  <si>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</si>
  <si>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</si>
  <si>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</si>
  <si>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</si>
  <si>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</si>
  <si>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</si>
  <si>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</si>
  <si>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</si>
  <si>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</si>
  <si>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</si>
  <si>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</si>
  <si>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</si>
  <si>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</si>
  <si>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</si>
  <si>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</si>
  <si>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</si>
  <si>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</si>
  <si>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</si>
  <si>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</si>
  <si>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</si>
  <si>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</si>
  <si>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</si>
  <si>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</si>
  <si>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</si>
  <si>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</si>
  <si>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</si>
  <si>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</si>
  <si>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</si>
  <si>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</si>
  <si>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滋賀県湖南市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</si>
  <si>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</si>
  <si>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</si>
  <si>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</si>
  <si>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</si>
  <si>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</si>
  <si>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</si>
  <si>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</si>
  <si>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</si>
  <si>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</si>
  <si>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</si>
  <si>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</si>
  <si>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</si>
  <si>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</si>
  <si>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</si>
  <si>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</si>
  <si>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</si>
  <si>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</si>
  <si>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</si>
  <si>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</si>
  <si>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</si>
  <si>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</si>
  <si>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</si>
  <si>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</si>
  <si>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</si>
  <si>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</si>
  <si>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</si>
  <si>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</si>
  <si>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</si>
  <si>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</si>
  <si>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</si>
  <si>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</si>
  <si>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</si>
  <si>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</si>
  <si>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</si>
  <si>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</si>
  <si>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</si>
  <si>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</si>
  <si>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</si>
  <si>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</si>
  <si>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</si>
  <si>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</si>
  <si>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</si>
  <si>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</si>
  <si>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</si>
  <si>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</si>
  <si>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</si>
  <si>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</si>
  <si>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</si>
  <si>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</si>
  <si>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</si>
  <si>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</si>
  <si>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</si>
  <si>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</si>
  <si>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</si>
  <si>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</si>
  <si>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</si>
  <si>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</si>
  <si>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</si>
  <si>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</si>
  <si>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</si>
  <si>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</si>
  <si>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</si>
  <si>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</si>
  <si>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</si>
  <si>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</si>
  <si>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</si>
  <si>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</si>
  <si>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</si>
  <si>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</si>
  <si>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</si>
  <si>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</si>
  <si>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</si>
  <si>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</si>
  <si>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</si>
  <si>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</si>
  <si>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</si>
  <si>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</si>
  <si>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</si>
  <si>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</si>
  <si>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</si>
  <si>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</si>
  <si>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</si>
  <si>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</si>
  <si>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</si>
  <si>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</si>
  <si>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</si>
  <si>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</si>
  <si>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</si>
  <si>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</si>
  <si>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</si>
  <si>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</si>
  <si>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</si>
  <si>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</si>
  <si>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</si>
  <si>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</si>
  <si>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</si>
  <si>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</si>
  <si>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</si>
  <si>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</si>
  <si>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</si>
  <si>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</si>
  <si>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</si>
  <si>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</si>
  <si>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</si>
  <si>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</si>
  <si>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</si>
  <si>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</si>
  <si>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</si>
  <si>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</si>
  <si>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</si>
  <si>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</si>
  <si>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</si>
  <si>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</si>
  <si>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</si>
  <si>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</si>
  <si>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</si>
  <si>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</si>
  <si>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</si>
  <si>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</si>
  <si>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</si>
  <si>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</si>
  <si>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</si>
  <si>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</si>
  <si>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</si>
  <si>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</si>
  <si>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</si>
  <si>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</si>
  <si>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</si>
  <si>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</si>
  <si>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</si>
  <si>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</si>
  <si>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</si>
  <si>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</si>
  <si>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</si>
  <si>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</si>
  <si>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</si>
  <si>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</si>
  <si>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</si>
  <si>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</si>
  <si>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</si>
  <si>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</si>
  <si>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</si>
  <si>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</si>
  <si>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</si>
  <si>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</si>
  <si>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</si>
  <si>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</si>
  <si>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</si>
  <si>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</si>
  <si>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</si>
  <si>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</si>
  <si>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</si>
  <si>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</si>
  <si>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</si>
  <si>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滋賀県湖南市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</si>
  <si>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</si>
  <si>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</si>
  <si>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</si>
  <si>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</si>
  <si>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</si>
  <si>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</si>
  <si>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</si>
  <si>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</si>
  <si>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</si>
  <si>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</si>
  <si>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</si>
  <si>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</si>
  <si>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</si>
  <si>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</si>
  <si>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</si>
  <si>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</si>
  <si>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</si>
  <si>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</si>
  <si>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</si>
  <si>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</si>
  <si>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</si>
  <si>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</si>
  <si>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</si>
  <si>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</si>
  <si>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</si>
  <si>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</si>
  <si>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</si>
  <si>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</si>
  <si>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</si>
  <si>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</si>
  <si>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</si>
  <si>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</si>
  <si>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</si>
  <si>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</si>
  <si>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</si>
  <si>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</si>
  <si>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</si>
  <si>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</si>
  <si>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</si>
  <si>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</si>
  <si>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</si>
  <si>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</si>
  <si>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</si>
  <si>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</si>
  <si>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</si>
  <si>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</si>
  <si>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</si>
  <si>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</si>
  <si>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</si>
  <si>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</si>
  <si>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</si>
  <si>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</si>
  <si>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</si>
  <si>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</si>
  <si>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</si>
  <si>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</si>
  <si>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</si>
  <si>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</si>
  <si>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</si>
  <si>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</si>
  <si>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</si>
  <si>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</si>
  <si>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</si>
  <si>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</si>
  <si>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</si>
  <si>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</si>
  <si>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</si>
  <si>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</si>
  <si>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</si>
  <si>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</si>
  <si>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</si>
  <si>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</si>
  <si>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</si>
  <si>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</si>
  <si>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</si>
  <si>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</si>
  <si>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</si>
  <si>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</si>
  <si>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</si>
  <si>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</si>
  <si>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</si>
  <si>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</si>
  <si>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</si>
  <si>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</si>
  <si>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</si>
  <si>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</si>
  <si>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</si>
  <si>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</si>
  <si>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</si>
  <si>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</si>
  <si>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</si>
  <si>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</si>
  <si>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</si>
  <si>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</si>
  <si>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</si>
  <si>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</si>
  <si>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</si>
  <si>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</si>
  <si>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</si>
  <si>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</si>
  <si>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</si>
  <si>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</si>
  <si>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</si>
  <si>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</si>
  <si>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</si>
  <si>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</si>
  <si>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</si>
  <si>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</si>
  <si>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</si>
  <si>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</si>
  <si>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</si>
  <si>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</si>
  <si>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</si>
  <si>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</si>
  <si>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</si>
  <si>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</si>
  <si>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</si>
  <si>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</si>
  <si>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</si>
  <si>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</si>
  <si>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</si>
  <si>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</si>
  <si>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</si>
  <si>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</si>
  <si>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</si>
  <si>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</si>
  <si>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</si>
  <si>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</si>
  <si>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</si>
  <si>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</si>
  <si>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</si>
  <si>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</si>
  <si>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</si>
  <si>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</si>
  <si>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</si>
  <si>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</si>
  <si>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</si>
  <si>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</si>
  <si>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</si>
  <si>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</si>
  <si>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</si>
  <si>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</si>
  <si>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</si>
  <si>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</si>
  <si>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</si>
  <si>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</si>
  <si>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</si>
  <si>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</si>
  <si>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</si>
  <si>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</si>
  <si>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</si>
  <si>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</si>
  <si>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</si>
  <si>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</si>
  <si>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</si>
  <si>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</si>
  <si>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</si>
  <si>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</si>
  <si>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</si>
  <si>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</si>
  <si>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</si>
  <si>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</si>
  <si>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</si>
  <si>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</si>
  <si>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</si>
  <si>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</si>
  <si>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</si>
  <si>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</si>
  <si>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</si>
  <si>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</si>
  <si>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</si>
  <si>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</si>
  <si>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</si>
  <si>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</si>
  <si>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</si>
  <si>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</si>
  <si>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</si>
  <si>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</si>
  <si>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</si>
  <si>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</si>
  <si>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</si>
  <si>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</si>
  <si>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</si>
  <si>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</si>
  <si>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</si>
  <si>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</si>
  <si>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</si>
  <si>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</si>
  <si>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</si>
  <si>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</si>
  <si>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</si>
  <si>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</si>
  <si>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</si>
  <si>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</si>
  <si>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</si>
  <si>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</si>
  <si>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</si>
  <si>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</si>
  <si>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4.58</t>
  </si>
  <si>
    <t>▲ 1.22</t>
  </si>
  <si>
    <t>訪問看護ステーション事業特別会計</t>
  </si>
  <si>
    <t>▲ 0.03</t>
  </si>
  <si>
    <t>▲ 0.04</t>
  </si>
  <si>
    <t>水道事業会計</t>
  </si>
  <si>
    <t>一般会計</t>
  </si>
  <si>
    <t>下水道事業会計</t>
  </si>
  <si>
    <t>介護保険特別会計</t>
  </si>
  <si>
    <t>国民健康保険特別会計</t>
  </si>
  <si>
    <t>後期高齢者医療特別会計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</si>
  <si>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</si>
  <si>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</si>
  <si>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</si>
  <si>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</si>
  <si>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</si>
  <si>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</si>
  <si>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</si>
  <si>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</si>
  <si>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</si>
  <si>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庁舎整備基金</t>
    <rPh sb="0" eb="2">
      <t>チョウシャ</t>
    </rPh>
    <rPh sb="2" eb="4">
      <t>セイビ</t>
    </rPh>
    <rPh sb="4" eb="6">
      <t>キキン</t>
    </rPh>
    <phoneticPr fontId="2"/>
  </si>
  <si>
    <t>振興基金</t>
    <rPh sb="0" eb="2">
      <t>シンコウ</t>
    </rPh>
    <rPh sb="2" eb="4">
      <t>キキン</t>
    </rPh>
    <phoneticPr fontId="2"/>
  </si>
  <si>
    <t>公共公益施設等整備基金</t>
    <rPh sb="0" eb="2">
      <t>コウキョウ</t>
    </rPh>
    <rPh sb="2" eb="4">
      <t>コウエキ</t>
    </rPh>
    <rPh sb="4" eb="6">
      <t>シセツ</t>
    </rPh>
    <rPh sb="6" eb="7">
      <t>トウ</t>
    </rPh>
    <rPh sb="7" eb="9">
      <t>セイビ</t>
    </rPh>
    <rPh sb="9" eb="11">
      <t>キキン</t>
    </rPh>
    <phoneticPr fontId="2"/>
  </si>
  <si>
    <t>ふるさときらめき湖南づくり応援基金</t>
    <rPh sb="8" eb="10">
      <t>コナン</t>
    </rPh>
    <rPh sb="13" eb="15">
      <t>オウエン</t>
    </rPh>
    <rPh sb="15" eb="17">
      <t>キキン</t>
    </rPh>
    <phoneticPr fontId="2"/>
  </si>
  <si>
    <t>笹ケ谷霊園管理基金</t>
    <rPh sb="0" eb="1">
      <t>ササ</t>
    </rPh>
    <rPh sb="2" eb="3">
      <t>タニ</t>
    </rPh>
    <rPh sb="3" eb="5">
      <t>レイエン</t>
    </rPh>
    <rPh sb="5" eb="7">
      <t>カンリ</t>
    </rPh>
    <rPh sb="7" eb="9">
      <t>キキン</t>
    </rPh>
    <phoneticPr fontId="2"/>
  </si>
  <si>
    <t>湖南市文化体育振興事業団</t>
    <rPh sb="0" eb="3">
      <t>コナンシ</t>
    </rPh>
    <rPh sb="3" eb="5">
      <t>ブンカ</t>
    </rPh>
    <rPh sb="5" eb="7">
      <t>タイイク</t>
    </rPh>
    <rPh sb="7" eb="9">
      <t>シンコウ</t>
    </rPh>
    <rPh sb="9" eb="12">
      <t>ジギョウダン</t>
    </rPh>
    <phoneticPr fontId="2"/>
  </si>
  <si>
    <t>-</t>
    <phoneticPr fontId="2"/>
  </si>
  <si>
    <t>-</t>
    <phoneticPr fontId="2"/>
  </si>
  <si>
    <t>石部公共サービス株式会社</t>
    <rPh sb="0" eb="2">
      <t>イシベ</t>
    </rPh>
    <rPh sb="2" eb="4">
      <t>コウキョウ</t>
    </rPh>
    <rPh sb="8" eb="12">
      <t>カブシキガイシャ</t>
    </rPh>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</si>
  <si>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</si>
  <si>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</si>
  <si>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公立甲賀病院（一般会計）</t>
    <phoneticPr fontId="2"/>
  </si>
  <si>
    <t>甲賀広域行政組合</t>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</si>
  <si>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</si>
  <si>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</si>
  <si>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</si>
  <si>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</si>
  <si>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</si>
  <si>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</si>
  <si>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</si>
  <si>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</si>
  <si>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</si>
  <si>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</si>
  <si>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</si>
  <si>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</si>
  <si>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</si>
  <si>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</si>
  <si>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</si>
  <si>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</si>
  <si>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実質公債費比率は類似団体より高い水準にあるが、前年度と比較して減少した。前年より減少した理由としては、元利償還金が減少したこと、公営企業債の元利償還金に対する繰入金が減少したこと、標準財政規模が増加したことが考えられる。今後、公共事業で発行した地方債の償還が始まることもあり、数値が上昇することが十分考えられるため、これまで以上に公債費の適正化に取り組む必要がある。</t>
    <rPh sb="24" eb="27">
      <t>ゼンネンド</t>
    </rPh>
    <rPh sb="28" eb="30">
      <t>ヒカク</t>
    </rPh>
    <rPh sb="32" eb="34">
      <t>ゲンショウ</t>
    </rPh>
    <rPh sb="37" eb="39">
      <t>ゼンネン</t>
    </rPh>
    <rPh sb="41" eb="43">
      <t>ゲンショウ</t>
    </rPh>
    <rPh sb="45" eb="47">
      <t>リユウ</t>
    </rPh>
    <rPh sb="52" eb="57">
      <t>ガンリショウカンキン</t>
    </rPh>
    <rPh sb="58" eb="60">
      <t>ゲンショウ</t>
    </rPh>
    <rPh sb="84" eb="86">
      <t>ゲンショウ</t>
    </rPh>
    <rPh sb="91" eb="93">
      <t>ヒョウジュン</t>
    </rPh>
    <rPh sb="93" eb="95">
      <t>ザイセイ</t>
    </rPh>
    <rPh sb="95" eb="97">
      <t>キボ</t>
    </rPh>
    <rPh sb="98" eb="100">
      <t>ゾウカ</t>
    </rPh>
    <rPh sb="105" eb="106">
      <t>カンガ</t>
    </rPh>
    <phoneticPr fontId="5"/>
  </si>
  <si>
    <t>　有形固定資産減価償却率については、類似団体より高い水準にある。これは、昭和50年～60年代に建設又は整備された施設等が多くあり、そのような施設等の老朽化が進んでいることが要因であると考えられる。公共施設については、公共施設等総合管理計画で廃止又は統廃合の対象となっている施設を先行して個別施設計画を策定し、施設の総量削減に向けた取り組みを進めている。また、将来負担比率については、地方債現在高の減少と財政調整基金や減債基金などの充当可能基金額の増加、標準財政規模の増加により改善した。引き続き公共施設等総合管理計画に基づき、施設の総量削減に取り組むことで地方債の発行を抑制し、将来負担比率及び有形固定資産減価償却率を抑制していく。</t>
    <rPh sb="201" eb="203">
      <t>ザイセイ</t>
    </rPh>
    <rPh sb="203" eb="205">
      <t>チョウセイ</t>
    </rPh>
    <rPh sb="205" eb="207">
      <t>キキン</t>
    </rPh>
    <rPh sb="208" eb="210">
      <t>ゲンサイ</t>
    </rPh>
    <rPh sb="210" eb="212">
      <t>キキン</t>
    </rPh>
    <rPh sb="215" eb="217">
      <t>ジュウトウ</t>
    </rPh>
    <rPh sb="217" eb="219">
      <t>カノウ</t>
    </rPh>
    <rPh sb="219" eb="221">
      <t>キキン</t>
    </rPh>
    <rPh sb="221" eb="222">
      <t>ガク</t>
    </rPh>
    <rPh sb="223" eb="225">
      <t>ゾウカ</t>
    </rPh>
    <rPh sb="226" eb="228">
      <t>ヒョウジュン</t>
    </rPh>
    <rPh sb="228" eb="230">
      <t>ザイセイ</t>
    </rPh>
    <rPh sb="230" eb="232">
      <t>キボ</t>
    </rPh>
    <rPh sb="233" eb="23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</si>
</sst>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EA3D-458A-B85E-1953633387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65073</c:v>
                </c:pt>
                <c:pt idx="1">
                  <c:v>56351</c:v>
                </c:pt>
                <c:pt idx="2">
                  <c:v>48371</c:v>
                </c:pt>
                <c:pt idx="3">
                  <c:v>27755</c:v>
                </c:pt>
                <c:pt idx="4">
                  <c:v>30068</c:v>
                </c:pt>
              </c:numCache>
            </c:numRef>
          </c:val>
          <c:smooth val="0"/>
          <c:extLst xmlns:c16r2="http://schemas.microsoft.com/office/drawing/2015/06/chart">
            <c:ext xmlns:c16="http://schemas.microsoft.com/office/drawing/2014/chart" uri="{C3380CC4-5D6E-409C-BE32-E72D297353CC}">
              <c16:uniqueId val="{00000001-EA3D-458A-B85E-19536333876C}"/>
            </c:ext>
          </c:extLst>
        </c:ser>
        <c:dLbls>
          <c:showLegendKey val="0"/>
          <c:showVal val="0"/>
          <c:showCatName val="0"/>
          <c:showSerName val="0"/>
          <c:showPercent val="0"/>
          <c:showBubbleSize val="0"/>
        </c:dLbls>
        <c:marker val="1"/>
        <c:smooth val="0"/>
        <c:axId val="1894290496"/>
        <c:axId val="1894293760"/>
      </c:lineChart>
      <c:catAx>
        <c:axId val="189429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4293760"/>
        <c:crosses val="autoZero"/>
        <c:auto val="1"/>
        <c:lblAlgn val="ctr"/>
        <c:lblOffset val="100"/>
        <c:tickLblSkip val="1"/>
        <c:tickMarkSkip val="1"/>
        <c:noMultiLvlLbl val="0"/>
      </c:catAx>
      <c:valAx>
        <c:axId val="18942937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429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c:v>
                </c:pt>
                <c:pt idx="1">
                  <c:v>2.14</c:v>
                </c:pt>
                <c:pt idx="2">
                  <c:v>2.21</c:v>
                </c:pt>
                <c:pt idx="3">
                  <c:v>3.89</c:v>
                </c:pt>
                <c:pt idx="4">
                  <c:v>4.5199999999999996</c:v>
                </c:pt>
              </c:numCache>
            </c:numRef>
          </c:val>
          <c:extLst xmlns:c16r2="http://schemas.microsoft.com/office/drawing/2015/06/chart">
            <c:ext xmlns:c16="http://schemas.microsoft.com/office/drawing/2014/chart" uri="{C3380CC4-5D6E-409C-BE32-E72D297353CC}">
              <c16:uniqueId val="{00000000-546C-4573-8E81-B6714DF9CD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10.57</c:v>
                </c:pt>
                <c:pt idx="1">
                  <c:v>9.66</c:v>
                </c:pt>
                <c:pt idx="2">
                  <c:v>13.16</c:v>
                </c:pt>
                <c:pt idx="3">
                  <c:v>13.57</c:v>
                </c:pt>
                <c:pt idx="4">
                  <c:v>15.19</c:v>
                </c:pt>
              </c:numCache>
            </c:numRef>
          </c:val>
          <c:extLst xmlns:c16r2="http://schemas.microsoft.com/office/drawing/2015/06/chart">
            <c:ext xmlns:c16="http://schemas.microsoft.com/office/drawing/2014/chart" uri="{C3380CC4-5D6E-409C-BE32-E72D297353CC}">
              <c16:uniqueId val="{00000001-546C-4573-8E81-B6714DF9CDCB}"/>
            </c:ext>
          </c:extLst>
        </c:ser>
        <c:dLbls>
          <c:showLegendKey val="0"/>
          <c:showVal val="0"/>
          <c:showCatName val="0"/>
          <c:showSerName val="0"/>
          <c:showPercent val="0"/>
          <c:showBubbleSize val="0"/>
        </c:dLbls>
        <c:gapWidth val="250"/>
        <c:overlap val="100"/>
        <c:axId val="1894287776"/>
        <c:axId val="189430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-4.58</c:v>
                </c:pt>
                <c:pt idx="1">
                  <c:v>-1.22</c:v>
                </c:pt>
                <c:pt idx="2">
                  <c:v>3.96</c:v>
                </c:pt>
                <c:pt idx="3">
                  <c:v>2.2000000000000002</c:v>
                </c:pt>
                <c:pt idx="4">
                  <c:v>2.65</c:v>
                </c:pt>
              </c:numCache>
            </c:numRef>
          </c:val>
          <c:smooth val="0"/>
          <c:extLst xmlns:c16r2="http://schemas.microsoft.com/office/drawing/2015/06/chart">
            <c:ext xmlns:c16="http://schemas.microsoft.com/office/drawing/2014/chart" uri="{C3380CC4-5D6E-409C-BE32-E72D297353CC}">
              <c16:uniqueId val="{00000002-546C-4573-8E81-B6714DF9CDCB}"/>
            </c:ext>
          </c:extLst>
        </c:ser>
        <c:dLbls>
          <c:showLegendKey val="0"/>
          <c:showVal val="0"/>
          <c:showCatName val="0"/>
          <c:showSerName val="0"/>
          <c:showPercent val="0"/>
          <c:showBubbleSize val="0"/>
        </c:dLbls>
        <c:marker val="1"/>
        <c:smooth val="0"/>
        <c:axId val="1894287776"/>
        <c:axId val="1894300288"/>
      </c:lineChart>
      <c:catAx>
        <c:axId val="18942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4300288"/>
        <c:crosses val="autoZero"/>
        <c:auto val="1"/>
        <c:lblAlgn val="ctr"/>
        <c:lblOffset val="100"/>
        <c:tickLblSkip val="1"/>
        <c:tickMarkSkip val="1"/>
        <c:noMultiLvlLbl val="0"/>
      </c:catAx>
      <c:valAx>
        <c:axId val="189430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28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9F-4A8C-BCD5-A55F99E756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9F-4A8C-BCD5-A55F99E75640}"/>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0.13</c:v>
                </c:pt>
                <c:pt idx="4">
                  <c:v>#N/A</c:v>
                </c:pt>
                <c:pt idx="5">
                  <c:v>0.17</c:v>
                </c:pt>
                <c:pt idx="6">
                  <c:v>#N/A</c:v>
                </c:pt>
                <c:pt idx="7">
                  <c:v>0.14000000000000001</c:v>
                </c:pt>
                <c:pt idx="8">
                  <c:v>#N/A</c:v>
                </c:pt>
                <c:pt idx="9">
                  <c:v>0.05</c:v>
                </c:pt>
              </c:numCache>
            </c:numRef>
          </c:val>
          <c:extLst xmlns:c16r2="http://schemas.microsoft.com/office/drawing/2015/06/chart">
            <c:ext xmlns:c16="http://schemas.microsoft.com/office/drawing/2014/chart" uri="{C3380CC4-5D6E-409C-BE32-E72D297353CC}">
              <c16:uniqueId val="{00000002-499F-4A8C-BCD5-A55F99E7564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0.08</c:v>
                </c:pt>
                <c:pt idx="4">
                  <c:v>#N/A</c:v>
                </c:pt>
                <c:pt idx="5">
                  <c:v>0.06</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499F-4A8C-BCD5-A55F99E7564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0.88</c:v>
                </c:pt>
                <c:pt idx="2">
                  <c:v>#N/A</c:v>
                </c:pt>
                <c:pt idx="3">
                  <c:v>1.68</c:v>
                </c:pt>
                <c:pt idx="4">
                  <c:v>#N/A</c:v>
                </c:pt>
                <c:pt idx="5">
                  <c:v>0.87</c:v>
                </c:pt>
                <c:pt idx="6">
                  <c:v>#N/A</c:v>
                </c:pt>
                <c:pt idx="7">
                  <c:v>0.86</c:v>
                </c:pt>
                <c:pt idx="8">
                  <c:v>#N/A</c:v>
                </c:pt>
                <c:pt idx="9">
                  <c:v>0.23</c:v>
                </c:pt>
              </c:numCache>
            </c:numRef>
          </c:val>
          <c:extLst xmlns:c16r2="http://schemas.microsoft.com/office/drawing/2015/06/chart">
            <c:ext xmlns:c16="http://schemas.microsoft.com/office/drawing/2014/chart" uri="{C3380CC4-5D6E-409C-BE32-E72D297353CC}">
              <c16:uniqueId val="{00000004-499F-4A8C-BCD5-A55F99E7564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0.63</c:v>
                </c:pt>
                <c:pt idx="2">
                  <c:v>#N/A</c:v>
                </c:pt>
                <c:pt idx="3">
                  <c:v>0.44</c:v>
                </c:pt>
                <c:pt idx="4">
                  <c:v>#N/A</c:v>
                </c:pt>
                <c:pt idx="5">
                  <c:v>7.0000000000000007E-2</c:v>
                </c:pt>
                <c:pt idx="6">
                  <c:v>#N/A</c:v>
                </c:pt>
                <c:pt idx="7">
                  <c:v>0.21</c:v>
                </c:pt>
                <c:pt idx="8">
                  <c:v>#N/A</c:v>
                </c:pt>
                <c:pt idx="9">
                  <c:v>0.6</c:v>
                </c:pt>
              </c:numCache>
            </c:numRef>
          </c:val>
          <c:extLst xmlns:c16r2="http://schemas.microsoft.com/office/drawing/2015/06/chart">
            <c:ext xmlns:c16="http://schemas.microsoft.com/office/drawing/2014/chart" uri="{C3380CC4-5D6E-409C-BE32-E72D297353CC}">
              <c16:uniqueId val="{00000005-499F-4A8C-BCD5-A55F99E7564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0.48</c:v>
                </c:pt>
                <c:pt idx="2">
                  <c:v>#N/A</c:v>
                </c:pt>
                <c:pt idx="3">
                  <c:v>0.43</c:v>
                </c:pt>
                <c:pt idx="4">
                  <c:v>#N/A</c:v>
                </c:pt>
                <c:pt idx="5">
                  <c:v>0.76</c:v>
                </c:pt>
                <c:pt idx="6">
                  <c:v>#N/A</c:v>
                </c:pt>
                <c:pt idx="7">
                  <c:v>1.01</c:v>
                </c:pt>
                <c:pt idx="8">
                  <c:v>#N/A</c:v>
                </c:pt>
                <c:pt idx="9">
                  <c:v>1.18</c:v>
                </c:pt>
              </c:numCache>
            </c:numRef>
          </c:val>
          <c:extLst xmlns:c16r2="http://schemas.microsoft.com/office/drawing/2015/06/chart">
            <c:ext xmlns:c16="http://schemas.microsoft.com/office/drawing/2014/chart" uri="{C3380CC4-5D6E-409C-BE32-E72D297353CC}">
              <c16:uniqueId val="{00000006-499F-4A8C-BCD5-A55F99E7564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2.4900000000000002</c:v>
                </c:pt>
                <c:pt idx="2">
                  <c:v>#N/A</c:v>
                </c:pt>
                <c:pt idx="3">
                  <c:v>2.14</c:v>
                </c:pt>
                <c:pt idx="4">
                  <c:v>#N/A</c:v>
                </c:pt>
                <c:pt idx="5">
                  <c:v>2.2000000000000002</c:v>
                </c:pt>
                <c:pt idx="6">
                  <c:v>#N/A</c:v>
                </c:pt>
                <c:pt idx="7">
                  <c:v>3.88</c:v>
                </c:pt>
                <c:pt idx="8">
                  <c:v>#N/A</c:v>
                </c:pt>
                <c:pt idx="9">
                  <c:v>4.51</c:v>
                </c:pt>
              </c:numCache>
            </c:numRef>
          </c:val>
          <c:extLst xmlns:c16r2="http://schemas.microsoft.com/office/drawing/2015/06/chart">
            <c:ext xmlns:c16="http://schemas.microsoft.com/office/drawing/2014/chart" uri="{C3380CC4-5D6E-409C-BE32-E72D297353CC}">
              <c16:uniqueId val="{00000007-499F-4A8C-BCD5-A55F99E756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7.52</c:v>
                </c:pt>
                <c:pt idx="2">
                  <c:v>#N/A</c:v>
                </c:pt>
                <c:pt idx="3">
                  <c:v>8.42</c:v>
                </c:pt>
                <c:pt idx="4">
                  <c:v>#N/A</c:v>
                </c:pt>
                <c:pt idx="5">
                  <c:v>8.6199999999999992</c:v>
                </c:pt>
                <c:pt idx="6">
                  <c:v>#N/A</c:v>
                </c:pt>
                <c:pt idx="7">
                  <c:v>8.9499999999999993</c:v>
                </c:pt>
                <c:pt idx="8">
                  <c:v>#N/A</c:v>
                </c:pt>
                <c:pt idx="9">
                  <c:v>7.22</c:v>
                </c:pt>
              </c:numCache>
            </c:numRef>
          </c:val>
          <c:extLst xmlns:c16r2="http://schemas.microsoft.com/office/drawing/2015/06/chart">
            <c:ext xmlns:c16="http://schemas.microsoft.com/office/drawing/2014/chart" uri="{C3380CC4-5D6E-409C-BE32-E72D297353CC}">
              <c16:uniqueId val="{00000008-499F-4A8C-BCD5-A55F99E75640}"/>
            </c:ext>
          </c:extLst>
        </c:ser>
        <c:ser>
          <c:idx val="9"/>
          <c:order val="9"/>
          <c:tx>
            <c:strRef>
              <c:f>データシート!$A$36</c:f>
              <c:strCache>
                <c:ptCount val="1"/>
                <c:pt idx="0">
                  <c:v>訪問看護ステーション事業特別会計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0.03</c:v>
                </c:pt>
                <c:pt idx="7">
                  <c:v>#N/A</c:v>
                </c:pt>
                <c:pt idx="8">
                  <c:v>0.04</c:v>
                </c:pt>
                <c:pt idx="9">
                  <c:v>#N/A</c:v>
                </c:pt>
              </c:numCache>
            </c:numRef>
          </c:val>
          <c:extLst xmlns:c16r2="http://schemas.microsoft.com/office/drawing/2015/06/chart">
            <c:ext xmlns:c16="http://schemas.microsoft.com/office/drawing/2014/chart" uri="{C3380CC4-5D6E-409C-BE32-E72D297353CC}">
              <c16:uniqueId val="{00000009-499F-4A8C-BCD5-A55F99E75640}"/>
            </c:ext>
          </c:extLst>
        </c:ser>
        <c:dLbls>
          <c:showLegendKey val="0"/>
          <c:showVal val="0"/>
          <c:showCatName val="0"/>
          <c:showSerName val="0"/>
          <c:showPercent val="0"/>
          <c:showBubbleSize val="0"/>
        </c:dLbls>
        <c:gapWidth val="150"/>
        <c:overlap val="100"/>
        <c:axId val="1894301376"/>
        <c:axId val="1894301920"/>
      </c:barChart>
      <c:catAx>
        <c:axId val="18943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301920"/>
        <c:crosses val="autoZero"/>
        <c:auto val="1"/>
        <c:lblAlgn val="ctr"/>
        <c:lblOffset val="100"/>
        <c:tickLblSkip val="1"/>
        <c:tickMarkSkip val="1"/>
        <c:noMultiLvlLbl val="0"/>
      </c:catAx>
      <c:valAx>
        <c:axId val="189430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30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2095</c:v>
                </c:pt>
                <c:pt idx="5">
                  <c:v>2201</c:v>
                </c:pt>
                <c:pt idx="8">
                  <c:v>2281</c:v>
                </c:pt>
                <c:pt idx="11">
                  <c:v>2287</c:v>
                </c:pt>
                <c:pt idx="14">
                  <c:v>2299</c:v>
                </c:pt>
              </c:numCache>
            </c:numRef>
          </c:val>
          <c:extLst xmlns:c16r2="http://schemas.microsoft.com/office/drawing/2015/06/chart">
            <c:ext xmlns:c16="http://schemas.microsoft.com/office/drawing/2014/chart" uri="{C3380CC4-5D6E-409C-BE32-E72D297353CC}">
              <c16:uniqueId val="{00000000-163D-4F66-938D-021BE1DB0C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163D-4F66-938D-021BE1DB0C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63D-4F66-938D-021BE1DB0C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283</c:v>
                </c:pt>
                <c:pt idx="3">
                  <c:v>289</c:v>
                </c:pt>
                <c:pt idx="6">
                  <c:v>234</c:v>
                </c:pt>
                <c:pt idx="9">
                  <c:v>251</c:v>
                </c:pt>
                <c:pt idx="12">
                  <c:v>273</c:v>
                </c:pt>
              </c:numCache>
            </c:numRef>
          </c:val>
          <c:extLst xmlns:c16r2="http://schemas.microsoft.com/office/drawing/2015/06/chart">
            <c:ext xmlns:c16="http://schemas.microsoft.com/office/drawing/2014/chart" uri="{C3380CC4-5D6E-409C-BE32-E72D297353CC}">
              <c16:uniqueId val="{00000003-163D-4F66-938D-021BE1DB0C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447</c:v>
                </c:pt>
                <c:pt idx="3">
                  <c:v>486</c:v>
                </c:pt>
                <c:pt idx="6">
                  <c:v>420</c:v>
                </c:pt>
                <c:pt idx="9">
                  <c:v>495</c:v>
                </c:pt>
                <c:pt idx="12">
                  <c:v>411</c:v>
                </c:pt>
              </c:numCache>
            </c:numRef>
          </c:val>
          <c:extLst xmlns:c16r2="http://schemas.microsoft.com/office/drawing/2015/06/chart">
            <c:ext xmlns:c16="http://schemas.microsoft.com/office/drawing/2014/chart" uri="{C3380CC4-5D6E-409C-BE32-E72D297353CC}">
              <c16:uniqueId val="{00000004-163D-4F66-938D-021BE1DB0C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3D-4F66-938D-021BE1DB0C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3D-4F66-938D-021BE1DB0C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2273</c:v>
                </c:pt>
                <c:pt idx="3">
                  <c:v>2397</c:v>
                </c:pt>
                <c:pt idx="6">
                  <c:v>2529</c:v>
                </c:pt>
                <c:pt idx="9">
                  <c:v>2540</c:v>
                </c:pt>
                <c:pt idx="12">
                  <c:v>2486</c:v>
                </c:pt>
              </c:numCache>
            </c:numRef>
          </c:val>
          <c:extLst xmlns:c16r2="http://schemas.microsoft.com/office/drawing/2015/06/chart">
            <c:ext xmlns:c16="http://schemas.microsoft.com/office/drawing/2014/chart" uri="{C3380CC4-5D6E-409C-BE32-E72D297353CC}">
              <c16:uniqueId val="{00000007-163D-4F66-938D-021BE1DB0C02}"/>
            </c:ext>
          </c:extLst>
        </c:ser>
        <c:dLbls>
          <c:showLegendKey val="0"/>
          <c:showVal val="0"/>
          <c:showCatName val="0"/>
          <c:showSerName val="0"/>
          <c:showPercent val="0"/>
          <c:showBubbleSize val="0"/>
        </c:dLbls>
        <c:gapWidth val="100"/>
        <c:overlap val="100"/>
        <c:axId val="1894289408"/>
        <c:axId val="189429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908</c:v>
                </c:pt>
                <c:pt idx="2">
                  <c:v>#N/A</c:v>
                </c:pt>
                <c:pt idx="3">
                  <c:v>#N/A</c:v>
                </c:pt>
                <c:pt idx="4">
                  <c:v>972</c:v>
                </c:pt>
                <c:pt idx="5">
                  <c:v>#N/A</c:v>
                </c:pt>
                <c:pt idx="6">
                  <c:v>#N/A</c:v>
                </c:pt>
                <c:pt idx="7">
                  <c:v>903</c:v>
                </c:pt>
                <c:pt idx="8">
                  <c:v>#N/A</c:v>
                </c:pt>
                <c:pt idx="9">
                  <c:v>#N/A</c:v>
                </c:pt>
                <c:pt idx="10">
                  <c:v>999</c:v>
                </c:pt>
                <c:pt idx="11">
                  <c:v>#N/A</c:v>
                </c:pt>
                <c:pt idx="12">
                  <c:v>#N/A</c:v>
                </c:pt>
                <c:pt idx="13">
                  <c:v>871</c:v>
                </c:pt>
                <c:pt idx="14">
                  <c:v>#N/A</c:v>
                </c:pt>
              </c:numCache>
            </c:numRef>
          </c:val>
          <c:smooth val="0"/>
          <c:extLst xmlns:c16r2="http://schemas.microsoft.com/office/drawing/2015/06/chart">
            <c:ext xmlns:c16="http://schemas.microsoft.com/office/drawing/2014/chart" uri="{C3380CC4-5D6E-409C-BE32-E72D297353CC}">
              <c16:uniqueId val="{00000008-163D-4F66-938D-021BE1DB0C02}"/>
            </c:ext>
          </c:extLst>
        </c:ser>
        <c:dLbls>
          <c:showLegendKey val="0"/>
          <c:showVal val="0"/>
          <c:showCatName val="0"/>
          <c:showSerName val="0"/>
          <c:showPercent val="0"/>
          <c:showBubbleSize val="0"/>
        </c:dLbls>
        <c:marker val="1"/>
        <c:smooth val="0"/>
        <c:axId val="1894289408"/>
        <c:axId val="1894297568"/>
      </c:lineChart>
      <c:catAx>
        <c:axId val="18942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297568"/>
        <c:crosses val="autoZero"/>
        <c:auto val="1"/>
        <c:lblAlgn val="ctr"/>
        <c:lblOffset val="100"/>
        <c:tickLblSkip val="1"/>
        <c:tickMarkSkip val="1"/>
        <c:noMultiLvlLbl val="0"/>
      </c:catAx>
      <c:valAx>
        <c:axId val="189429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28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27723</c:v>
                </c:pt>
                <c:pt idx="5">
                  <c:v>27705</c:v>
                </c:pt>
                <c:pt idx="8">
                  <c:v>27457</c:v>
                </c:pt>
                <c:pt idx="11">
                  <c:v>26563</c:v>
                </c:pt>
                <c:pt idx="14">
                  <c:v>25718</c:v>
                </c:pt>
              </c:numCache>
            </c:numRef>
          </c:val>
          <c:extLst xmlns:c16r2="http://schemas.microsoft.com/office/drawing/2015/06/chart">
            <c:ext xmlns:c16="http://schemas.microsoft.com/office/drawing/2014/chart" uri="{C3380CC4-5D6E-409C-BE32-E72D297353CC}">
              <c16:uniqueId val="{00000000-D795-4A59-8F6B-2D8248F301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265</c:v>
                </c:pt>
                <c:pt idx="5">
                  <c:v>255</c:v>
                </c:pt>
                <c:pt idx="8">
                  <c:v>238</c:v>
                </c:pt>
                <c:pt idx="11">
                  <c:v>211</c:v>
                </c:pt>
                <c:pt idx="14">
                  <c:v>186</c:v>
                </c:pt>
              </c:numCache>
            </c:numRef>
          </c:val>
          <c:extLst xmlns:c16r2="http://schemas.microsoft.com/office/drawing/2015/06/chart">
            <c:ext xmlns:c16="http://schemas.microsoft.com/office/drawing/2014/chart" uri="{C3380CC4-5D6E-409C-BE32-E72D297353CC}">
              <c16:uniqueId val="{00000001-D795-4A59-8F6B-2D8248F301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2621</c:v>
                </c:pt>
                <c:pt idx="5">
                  <c:v>2711</c:v>
                </c:pt>
                <c:pt idx="8">
                  <c:v>3863</c:v>
                </c:pt>
                <c:pt idx="11">
                  <c:v>4122</c:v>
                </c:pt>
                <c:pt idx="14">
                  <c:v>4504</c:v>
                </c:pt>
              </c:numCache>
            </c:numRef>
          </c:val>
          <c:extLst xmlns:c16r2="http://schemas.microsoft.com/office/drawing/2015/06/chart">
            <c:ext xmlns:c16="http://schemas.microsoft.com/office/drawing/2014/chart" uri="{C3380CC4-5D6E-409C-BE32-E72D297353CC}">
              <c16:uniqueId val="{00000002-D795-4A59-8F6B-2D8248F301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95-4A59-8F6B-2D8248F301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95-4A59-8F6B-2D8248F301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95-4A59-8F6B-2D8248F301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832</c:v>
                </c:pt>
                <c:pt idx="3">
                  <c:v>1012</c:v>
                </c:pt>
                <c:pt idx="6">
                  <c:v>105</c:v>
                </c:pt>
                <c:pt idx="9">
                  <c:v>0</c:v>
                </c:pt>
                <c:pt idx="12">
                  <c:v>46</c:v>
                </c:pt>
              </c:numCache>
            </c:numRef>
          </c:val>
          <c:extLst xmlns:c16r2="http://schemas.microsoft.com/office/drawing/2015/06/chart">
            <c:ext xmlns:c16="http://schemas.microsoft.com/office/drawing/2014/chart" uri="{C3380CC4-5D6E-409C-BE32-E72D297353CC}">
              <c16:uniqueId val="{00000006-D795-4A59-8F6B-2D8248F301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2062</c:v>
                </c:pt>
                <c:pt idx="3">
                  <c:v>1916</c:v>
                </c:pt>
                <c:pt idx="6">
                  <c:v>1918</c:v>
                </c:pt>
                <c:pt idx="9">
                  <c:v>1731</c:v>
                </c:pt>
                <c:pt idx="12">
                  <c:v>1537</c:v>
                </c:pt>
              </c:numCache>
            </c:numRef>
          </c:val>
          <c:extLst xmlns:c16r2="http://schemas.microsoft.com/office/drawing/2015/06/chart">
            <c:ext xmlns:c16="http://schemas.microsoft.com/office/drawing/2014/chart" uri="{C3380CC4-5D6E-409C-BE32-E72D297353CC}">
              <c16:uniqueId val="{00000007-D795-4A59-8F6B-2D8248F301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7285</c:v>
                </c:pt>
                <c:pt idx="3">
                  <c:v>6553</c:v>
                </c:pt>
                <c:pt idx="6">
                  <c:v>5685</c:v>
                </c:pt>
                <c:pt idx="9">
                  <c:v>5679</c:v>
                </c:pt>
                <c:pt idx="12">
                  <c:v>5210</c:v>
                </c:pt>
              </c:numCache>
            </c:numRef>
          </c:val>
          <c:extLst xmlns:c16r2="http://schemas.microsoft.com/office/drawing/2015/06/chart">
            <c:ext xmlns:c16="http://schemas.microsoft.com/office/drawing/2014/chart" uri="{C3380CC4-5D6E-409C-BE32-E72D297353CC}">
              <c16:uniqueId val="{00000008-D795-4A59-8F6B-2D8248F301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795-4A59-8F6B-2D8248F301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27099</c:v>
                </c:pt>
                <c:pt idx="3">
                  <c:v>27644</c:v>
                </c:pt>
                <c:pt idx="6">
                  <c:v>27708</c:v>
                </c:pt>
                <c:pt idx="9">
                  <c:v>26872</c:v>
                </c:pt>
                <c:pt idx="12">
                  <c:v>26075</c:v>
                </c:pt>
              </c:numCache>
            </c:numRef>
          </c:val>
          <c:extLst xmlns:c16r2="http://schemas.microsoft.com/office/drawing/2015/06/chart">
            <c:ext xmlns:c16="http://schemas.microsoft.com/office/drawing/2014/chart" uri="{C3380CC4-5D6E-409C-BE32-E72D297353CC}">
              <c16:uniqueId val="{0000000A-D795-4A59-8F6B-2D8248F30101}"/>
            </c:ext>
          </c:extLst>
        </c:ser>
        <c:dLbls>
          <c:showLegendKey val="0"/>
          <c:showVal val="0"/>
          <c:showCatName val="0"/>
          <c:showSerName val="0"/>
          <c:showPercent val="0"/>
          <c:showBubbleSize val="0"/>
        </c:dLbls>
        <c:gapWidth val="100"/>
        <c:overlap val="100"/>
        <c:axId val="1894291040"/>
        <c:axId val="189429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6668</c:v>
                </c:pt>
                <c:pt idx="2">
                  <c:v>#N/A</c:v>
                </c:pt>
                <c:pt idx="3">
                  <c:v>#N/A</c:v>
                </c:pt>
                <c:pt idx="4">
                  <c:v>6454</c:v>
                </c:pt>
                <c:pt idx="5">
                  <c:v>#N/A</c:v>
                </c:pt>
                <c:pt idx="6">
                  <c:v>#N/A</c:v>
                </c:pt>
                <c:pt idx="7">
                  <c:v>3858</c:v>
                </c:pt>
                <c:pt idx="8">
                  <c:v>#N/A</c:v>
                </c:pt>
                <c:pt idx="9">
                  <c:v>#N/A</c:v>
                </c:pt>
                <c:pt idx="10">
                  <c:v>3386</c:v>
                </c:pt>
                <c:pt idx="11">
                  <c:v>#N/A</c:v>
                </c:pt>
                <c:pt idx="12">
                  <c:v>#N/A</c:v>
                </c:pt>
                <c:pt idx="13">
                  <c:v>2462</c:v>
                </c:pt>
                <c:pt idx="14">
                  <c:v>#N/A</c:v>
                </c:pt>
              </c:numCache>
            </c:numRef>
          </c:val>
          <c:smooth val="0"/>
          <c:extLst xmlns:c16r2="http://schemas.microsoft.com/office/drawing/2015/06/chart">
            <c:ext xmlns:c16="http://schemas.microsoft.com/office/drawing/2014/chart" uri="{C3380CC4-5D6E-409C-BE32-E72D297353CC}">
              <c16:uniqueId val="{0000000B-D795-4A59-8F6B-2D8248F30101}"/>
            </c:ext>
          </c:extLst>
        </c:ser>
        <c:dLbls>
          <c:showLegendKey val="0"/>
          <c:showVal val="0"/>
          <c:showCatName val="0"/>
          <c:showSerName val="0"/>
          <c:showPercent val="0"/>
          <c:showBubbleSize val="0"/>
        </c:dLbls>
        <c:marker val="1"/>
        <c:smooth val="0"/>
        <c:axId val="1894291040"/>
        <c:axId val="1894298656"/>
      </c:lineChart>
      <c:catAx>
        <c:axId val="189429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4298656"/>
        <c:crosses val="autoZero"/>
        <c:auto val="1"/>
        <c:lblAlgn val="ctr"/>
        <c:lblOffset val="100"/>
        <c:tickLblSkip val="1"/>
        <c:tickMarkSkip val="1"/>
        <c:noMultiLvlLbl val="0"/>
      </c:catAx>
      <c:valAx>
        <c:axId val="18942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29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1693</c:v>
                </c:pt>
                <c:pt idx="1">
                  <c:v>1758</c:v>
                </c:pt>
                <c:pt idx="2">
                  <c:v>2014</c:v>
                </c:pt>
              </c:numCache>
            </c:numRef>
          </c:val>
          <c:extLst xmlns:c16r2="http://schemas.microsoft.com/office/drawing/2015/06/chart">
            <c:ext xmlns:c16="http://schemas.microsoft.com/office/drawing/2014/chart" uri="{C3380CC4-5D6E-409C-BE32-E72D297353CC}">
              <c16:uniqueId val="{00000000-ADEF-44B2-BF5E-4B06312EB0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241</c:v>
                </c:pt>
                <c:pt idx="1">
                  <c:v>241</c:v>
                </c:pt>
                <c:pt idx="2">
                  <c:v>441</c:v>
                </c:pt>
              </c:numCache>
            </c:numRef>
          </c:val>
          <c:extLst xmlns:c16r2="http://schemas.microsoft.com/office/drawing/2015/06/chart">
            <c:ext xmlns:c16="http://schemas.microsoft.com/office/drawing/2014/chart" uri="{C3380CC4-5D6E-409C-BE32-E72D297353CC}">
              <c16:uniqueId val="{00000001-ADEF-44B2-BF5E-4B06312EB0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2181</c:v>
                </c:pt>
                <c:pt idx="1">
                  <c:v>2100</c:v>
                </c:pt>
                <c:pt idx="2">
                  <c:v>2028</c:v>
                </c:pt>
              </c:numCache>
            </c:numRef>
          </c:val>
          <c:extLst xmlns:c16r2="http://schemas.microsoft.com/office/drawing/2015/06/chart">
            <c:ext xmlns:c16="http://schemas.microsoft.com/office/drawing/2014/chart" uri="{C3380CC4-5D6E-409C-BE32-E72D297353CC}">
              <c16:uniqueId val="{00000002-ADEF-44B2-BF5E-4B06312EB099}"/>
            </c:ext>
          </c:extLst>
        </c:ser>
        <c:dLbls>
          <c:showLegendKey val="0"/>
          <c:showVal val="0"/>
          <c:showCatName val="0"/>
          <c:showSerName val="0"/>
          <c:showPercent val="0"/>
          <c:showBubbleSize val="0"/>
        </c:dLbls>
        <c:gapWidth val="120"/>
        <c:overlap val="100"/>
        <c:axId val="1894299200"/>
        <c:axId val="1894288320"/>
      </c:barChart>
      <c:catAx>
        <c:axId val="189429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4288320"/>
        <c:crosses val="autoZero"/>
        <c:auto val="1"/>
        <c:lblAlgn val="ctr"/>
        <c:lblOffset val="100"/>
        <c:tickLblSkip val="1"/>
        <c:tickMarkSkip val="1"/>
        <c:noMultiLvlLbl val="0"/>
      </c:catAx>
      <c:valAx>
        <c:axId val="1894288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9429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2C-4C1A-8B63-4C74EDFD9EA0}"/>
                </c:ext>
                <c:ext xmlns:c15="http://schemas.microsoft.com/office/drawing/2012/chart" uri="{CE6537A1-D6FC-4f65-9D91-7224C49458BB}">
                  <c15:dlblFieldTable>
                    <c15:dlblFTEntry>
                      <c15:txfldGUID>{90DE0C50-EB3B-4BC7-83FA-58A5D2DF214D}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2C-4C1A-8B63-4C74EDFD9EA0}"/>
                </c:ext>
                <c:ext xmlns:c15="http://schemas.microsoft.com/office/drawing/2012/chart" uri="{CE6537A1-D6FC-4f65-9D91-7224C49458BB}">
                  <c15:dlblFieldTable>
                    <c15:dlblFTEntry>
                      <c15:txfldGUID>{192D393B-ED36-45E9-8496-B6FB1C7C96DA}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2C-4C1A-8B63-4C74EDFD9EA0}"/>
                </c:ext>
                <c:ext xmlns:c15="http://schemas.microsoft.com/office/drawing/2012/chart" uri="{CE6537A1-D6FC-4f65-9D91-7224C49458BB}">
                  <c15:dlblFieldTable>
                    <c15:dlblFTEntry>
                      <c15:txfldGUID>{79941499-67AE-4617-986D-CC39A1525A4F}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2C-4C1A-8B63-4C74EDFD9EA0}"/>
                </c:ext>
                <c:ext xmlns:c15="http://schemas.microsoft.com/office/drawing/2012/chart" uri="{CE6537A1-D6FC-4f65-9D91-7224C49458BB}">
                  <c15:dlblFieldTable>
                    <c15:dlblFTEntry>
                      <c15:txfldGUID>{72647D92-1D9E-4ABE-B3D2-627F98DF484B}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2C-4C1A-8B63-4C74EDFD9EA0}"/>
                </c:ext>
                <c:ext xmlns:c15="http://schemas.microsoft.com/office/drawing/2012/chart" uri="{CE6537A1-D6FC-4f65-9D91-7224C49458BB}">
                  <c15:dlblFieldTable>
                    <c15:dlblFTEntry>
                      <c15:txfldGUID>{38F19CCC-E684-4AE9-9532-6AB7DC812E71}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2C-4C1A-8B63-4C74EDFD9EA0}"/>
                </c:ext>
                <c:ext xmlns:c15="http://schemas.microsoft.com/office/drawing/2012/chart" uri="{CE6537A1-D6FC-4f65-9D91-7224C49458BB}">
                  <c15:dlblFieldTable>
                    <c15:dlblFTEntry>
                      <c15:txfldGUID>{AA58C6EB-9144-40C1-907E-E39F7EF1CCA8}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2C-4C1A-8B63-4C74EDFD9EA0}"/>
                </c:ext>
                <c:ext xmlns:c15="http://schemas.microsoft.com/office/drawing/2012/chart" uri="{CE6537A1-D6FC-4f65-9D91-7224C49458BB}">
                  <c15:dlblFieldTable>
                    <c15:dlblFTEntry>
                      <c15:txfldGUID>{B406F0BE-E8A0-40DE-A623-DEC622AA5D33}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2C-4C1A-8B63-4C74EDFD9EA0}"/>
                </c:ext>
                <c:ext xmlns:c15="http://schemas.microsoft.com/office/drawing/2012/chart" uri="{CE6537A1-D6FC-4f65-9D91-7224C49458BB}">
                  <c15:dlblFieldTable>
                    <c15:dlblFTEntry>
                      <c15:txfldGUID>{42493288-FD52-4863-8423-BCB0EA78E958}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2C-4C1A-8B63-4C74EDFD9EA0}"/>
                </c:ext>
                <c:ext xmlns:c15="http://schemas.microsoft.com/office/drawing/2012/chart" uri="{CE6537A1-D6FC-4f65-9D91-7224C49458BB}">
                  <c15:dlblFieldTable>
                    <c15:dlblFTEntry>
                      <c15:txfldGUID>{82A4F058-6C36-416A-BA7C-FF033459BF1F}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59.9</c:v>
                </c:pt>
                <c:pt idx="16">
                  <c:v>60.3</c:v>
                </c:pt>
                <c:pt idx="24">
                  <c:v>62</c:v>
                </c:pt>
                <c:pt idx="32">
                  <c:v>63.7</c:v>
                </c:pt>
              </c:numCache>
            </c:numRef>
          </c:xVal>
          <c:yVal>
            <c:numRef>
              <c:f>公会計指標分析・財政指標組合せ分析表!$BP$51:$DC$51</c:f>
              <c:numCache>
                <c:formatCode>#,##0.0;"▲ "#,##0.0</c:formatCode>
                <c:ptCount val="40"/>
                <c:pt idx="0">
                  <c:v>64.599999999999994</c:v>
                </c:pt>
                <c:pt idx="8">
                  <c:v>62.9</c:v>
                </c:pt>
                <c:pt idx="16">
                  <c:v>36.299999999999997</c:v>
                </c:pt>
                <c:pt idx="24">
                  <c:v>31.6</c:v>
                </c:pt>
                <c:pt idx="32">
                  <c:v>22.3</c:v>
                </c:pt>
              </c:numCache>
            </c:numRef>
          </c:yVal>
          <c:smooth val="0"/>
          <c:extLst xmlns:c16r2="http://schemas.microsoft.com/office/drawing/2015/06/chart">
            <c:ext xmlns:c16="http://schemas.microsoft.com/office/drawing/2014/chart" uri="{C3380CC4-5D6E-409C-BE32-E72D297353CC}">
              <c16:uniqueId val="{00000009-0B2C-4C1A-8B63-4C74EDFD9E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2C-4C1A-8B63-4C74EDFD9EA0}"/>
                </c:ext>
                <c:ext xmlns:c15="http://schemas.microsoft.com/office/drawing/2012/chart" uri="{CE6537A1-D6FC-4f65-9D91-7224C49458BB}">
                  <c15:dlblFieldTable>
                    <c15:dlblFTEntry>
                      <c15:txfldGUID>{F3C68E0B-C561-4CEE-A2A2-B9E41249C790}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2C-4C1A-8B63-4C74EDFD9EA0}"/>
                </c:ext>
                <c:ext xmlns:c15="http://schemas.microsoft.com/office/drawing/2012/chart" uri="{CE6537A1-D6FC-4f65-9D91-7224C49458BB}">
                  <c15:dlblFieldTable>
                    <c15:dlblFTEntry>
                      <c15:txfldGUID>{F2E40855-1D85-46C3-ADE7-4CAE3C8E1D8A}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2C-4C1A-8B63-4C74EDFD9EA0}"/>
                </c:ext>
                <c:ext xmlns:c15="http://schemas.microsoft.com/office/drawing/2012/chart" uri="{CE6537A1-D6FC-4f65-9D91-7224C49458BB}">
                  <c15:dlblFieldTable>
                    <c15:dlblFTEntry>
                      <c15:txfldGUID>{D50CC13D-8A22-4E4B-9963-246074A708C0}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2C-4C1A-8B63-4C74EDFD9EA0}"/>
                </c:ext>
                <c:ext xmlns:c15="http://schemas.microsoft.com/office/drawing/2012/chart" uri="{CE6537A1-D6FC-4f65-9D91-7224C49458BB}">
                  <c15:dlblFieldTable>
                    <c15:dlblFTEntry>
                      <c15:txfldGUID>{29784E43-4A22-4928-9C61-1BB1D2646CCA}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2C-4C1A-8B63-4C74EDFD9EA0}"/>
                </c:ext>
                <c:ext xmlns:c15="http://schemas.microsoft.com/office/drawing/2012/chart" uri="{CE6537A1-D6FC-4f65-9D91-7224C49458BB}">
                  <c15:dlblFieldTable>
                    <c15:dlblFTEntry>
                      <c15:txfldGUID>{8329CF0A-1FCA-4DDC-8E4F-96BB87BFD1D3}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2C-4C1A-8B63-4C74EDFD9EA0}"/>
                </c:ext>
                <c:ext xmlns:c15="http://schemas.microsoft.com/office/drawing/2012/chart" uri="{CE6537A1-D6FC-4f65-9D91-7224C49458BB}">
                  <c15:dlblFieldTable>
                    <c15:dlblFTEntry>
                      <c15:txfldGUID>{30FEF99D-5087-4CFC-B2B3-B67376395425}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2C-4C1A-8B63-4C74EDFD9EA0}"/>
                </c:ext>
                <c:ext xmlns:c15="http://schemas.microsoft.com/office/drawing/2012/chart" uri="{CE6537A1-D6FC-4f65-9D91-7224C49458BB}">
                  <c15:dlblFieldTable>
                    <c15:dlblFTEntry>
                      <c15:txfldGUID>{E3A1CD29-54F5-43F1-BDA7-629FEF7BC24C}</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07733439960766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2C-4C1A-8B63-4C74EDFD9EA0}"/>
                </c:ext>
                <c:ext xmlns:c15="http://schemas.microsoft.com/office/drawing/2012/chart" uri="{CE6537A1-D6FC-4f65-9D91-7224C49458BB}">
                  <c15:dlblFieldTable>
                    <c15:dlblFTEntry>
                      <c15:txfldGUID>{D4BADE09-464C-464F-85C6-045A29B2F758}</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325815730439178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2C-4C1A-8B63-4C74EDFD9EA0}"/>
                </c:ext>
                <c:ext xmlns:c15="http://schemas.microsoft.com/office/drawing/2012/chart" uri="{CE6537A1-D6FC-4f65-9D91-7224C49458BB}">
                  <c15:dlblFieldTable>
                    <c15:dlblFTEntry>
                      <c15:txfldGUID>{192B029F-2EBF-4089-91AE-F3C192B908A5}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0B2C-4C1A-8B63-4C74EDFD9EA0}"/>
            </c:ext>
          </c:extLst>
        </c:ser>
        <c:dLbls>
          <c:showLegendKey val="0"/>
          <c:showVal val="1"/>
          <c:showCatName val="0"/>
          <c:showSerName val="0"/>
          <c:showPercent val="0"/>
          <c:showBubbleSize val="0"/>
        </c:dLbls>
        <c:axId val="1894288864"/>
        <c:axId val="1894300832"/>
      </c:scatterChart>
      <c:valAx>
        <c:axId val="1894288864"/>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4300832"/>
        <c:crosses val="autoZero"/>
        <c:crossBetween val="midCat"/>
      </c:valAx>
      <c:valAx>
        <c:axId val="1894300832"/>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94288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32-44F5-8B70-6C69E6DC1054}"/>
                </c:ext>
                <c:ext xmlns:c15="http://schemas.microsoft.com/office/drawing/2012/chart" uri="{CE6537A1-D6FC-4f65-9D91-7224C49458BB}">
                  <c15:dlblFieldTable>
                    <c15:dlblFTEntry>
                      <c15:txfldGUID>{83826567-D8D3-4ADB-AA10-40FDC7E709A0}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32-44F5-8B70-6C69E6DC1054}"/>
                </c:ext>
                <c:ext xmlns:c15="http://schemas.microsoft.com/office/drawing/2012/chart" uri="{CE6537A1-D6FC-4f65-9D91-7224C49458BB}">
                  <c15:dlblFieldTable>
                    <c15:dlblFTEntry>
                      <c15:txfldGUID>{1C6D1641-3B64-4C07-B010-43B90EFB6ECB}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32-44F5-8B70-6C69E6DC1054}"/>
                </c:ext>
                <c:ext xmlns:c15="http://schemas.microsoft.com/office/drawing/2012/chart" uri="{CE6537A1-D6FC-4f65-9D91-7224C49458BB}">
                  <c15:dlblFieldTable>
                    <c15:dlblFTEntry>
                      <c15:txfldGUID>{D602B560-1930-45A9-BC63-715A8951D763}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32-44F5-8B70-6C69E6DC1054}"/>
                </c:ext>
                <c:ext xmlns:c15="http://schemas.microsoft.com/office/drawing/2012/chart" uri="{CE6537A1-D6FC-4f65-9D91-7224C49458BB}">
                  <c15:dlblFieldTable>
                    <c15:dlblFTEntry>
                      <c15:txfldGUID>{77173B91-8D22-459C-9FD3-FB5FDABBF959}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32-44F5-8B70-6C69E6DC1054}"/>
                </c:ext>
                <c:ext xmlns:c15="http://schemas.microsoft.com/office/drawing/2012/chart" uri="{CE6537A1-D6FC-4f65-9D91-7224C49458BB}">
                  <c15:dlblFieldTable>
                    <c15:dlblFTEntry>
                      <c15:txfldGUID>{8FEE4537-89AB-4417-B69C-3B85AA7DF59C}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32-44F5-8B70-6C69E6DC1054}"/>
                </c:ext>
                <c:ext xmlns:c15="http://schemas.microsoft.com/office/drawing/2012/chart" uri="{CE6537A1-D6FC-4f65-9D91-7224C49458BB}">
                  <c15:dlblFieldTable>
                    <c15:dlblFTEntry>
                      <c15:txfldGUID>{D85272BD-8271-4D98-8D02-7E736394093D}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32-44F5-8B70-6C69E6DC1054}"/>
                </c:ext>
                <c:ext xmlns:c15="http://schemas.microsoft.com/office/drawing/2012/chart" uri="{CE6537A1-D6FC-4f65-9D91-7224C49458BB}">
                  <c15:dlblFieldTable>
                    <c15:dlblFTEntry>
                      <c15:txfldGUID>{F837847E-507B-4FB8-84EA-E8B6B14CA5F1}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32-44F5-8B70-6C69E6DC1054}"/>
                </c:ext>
                <c:ext xmlns:c15="http://schemas.microsoft.com/office/drawing/2012/chart" uri="{CE6537A1-D6FC-4f65-9D91-7224C49458BB}">
                  <c15:dlblFieldTable>
                    <c15:dlblFTEntry>
                      <c15:txfldGUID>{417B26FD-1042-4DC9-80A5-456628F018D4}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32-44F5-8B70-6C69E6DC1054}"/>
                </c:ext>
                <c:ext xmlns:c15="http://schemas.microsoft.com/office/drawing/2012/chart" uri="{CE6537A1-D6FC-4f65-9D91-7224C49458BB}">
                  <c15:dlblFieldTable>
                    <c15:dlblFTEntry>
                      <c15:txfldGUID>{20789124-B0C3-487D-B1EE-A400C2EDB884}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8.9</c:v>
                </c:pt>
                <c:pt idx="24">
                  <c:v>9.1</c:v>
                </c:pt>
                <c:pt idx="32">
                  <c:v>8.5</c:v>
                </c:pt>
              </c:numCache>
            </c:numRef>
          </c:xVal>
          <c:yVal>
            <c:numRef>
              <c:f>公会計指標分析・財政指標組合せ分析表!$BP$73:$DC$73</c:f>
              <c:numCache>
                <c:formatCode>#,##0.0;"▲ "#,##0.0</c:formatCode>
                <c:ptCount val="40"/>
                <c:pt idx="0">
                  <c:v>64.599999999999994</c:v>
                </c:pt>
                <c:pt idx="8">
                  <c:v>62.9</c:v>
                </c:pt>
                <c:pt idx="16">
                  <c:v>36.299999999999997</c:v>
                </c:pt>
                <c:pt idx="24">
                  <c:v>31.6</c:v>
                </c:pt>
                <c:pt idx="32">
                  <c:v>22.3</c:v>
                </c:pt>
              </c:numCache>
            </c:numRef>
          </c:yVal>
          <c:smooth val="0"/>
          <c:extLst xmlns:c16r2="http://schemas.microsoft.com/office/drawing/2015/06/chart">
            <c:ext xmlns:c16="http://schemas.microsoft.com/office/drawing/2014/chart" uri="{C3380CC4-5D6E-409C-BE32-E72D297353CC}">
              <c16:uniqueId val="{00000009-E432-44F5-8B70-6C69E6DC10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432-44F5-8B70-6C69E6DC1054}"/>
                </c:ext>
                <c:ext xmlns:c15="http://schemas.microsoft.com/office/drawing/2012/chart" uri="{CE6537A1-D6FC-4f65-9D91-7224C49458BB}">
                  <c15:dlblFieldTable>
                    <c15:dlblFTEntry>
                      <c15:txfldGUID>{6B828462-E70F-4764-A881-108022384A17}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432-44F5-8B70-6C69E6DC1054}"/>
                </c:ext>
                <c:ext xmlns:c15="http://schemas.microsoft.com/office/drawing/2012/chart" uri="{CE6537A1-D6FC-4f65-9D91-7224C49458BB}">
                  <c15:dlblFieldTable>
                    <c15:dlblFTEntry>
                      <c15:txfldGUID>{8BBD0F0A-F251-401A-B7B3-10481C3F2F23}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432-44F5-8B70-6C69E6DC1054}"/>
                </c:ext>
                <c:ext xmlns:c15="http://schemas.microsoft.com/office/drawing/2012/chart" uri="{CE6537A1-D6FC-4f65-9D91-7224C49458BB}">
                  <c15:dlblFieldTable>
                    <c15:dlblFTEntry>
                      <c15:txfldGUID>{8DA062BB-032C-4781-8189-9FD2CF763CD8}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432-44F5-8B70-6C69E6DC1054}"/>
                </c:ext>
                <c:ext xmlns:c15="http://schemas.microsoft.com/office/drawing/2012/chart" uri="{CE6537A1-D6FC-4f65-9D91-7224C49458BB}">
                  <c15:dlblFieldTable>
                    <c15:dlblFTEntry>
                      <c15:txfldGUID>{CDE3229C-A92A-4FEE-A568-9822CCBD9A38}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432-44F5-8B70-6C69E6DC1054}"/>
                </c:ext>
                <c:ext xmlns:c15="http://schemas.microsoft.com/office/drawing/2012/chart" uri="{CE6537A1-D6FC-4f65-9D91-7224C49458BB}">
                  <c15:dlblFieldTable>
                    <c15:dlblFTEntry>
                      <c15:txfldGUID>{25081F53-75BB-4B56-B234-DB269D12A999}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32-44F5-8B70-6C69E6DC1054}"/>
                </c:ext>
                <c:ext xmlns:c15="http://schemas.microsoft.com/office/drawing/2012/chart" uri="{CE6537A1-D6FC-4f65-9D91-7224C49458BB}">
                  <c15:dlblFieldTable>
                    <c15:dlblFTEntry>
                      <c15:txfldGUID>{B0759626-32B8-49A9-8822-2DEEEE46E92E}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32-44F5-8B70-6C69E6DC1054}"/>
                </c:ext>
                <c:ext xmlns:c15="http://schemas.microsoft.com/office/drawing/2012/chart" uri="{CE6537A1-D6FC-4f65-9D91-7224C49458BB}">
                  <c15:dlblFieldTable>
                    <c15:dlblFTEntry>
                      <c15:txfldGUID>{7C96759A-B284-47A2-BD71-CBB1ACEBCE0E}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32-44F5-8B70-6C69E6DC1054}"/>
                </c:ext>
                <c:ext xmlns:c15="http://schemas.microsoft.com/office/drawing/2012/chart" uri="{CE6537A1-D6FC-4f65-9D91-7224C49458BB}">
                  <c15:dlblFieldTable>
                    <c15:dlblFTEntry>
                      <c15:txfldGUID>{AE3314A3-801D-422F-A215-EAFB4AC51ACF}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32-44F5-8B70-6C69E6DC1054}"/>
                </c:ext>
                <c:ext xmlns:c15="http://schemas.microsoft.com/office/drawing/2012/chart" uri="{CE6537A1-D6FC-4f65-9D91-7224C49458BB}">
                  <c15:dlblFieldTable>
                    <c15:dlblFTEntry>
                      <c15:txfldGUID>{7542C214-CCFB-4504-91BE-DDE150E09456}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E432-44F5-8B70-6C69E6DC1054}"/>
            </c:ext>
          </c:extLst>
        </c:ser>
        <c:dLbls>
          <c:showLegendKey val="0"/>
          <c:showVal val="1"/>
          <c:showCatName val="0"/>
          <c:showSerName val="0"/>
          <c:showPercent val="0"/>
          <c:showBubbleSize val="0"/>
        </c:dLbls>
        <c:axId val="1894289952"/>
        <c:axId val="1894292672"/>
      </c:scatterChart>
      <c:valAx>
        <c:axId val="1894289952"/>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4292672"/>
        <c:crosses val="autoZero"/>
        <c:crossBetween val="midCat"/>
      </c:valAx>
      <c:valAx>
        <c:axId val="1894292672"/>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94289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元利償還金においては、懸案事項であった老朽化した義務教育施設の耐震化事業、市町村合併による旧町域の均衡ある発展に資する事業を市債を財源とし、平成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年の合併以降積極的に実施してきたことにより、依然として高い状態である。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算入公債費等においては、臨時財政対策債および旧合併特例事業債の占める割合が高く、現状では実質公債費比率は横ばい傾向にある。ただ旧合併特例債の発行可能額が残り少ないことと、発行期限が迫っていることを考慮すると、今後実施する石部駅周辺整備等の大型投資的事業においては、後年に過度の負担とならないよう事業費の平準化や費用対効果、基金の活用など事業手法等を見極め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一般会計等に係る地方債の現在高については、臨時財政対策債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や公共事業等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があるものの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小学校空調整備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事業がひと段落したことに伴い新規発行額が減少したことで地方債の現在高は減少となった。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また、公営企業債等繰入見込額については、下水道事業会計における起債残高の減少に伴い減少傾向となっている。また、退職手当負担見込額について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さらに、充当可能基金については、財政調整基金、庁舎整備基金、公共公益施設等整備基金等の積み増しを行ったことにより増加となった。そのため、将来負担比率の分子は減少した。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いずれの年度も早期健全化基準未満ではあるが、今後も、事業内容等の十分な協議・検討のもとに、真に必要な地方債の発行を行いながら、財政の健全化を図る。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地方創生推進関連事業および市民の連携の強化、地域振興を図る事業の財源とするため振興基金を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百万円取り崩した一方、決算剰余金等を財政調整基金に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公債費の財源確保の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百万円積み立てたこと等により基金全体として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長期財政計画において今後公債費の増加を想定していること、また、公共施設等総合管理計画（個別施設計画）等に基づく各種施設整備に備え、計画的に積立てを行っていく。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庁舎整備基金：庁舎整備に必要となる財源</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振興基金：市民の連携の強化および地域振興を図るための施策の推進。</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公共公益施設等整備基金：保健衛生施設、教育施設、文化施設、環境衛生施設等の設置および施設の整備。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地方創生推進関連事業および市民の連携の強化、地域振興を図る事業の財源とするため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公共公益施設等整備基金：今後予定している甲賀広域行政組合衛生センターごみ処理施設整備の財源とするため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振興基金：地域振興推進事業、まちづくりセンター管理運営費など地域のつながりの中心となる事業の財源として活用していく。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公共公益施設等整備基金：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より甲賀広域行政組合衛生センターごみ処理施設整備の財源として活用予定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すことなく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決算剰余金を積み立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ことができたため増加した。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駅周辺整備などの投資的事業を推進していく中で、経済情勢の変化による税収減にも対応すべく、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％確保を目標とし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み、持続可能な財政運営を図っていく。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後年の地方債償還に備えるため積み立てを行ったことにより増加した。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令和４年度に公債費がピークになる想定（当初予算：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百万円）。今後も計画的に積立を行っていく。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55,033
51,710
70.40
27,044,245
26,392,847
598,852
13,258,327
26,075,468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年代に建設又は整備された施設等が多くあり、そのような施設等の老朽化が進んでいるためである。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今後、公共施設については、公共施設等総合管理計画で廃止又は統廃合の方向性を示している施設についての個別施設計画に沿って、施設の総量削減に向けた取り組みを進めていく。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300220" y="507365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352925"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213225" y="638302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352925" y="48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213225" y="5073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352925" y="5694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251325" y="583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6163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29305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244725" y="5746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558925" y="5706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1" name="楕円 80"/>
        <xdr:cNvSpPr/>
      </xdr:nvSpPr>
      <xdr:spPr>
        <a:xfrm>
          <a:off x="4251325" y="59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82" name="有形固定資産減価償却率該当値テキスト"/>
        <xdr:cNvSpPr txBox="1"/>
      </xdr:nvSpPr>
      <xdr:spPr>
        <a:xfrm>
          <a:off x="4352925" y="59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3" name="楕円 82"/>
        <xdr:cNvSpPr/>
      </xdr:nvSpPr>
      <xdr:spPr>
        <a:xfrm>
          <a:off x="3616325" y="58726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79163</xdr:rowOff>
    </xdr:to>
    <xdr:cxnSp macro="">
      <xdr:nvCxnSpPr>
        <xdr:cNvPr id="84" name="直線コネクタ 83"/>
        <xdr:cNvCxnSpPr/>
      </xdr:nvCxnSpPr>
      <xdr:spPr>
        <a:xfrm>
          <a:off x="3667125" y="5917142"/>
          <a:ext cx="635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85" name="楕円 84"/>
        <xdr:cNvSpPr/>
      </xdr:nvSpPr>
      <xdr:spPr>
        <a:xfrm>
          <a:off x="2930525" y="5811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31</xdr:row>
      <xdr:rowOff>17992</xdr:rowOff>
    </xdr:to>
    <xdr:cxnSp macro="">
      <xdr:nvCxnSpPr>
        <xdr:cNvPr id="86" name="直線コネクタ 85"/>
        <xdr:cNvCxnSpPr/>
      </xdr:nvCxnSpPr>
      <xdr:spPr>
        <a:xfrm>
          <a:off x="2981325" y="5862320"/>
          <a:ext cx="685800" cy="5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7" name="楕円 86"/>
        <xdr:cNvSpPr/>
      </xdr:nvSpPr>
      <xdr:spPr>
        <a:xfrm>
          <a:off x="2244725" y="57971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113877</xdr:rowOff>
    </xdr:from>
    <xdr:to>
      <xdr:col>15</xdr:col>
      <xdr:colOff>136525</xdr:colOff>
      <xdr:row>30</xdr:row>
      <xdr:rowOff>128270</xdr:rowOff>
    </xdr:to>
    <xdr:cxnSp macro="">
      <xdr:nvCxnSpPr>
        <xdr:cNvPr id="88" name="直線コネクタ 87"/>
        <xdr:cNvCxnSpPr/>
      </xdr:nvCxnSpPr>
      <xdr:spPr>
        <a:xfrm>
          <a:off x="2295525" y="5847927"/>
          <a:ext cx="6858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89" name="楕円 88"/>
        <xdr:cNvSpPr/>
      </xdr:nvSpPr>
      <xdr:spPr>
        <a:xfrm>
          <a:off x="1558925" y="57395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56303</xdr:rowOff>
    </xdr:from>
    <xdr:to>
      <xdr:col>11</xdr:col>
      <xdr:colOff>136525</xdr:colOff>
      <xdr:row>30</xdr:row>
      <xdr:rowOff>113877</xdr:rowOff>
    </xdr:to>
    <xdr:cxnSp macro="">
      <xdr:nvCxnSpPr>
        <xdr:cNvPr id="90" name="直線コネクタ 89"/>
        <xdr:cNvCxnSpPr/>
      </xdr:nvCxnSpPr>
      <xdr:spPr>
        <a:xfrm>
          <a:off x="1609725" y="5790353"/>
          <a:ext cx="6858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470919" y="562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2797819" y="557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112019"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426219" y="548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95" name="n_1mainValue有形固定資産減価償却率"/>
        <xdr:cNvSpPr txBox="1"/>
      </xdr:nvSpPr>
      <xdr:spPr>
        <a:xfrm>
          <a:off x="3470919" y="595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6" name="n_2mainValue有形固定資産減価償却率"/>
        <xdr:cNvSpPr txBox="1"/>
      </xdr:nvSpPr>
      <xdr:spPr>
        <a:xfrm>
          <a:off x="2797819"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7" name="n_3mainValue有形固定資産減価償却率"/>
        <xdr:cNvSpPr txBox="1"/>
      </xdr:nvSpPr>
      <xdr:spPr>
        <a:xfrm>
          <a:off x="2112019" y="5889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8" name="n_4mainValue有形固定資産減価償却率"/>
        <xdr:cNvSpPr txBox="1"/>
      </xdr:nvSpPr>
      <xdr:spPr>
        <a:xfrm>
          <a:off x="1426219" y="583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水準にある。これは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地方債現在高が減少したことと、財政調整基金や減債基金などの充当可能基金額が増えたためである。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今後は、公共施設等総合管理計画で示した方向性に基づいた個別施設計画に沿って施設の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統廃合を進め、施設の維持管理に係る地方債の発行を抑制することで将来負担額の減少に努める。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3323570" y="5157258"/>
          <a:ext cx="1269" cy="14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3376275" y="6574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3255625" y="657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xdr:cNvSpPr txBox="1"/>
      </xdr:nvSpPr>
      <xdr:spPr>
        <a:xfrm>
          <a:off x="13376275" y="5821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3293725" y="5842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2639675" y="5844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1953875" y="5825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1268075" y="5849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0582275" y="58574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83107</xdr:rowOff>
    </xdr:from>
    <xdr:to>
      <xdr:col>76</xdr:col>
      <xdr:colOff>73025</xdr:colOff>
      <xdr:row>31</xdr:row>
      <xdr:rowOff>13257</xdr:rowOff>
    </xdr:to>
    <xdr:sp macro="" textlink="">
      <xdr:nvSpPr>
        <xdr:cNvPr id="143" name="楕円 142"/>
        <xdr:cNvSpPr/>
      </xdr:nvSpPr>
      <xdr:spPr>
        <a:xfrm>
          <a:off x="13293725" y="58171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105984</xdr:rowOff>
    </xdr:from>
    <xdr:ext cx="469744" cy="259045"/>
    <xdr:sp macro="" textlink="">
      <xdr:nvSpPr>
        <xdr:cNvPr id="144" name="債務償還比率該当値テキスト"/>
        <xdr:cNvSpPr txBox="1"/>
      </xdr:nvSpPr>
      <xdr:spPr>
        <a:xfrm>
          <a:off x="13376275" y="567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141760</xdr:rowOff>
    </xdr:from>
    <xdr:to>
      <xdr:col>72</xdr:col>
      <xdr:colOff>123825</xdr:colOff>
      <xdr:row>31</xdr:row>
      <xdr:rowOff>71910</xdr:rowOff>
    </xdr:to>
    <xdr:sp macro="" textlink="">
      <xdr:nvSpPr>
        <xdr:cNvPr id="145" name="楕円 144"/>
        <xdr:cNvSpPr/>
      </xdr:nvSpPr>
      <xdr:spPr>
        <a:xfrm>
          <a:off x="12639675" y="5875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133907</xdr:rowOff>
    </xdr:from>
    <xdr:to>
      <xdr:col>76</xdr:col>
      <xdr:colOff>22225</xdr:colOff>
      <xdr:row>31</xdr:row>
      <xdr:rowOff>21110</xdr:rowOff>
    </xdr:to>
    <xdr:cxnSp macro="">
      <xdr:nvCxnSpPr>
        <xdr:cNvPr id="146" name="直線コネクタ 145"/>
        <xdr:cNvCxnSpPr/>
      </xdr:nvCxnSpPr>
      <xdr:spPr>
        <a:xfrm flipV="1">
          <a:off x="12690475" y="5867957"/>
          <a:ext cx="635000" cy="5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9052</xdr:rowOff>
    </xdr:from>
    <xdr:to>
      <xdr:col>68</xdr:col>
      <xdr:colOff>123825</xdr:colOff>
      <xdr:row>31</xdr:row>
      <xdr:rowOff>110652</xdr:rowOff>
    </xdr:to>
    <xdr:sp macro="" textlink="">
      <xdr:nvSpPr>
        <xdr:cNvPr id="147" name="楕円 146"/>
        <xdr:cNvSpPr/>
      </xdr:nvSpPr>
      <xdr:spPr>
        <a:xfrm>
          <a:off x="11953875" y="59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21110</xdr:rowOff>
    </xdr:from>
    <xdr:to>
      <xdr:col>72</xdr:col>
      <xdr:colOff>73025</xdr:colOff>
      <xdr:row>31</xdr:row>
      <xdr:rowOff>59852</xdr:rowOff>
    </xdr:to>
    <xdr:cxnSp macro="">
      <xdr:nvCxnSpPr>
        <xdr:cNvPr id="148" name="直線コネクタ 147"/>
        <xdr:cNvCxnSpPr/>
      </xdr:nvCxnSpPr>
      <xdr:spPr>
        <a:xfrm flipV="1">
          <a:off x="12004675" y="5920260"/>
          <a:ext cx="6858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85887</xdr:rowOff>
    </xdr:from>
    <xdr:to>
      <xdr:col>64</xdr:col>
      <xdr:colOff>123825</xdr:colOff>
      <xdr:row>33</xdr:row>
      <xdr:rowOff>16037</xdr:rowOff>
    </xdr:to>
    <xdr:sp macro="" textlink="">
      <xdr:nvSpPr>
        <xdr:cNvPr id="149" name="楕円 148"/>
        <xdr:cNvSpPr/>
      </xdr:nvSpPr>
      <xdr:spPr>
        <a:xfrm>
          <a:off x="11268075" y="61501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59852</xdr:rowOff>
    </xdr:from>
    <xdr:to>
      <xdr:col>68</xdr:col>
      <xdr:colOff>73025</xdr:colOff>
      <xdr:row>32</xdr:row>
      <xdr:rowOff>136687</xdr:rowOff>
    </xdr:to>
    <xdr:cxnSp macro="">
      <xdr:nvCxnSpPr>
        <xdr:cNvPr id="150" name="直線コネクタ 149"/>
        <xdr:cNvCxnSpPr/>
      </xdr:nvCxnSpPr>
      <xdr:spPr>
        <a:xfrm flipV="1">
          <a:off x="11318875" y="5959002"/>
          <a:ext cx="6858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133145</xdr:rowOff>
    </xdr:from>
    <xdr:to>
      <xdr:col>60</xdr:col>
      <xdr:colOff>123825</xdr:colOff>
      <xdr:row>33</xdr:row>
      <xdr:rowOff>63295</xdr:rowOff>
    </xdr:to>
    <xdr:sp macro="" textlink="">
      <xdr:nvSpPr>
        <xdr:cNvPr id="151" name="楕円 150"/>
        <xdr:cNvSpPr/>
      </xdr:nvSpPr>
      <xdr:spPr>
        <a:xfrm>
          <a:off x="10582275" y="6197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136687</xdr:rowOff>
    </xdr:from>
    <xdr:to>
      <xdr:col>64</xdr:col>
      <xdr:colOff>73025</xdr:colOff>
      <xdr:row>33</xdr:row>
      <xdr:rowOff>12495</xdr:rowOff>
    </xdr:to>
    <xdr:cxnSp macro="">
      <xdr:nvCxnSpPr>
        <xdr:cNvPr id="152" name="直線コネクタ 151"/>
        <xdr:cNvCxnSpPr/>
      </xdr:nvCxnSpPr>
      <xdr:spPr>
        <a:xfrm flipV="1">
          <a:off x="10633075" y="6200937"/>
          <a:ext cx="685800" cy="4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2461952" y="56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1788852" y="56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1103052" y="56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0417252" y="56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63037</xdr:rowOff>
    </xdr:from>
    <xdr:ext cx="469744" cy="259045"/>
    <xdr:sp macro="" textlink="">
      <xdr:nvSpPr>
        <xdr:cNvPr id="157" name="n_1mainValue債務償還比率"/>
        <xdr:cNvSpPr txBox="1"/>
      </xdr:nvSpPr>
      <xdr:spPr>
        <a:xfrm>
          <a:off x="12461952" y="596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101779</xdr:rowOff>
    </xdr:from>
    <xdr:ext cx="469744" cy="259045"/>
    <xdr:sp macro="" textlink="">
      <xdr:nvSpPr>
        <xdr:cNvPr id="158" name="n_2mainValue債務償還比率"/>
        <xdr:cNvSpPr txBox="1"/>
      </xdr:nvSpPr>
      <xdr:spPr>
        <a:xfrm>
          <a:off x="11788852" y="60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7164</xdr:rowOff>
    </xdr:from>
    <xdr:ext cx="469744" cy="259045"/>
    <xdr:sp macro="" textlink="">
      <xdr:nvSpPr>
        <xdr:cNvPr id="159" name="n_3mainValue債務償還比率"/>
        <xdr:cNvSpPr txBox="1"/>
      </xdr:nvSpPr>
      <xdr:spPr>
        <a:xfrm>
          <a:off x="11103052" y="6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54422</xdr:rowOff>
    </xdr:from>
    <xdr:ext cx="469744" cy="259045"/>
    <xdr:sp macro="" textlink="">
      <xdr:nvSpPr>
        <xdr:cNvPr id="160" name="n_4mainValue債務償還比率"/>
        <xdr:cNvSpPr txBox="1"/>
      </xdr:nvSpPr>
      <xdr:spPr>
        <a:xfrm>
          <a:off x="10417252" y="62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55,033
51,710
70.40
27,044,245
26,392,847
598,852
13,258,327
26,075,468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177665" y="5734050"/>
          <a:ext cx="0" cy="104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2164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108450" y="6777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216400"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108450" y="5734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216400" y="6074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1275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845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780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84250" y="611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127500" y="6254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4" name="【道路】&#10;有形固定資産減価償却率該当値テキスト"/>
        <xdr:cNvSpPr txBox="1"/>
      </xdr:nvSpPr>
      <xdr:spPr>
        <a:xfrm>
          <a:off x="4216400"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5" name="楕円 74"/>
        <xdr:cNvSpPr/>
      </xdr:nvSpPr>
      <xdr:spPr>
        <a:xfrm>
          <a:off x="3384550" y="62204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19050</xdr:rowOff>
    </xdr:to>
    <xdr:cxnSp macro="">
      <xdr:nvCxnSpPr>
        <xdr:cNvPr id="76" name="直線コネクタ 75"/>
        <xdr:cNvCxnSpPr/>
      </xdr:nvCxnSpPr>
      <xdr:spPr>
        <a:xfrm>
          <a:off x="3429000" y="6271260"/>
          <a:ext cx="7493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7" name="楕円 76"/>
        <xdr:cNvSpPr/>
      </xdr:nvSpPr>
      <xdr:spPr>
        <a:xfrm>
          <a:off x="257175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37</xdr:row>
      <xdr:rowOff>156210</xdr:rowOff>
    </xdr:to>
    <xdr:cxnSp macro="">
      <xdr:nvCxnSpPr>
        <xdr:cNvPr id="78" name="直線コネクタ 77"/>
        <xdr:cNvCxnSpPr/>
      </xdr:nvCxnSpPr>
      <xdr:spPr>
        <a:xfrm>
          <a:off x="2622550" y="623125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xdr:cNvSpPr/>
      </xdr:nvSpPr>
      <xdr:spPr>
        <a:xfrm>
          <a:off x="1778000" y="6182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118110</xdr:rowOff>
    </xdr:to>
    <xdr:cxnSp macro="">
      <xdr:nvCxnSpPr>
        <xdr:cNvPr id="80" name="直線コネクタ 79"/>
        <xdr:cNvCxnSpPr/>
      </xdr:nvCxnSpPr>
      <xdr:spPr>
        <a:xfrm flipV="1">
          <a:off x="1828800" y="623125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81" name="楕円 80"/>
        <xdr:cNvSpPr/>
      </xdr:nvSpPr>
      <xdr:spPr>
        <a:xfrm>
          <a:off x="98425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37</xdr:row>
      <xdr:rowOff>118110</xdr:rowOff>
    </xdr:to>
    <xdr:cxnSp macro="">
      <xdr:nvCxnSpPr>
        <xdr:cNvPr id="82" name="直線コネクタ 81"/>
        <xdr:cNvCxnSpPr/>
      </xdr:nvCxnSpPr>
      <xdr:spPr>
        <a:xfrm>
          <a:off x="1028700" y="620268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2391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439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6452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851544" y="590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7" name="n_1mainValue【道路】&#10;有形固定資産減価償却率"/>
        <xdr:cNvSpPr txBox="1"/>
      </xdr:nvSpPr>
      <xdr:spPr>
        <a:xfrm>
          <a:off x="32391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158132</xdr:rowOff>
    </xdr:from>
    <xdr:ext cx="405111" cy="259045"/>
    <xdr:sp macro="" textlink="">
      <xdr:nvSpPr>
        <xdr:cNvPr id="88" name="n_2mainValue【道路】&#10;有形固定資産減価償却率"/>
        <xdr:cNvSpPr txBox="1"/>
      </xdr:nvSpPr>
      <xdr:spPr>
        <a:xfrm>
          <a:off x="243904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9" name="n_3mainValue【道路】&#10;有形固定資産減価償却率"/>
        <xdr:cNvSpPr txBox="1"/>
      </xdr:nvSpPr>
      <xdr:spPr>
        <a:xfrm>
          <a:off x="164529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90" name="n_4mainValue【道路】&#10;有形固定資産減価償却率"/>
        <xdr:cNvSpPr txBox="1"/>
      </xdr:nvSpPr>
      <xdr:spPr>
        <a:xfrm>
          <a:off x="8515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9429115" y="5410365"/>
          <a:ext cx="0" cy="1523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9467850" y="69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9359900" y="693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9467850" y="51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9359900" y="5410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9467850" y="6547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9398000" y="66899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8636000" y="66815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7842250" y="66816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029450" y="66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235700" y="66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47593</xdr:rowOff>
    </xdr:from>
    <xdr:to>
      <xdr:col>55</xdr:col>
      <xdr:colOff>50800</xdr:colOff>
      <xdr:row>41</xdr:row>
      <xdr:rowOff>149193</xdr:rowOff>
    </xdr:to>
    <xdr:sp macro="" textlink="">
      <xdr:nvSpPr>
        <xdr:cNvPr id="130" name="楕円 129"/>
        <xdr:cNvSpPr/>
      </xdr:nvSpPr>
      <xdr:spPr>
        <a:xfrm>
          <a:off x="9398000" y="68230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133970</xdr:rowOff>
    </xdr:from>
    <xdr:ext cx="469744" cy="259045"/>
    <xdr:sp macro="" textlink="">
      <xdr:nvSpPr>
        <xdr:cNvPr id="131" name="【道路】&#10;一人当たり延長該当値テキスト"/>
        <xdr:cNvSpPr txBox="1"/>
      </xdr:nvSpPr>
      <xdr:spPr>
        <a:xfrm>
          <a:off x="9467850" y="67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48679</xdr:rowOff>
    </xdr:from>
    <xdr:to>
      <xdr:col>50</xdr:col>
      <xdr:colOff>165100</xdr:colOff>
      <xdr:row>41</xdr:row>
      <xdr:rowOff>150279</xdr:rowOff>
    </xdr:to>
    <xdr:sp macro="" textlink="">
      <xdr:nvSpPr>
        <xdr:cNvPr id="132" name="楕円 131"/>
        <xdr:cNvSpPr/>
      </xdr:nvSpPr>
      <xdr:spPr>
        <a:xfrm>
          <a:off x="8636000" y="68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98393</xdr:rowOff>
    </xdr:from>
    <xdr:to>
      <xdr:col>55</xdr:col>
      <xdr:colOff>0</xdr:colOff>
      <xdr:row>41</xdr:row>
      <xdr:rowOff>99479</xdr:rowOff>
    </xdr:to>
    <xdr:cxnSp macro="">
      <xdr:nvCxnSpPr>
        <xdr:cNvPr id="133" name="直線コネクタ 132"/>
        <xdr:cNvCxnSpPr/>
      </xdr:nvCxnSpPr>
      <xdr:spPr>
        <a:xfrm flipV="1">
          <a:off x="8686800" y="6873843"/>
          <a:ext cx="74295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48202</xdr:rowOff>
    </xdr:from>
    <xdr:to>
      <xdr:col>46</xdr:col>
      <xdr:colOff>38100</xdr:colOff>
      <xdr:row>41</xdr:row>
      <xdr:rowOff>149802</xdr:rowOff>
    </xdr:to>
    <xdr:sp macro="" textlink="">
      <xdr:nvSpPr>
        <xdr:cNvPr id="134" name="楕円 133"/>
        <xdr:cNvSpPr/>
      </xdr:nvSpPr>
      <xdr:spPr>
        <a:xfrm>
          <a:off x="7842250" y="68236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99002</xdr:rowOff>
    </xdr:from>
    <xdr:to>
      <xdr:col>50</xdr:col>
      <xdr:colOff>114300</xdr:colOff>
      <xdr:row>41</xdr:row>
      <xdr:rowOff>99479</xdr:rowOff>
    </xdr:to>
    <xdr:cxnSp macro="">
      <xdr:nvCxnSpPr>
        <xdr:cNvPr id="135" name="直線コネクタ 134"/>
        <xdr:cNvCxnSpPr/>
      </xdr:nvCxnSpPr>
      <xdr:spPr>
        <a:xfrm>
          <a:off x="7886700" y="6874452"/>
          <a:ext cx="8001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48679</xdr:rowOff>
    </xdr:from>
    <xdr:to>
      <xdr:col>41</xdr:col>
      <xdr:colOff>101600</xdr:colOff>
      <xdr:row>41</xdr:row>
      <xdr:rowOff>150279</xdr:rowOff>
    </xdr:to>
    <xdr:sp macro="" textlink="">
      <xdr:nvSpPr>
        <xdr:cNvPr id="136" name="楕円 135"/>
        <xdr:cNvSpPr/>
      </xdr:nvSpPr>
      <xdr:spPr>
        <a:xfrm>
          <a:off x="7029450" y="68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99002</xdr:rowOff>
    </xdr:from>
    <xdr:to>
      <xdr:col>45</xdr:col>
      <xdr:colOff>177800</xdr:colOff>
      <xdr:row>41</xdr:row>
      <xdr:rowOff>99479</xdr:rowOff>
    </xdr:to>
    <xdr:cxnSp macro="">
      <xdr:nvCxnSpPr>
        <xdr:cNvPr id="137" name="直線コネクタ 136"/>
        <xdr:cNvCxnSpPr/>
      </xdr:nvCxnSpPr>
      <xdr:spPr>
        <a:xfrm flipV="1">
          <a:off x="7080250" y="6874452"/>
          <a:ext cx="80645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49175</xdr:rowOff>
    </xdr:from>
    <xdr:to>
      <xdr:col>36</xdr:col>
      <xdr:colOff>165100</xdr:colOff>
      <xdr:row>41</xdr:row>
      <xdr:rowOff>150775</xdr:rowOff>
    </xdr:to>
    <xdr:sp macro="" textlink="">
      <xdr:nvSpPr>
        <xdr:cNvPr id="138" name="楕円 137"/>
        <xdr:cNvSpPr/>
      </xdr:nvSpPr>
      <xdr:spPr>
        <a:xfrm>
          <a:off x="6235700" y="68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99479</xdr:rowOff>
    </xdr:from>
    <xdr:to>
      <xdr:col>41</xdr:col>
      <xdr:colOff>50800</xdr:colOff>
      <xdr:row>41</xdr:row>
      <xdr:rowOff>99975</xdr:rowOff>
    </xdr:to>
    <xdr:cxnSp macro="">
      <xdr:nvCxnSpPr>
        <xdr:cNvPr id="139" name="直線コネクタ 138"/>
        <xdr:cNvCxnSpPr/>
      </xdr:nvCxnSpPr>
      <xdr:spPr>
        <a:xfrm flipV="1">
          <a:off x="6286500" y="6874929"/>
          <a:ext cx="79375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8425961" y="6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764491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685116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038361" y="64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141406</xdr:rowOff>
    </xdr:from>
    <xdr:ext cx="469744" cy="259045"/>
    <xdr:sp macro="" textlink="">
      <xdr:nvSpPr>
        <xdr:cNvPr id="144" name="n_1mainValue【道路】&#10;一人当たり延長"/>
        <xdr:cNvSpPr txBox="1"/>
      </xdr:nvSpPr>
      <xdr:spPr>
        <a:xfrm>
          <a:off x="8458277" y="691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140929</xdr:rowOff>
    </xdr:from>
    <xdr:ext cx="469744" cy="259045"/>
    <xdr:sp macro="" textlink="">
      <xdr:nvSpPr>
        <xdr:cNvPr id="145" name="n_2mainValue【道路】&#10;一人当たり延長"/>
        <xdr:cNvSpPr txBox="1"/>
      </xdr:nvSpPr>
      <xdr:spPr>
        <a:xfrm>
          <a:off x="7677227" y="69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141406</xdr:rowOff>
    </xdr:from>
    <xdr:ext cx="469744" cy="259045"/>
    <xdr:sp macro="" textlink="">
      <xdr:nvSpPr>
        <xdr:cNvPr id="146" name="n_3mainValue【道路】&#10;一人当たり延長"/>
        <xdr:cNvSpPr txBox="1"/>
      </xdr:nvSpPr>
      <xdr:spPr>
        <a:xfrm>
          <a:off x="6864427" y="691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141902</xdr:rowOff>
    </xdr:from>
    <xdr:ext cx="469744" cy="259045"/>
    <xdr:sp macro="" textlink="">
      <xdr:nvSpPr>
        <xdr:cNvPr id="147" name="n_4mainValue【道路】&#10;一人当たり延長"/>
        <xdr:cNvSpPr txBox="1"/>
      </xdr:nvSpPr>
      <xdr:spPr>
        <a:xfrm>
          <a:off x="6070677" y="69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177665" y="9351010"/>
          <a:ext cx="0" cy="1066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216400" y="1042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108450" y="10417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216400" y="913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108450" y="935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216400" y="984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127500" y="986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384550" y="9877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571750" y="9850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778000" y="981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984250" y="9785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111125</xdr:rowOff>
    </xdr:from>
    <xdr:to>
      <xdr:col>24</xdr:col>
      <xdr:colOff>114300</xdr:colOff>
      <xdr:row>59</xdr:row>
      <xdr:rowOff>41275</xdr:rowOff>
    </xdr:to>
    <xdr:sp macro="" textlink="">
      <xdr:nvSpPr>
        <xdr:cNvPr id="188" name="楕円 187"/>
        <xdr:cNvSpPr/>
      </xdr:nvSpPr>
      <xdr:spPr>
        <a:xfrm>
          <a:off x="4127500" y="9693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134002</xdr:rowOff>
    </xdr:from>
    <xdr:ext cx="405111" cy="259045"/>
    <xdr:sp macro="" textlink="">
      <xdr:nvSpPr>
        <xdr:cNvPr id="189" name="【橋りょう・トンネル】&#10;有形固定資産減価償却率該当値テキスト"/>
        <xdr:cNvSpPr txBox="1"/>
      </xdr:nvSpPr>
      <xdr:spPr>
        <a:xfrm>
          <a:off x="4216400"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90" name="楕円 189"/>
        <xdr:cNvSpPr/>
      </xdr:nvSpPr>
      <xdr:spPr>
        <a:xfrm>
          <a:off x="3384550" y="9660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58</xdr:row>
      <xdr:rowOff>161925</xdr:rowOff>
    </xdr:to>
    <xdr:cxnSp macro="">
      <xdr:nvCxnSpPr>
        <xdr:cNvPr id="191" name="直線コネクタ 190"/>
        <xdr:cNvCxnSpPr/>
      </xdr:nvCxnSpPr>
      <xdr:spPr>
        <a:xfrm>
          <a:off x="3429000" y="971169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46355</xdr:rowOff>
    </xdr:from>
    <xdr:to>
      <xdr:col>15</xdr:col>
      <xdr:colOff>101600</xdr:colOff>
      <xdr:row>58</xdr:row>
      <xdr:rowOff>147955</xdr:rowOff>
    </xdr:to>
    <xdr:sp macro="" textlink="">
      <xdr:nvSpPr>
        <xdr:cNvPr id="192" name="楕円 191"/>
        <xdr:cNvSpPr/>
      </xdr:nvSpPr>
      <xdr:spPr>
        <a:xfrm>
          <a:off x="257175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58</xdr:row>
      <xdr:rowOff>129540</xdr:rowOff>
    </xdr:to>
    <xdr:cxnSp macro="">
      <xdr:nvCxnSpPr>
        <xdr:cNvPr id="193" name="直線コネクタ 192"/>
        <xdr:cNvCxnSpPr/>
      </xdr:nvCxnSpPr>
      <xdr:spPr>
        <a:xfrm>
          <a:off x="2622550" y="967930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4" name="楕円 193"/>
        <xdr:cNvSpPr/>
      </xdr:nvSpPr>
      <xdr:spPr>
        <a:xfrm>
          <a:off x="17780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97155</xdr:rowOff>
    </xdr:to>
    <xdr:cxnSp macro="">
      <xdr:nvCxnSpPr>
        <xdr:cNvPr id="195" name="直線コネクタ 194"/>
        <xdr:cNvCxnSpPr/>
      </xdr:nvCxnSpPr>
      <xdr:spPr>
        <a:xfrm>
          <a:off x="1828800" y="9646920"/>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4445</xdr:rowOff>
    </xdr:from>
    <xdr:to>
      <xdr:col>6</xdr:col>
      <xdr:colOff>38100</xdr:colOff>
      <xdr:row>58</xdr:row>
      <xdr:rowOff>106045</xdr:rowOff>
    </xdr:to>
    <xdr:sp macro="" textlink="">
      <xdr:nvSpPr>
        <xdr:cNvPr id="196" name="楕円 195"/>
        <xdr:cNvSpPr/>
      </xdr:nvSpPr>
      <xdr:spPr>
        <a:xfrm>
          <a:off x="984250" y="9586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55245</xdr:rowOff>
    </xdr:from>
    <xdr:to>
      <xdr:col>10</xdr:col>
      <xdr:colOff>114300</xdr:colOff>
      <xdr:row>58</xdr:row>
      <xdr:rowOff>64770</xdr:rowOff>
    </xdr:to>
    <xdr:cxnSp macro="">
      <xdr:nvCxnSpPr>
        <xdr:cNvPr id="197" name="直線コネクタ 196"/>
        <xdr:cNvCxnSpPr/>
      </xdr:nvCxnSpPr>
      <xdr:spPr>
        <a:xfrm>
          <a:off x="1028700" y="963739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2391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439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645294"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851544" y="987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202" name="n_1mainValue【橋りょう・トンネル】&#10;有形固定資産減価償却率"/>
        <xdr:cNvSpPr txBox="1"/>
      </xdr:nvSpPr>
      <xdr:spPr>
        <a:xfrm>
          <a:off x="3239144"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164482</xdr:rowOff>
    </xdr:from>
    <xdr:ext cx="405111" cy="259045"/>
    <xdr:sp macro="" textlink="">
      <xdr:nvSpPr>
        <xdr:cNvPr id="203" name="n_2mainValue【橋りょう・トンネル】&#10;有形固定資産減価償却率"/>
        <xdr:cNvSpPr txBox="1"/>
      </xdr:nvSpPr>
      <xdr:spPr>
        <a:xfrm>
          <a:off x="2439044"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4" name="n_3mainValue【橋りょう・トンネル】&#10;有形固定資産減価償却率"/>
        <xdr:cNvSpPr txBox="1"/>
      </xdr:nvSpPr>
      <xdr:spPr>
        <a:xfrm>
          <a:off x="1645294"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122572</xdr:rowOff>
    </xdr:from>
    <xdr:ext cx="405111" cy="259045"/>
    <xdr:sp macro="" textlink="">
      <xdr:nvSpPr>
        <xdr:cNvPr id="205" name="n_4mainValue【橋りょう・トンネル】&#10;有形固定資産減価償却率"/>
        <xdr:cNvSpPr txBox="1"/>
      </xdr:nvSpPr>
      <xdr:spPr>
        <a:xfrm>
          <a:off x="851544"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9429115" y="9311800"/>
          <a:ext cx="0" cy="125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9467850" y="1056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9359900" y="1056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9467850" y="909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9359900" y="93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9467850" y="993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9398000" y="10079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8636000" y="100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7842250" y="10079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029450" y="1009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235700" y="101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141366</xdr:rowOff>
    </xdr:from>
    <xdr:to>
      <xdr:col>55</xdr:col>
      <xdr:colOff>50800</xdr:colOff>
      <xdr:row>62</xdr:row>
      <xdr:rowOff>71516</xdr:rowOff>
    </xdr:to>
    <xdr:sp macro="" textlink="">
      <xdr:nvSpPr>
        <xdr:cNvPr id="243" name="楕円 242"/>
        <xdr:cNvSpPr/>
      </xdr:nvSpPr>
      <xdr:spPr>
        <a:xfrm>
          <a:off x="9398000" y="10218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119793</xdr:rowOff>
    </xdr:from>
    <xdr:ext cx="599010" cy="259045"/>
    <xdr:sp macro="" textlink="">
      <xdr:nvSpPr>
        <xdr:cNvPr id="244" name="【橋りょう・トンネル】&#10;一人当たり有形固定資産（償却資産）額該当値テキスト"/>
        <xdr:cNvSpPr txBox="1"/>
      </xdr:nvSpPr>
      <xdr:spPr>
        <a:xfrm>
          <a:off x="9467850" y="1019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142856</xdr:rowOff>
    </xdr:from>
    <xdr:to>
      <xdr:col>50</xdr:col>
      <xdr:colOff>165100</xdr:colOff>
      <xdr:row>62</xdr:row>
      <xdr:rowOff>73006</xdr:rowOff>
    </xdr:to>
    <xdr:sp macro="" textlink="">
      <xdr:nvSpPr>
        <xdr:cNvPr id="245" name="楕円 244"/>
        <xdr:cNvSpPr/>
      </xdr:nvSpPr>
      <xdr:spPr>
        <a:xfrm>
          <a:off x="8636000" y="10220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20716</xdr:rowOff>
    </xdr:from>
    <xdr:to>
      <xdr:col>55</xdr:col>
      <xdr:colOff>0</xdr:colOff>
      <xdr:row>62</xdr:row>
      <xdr:rowOff>22206</xdr:rowOff>
    </xdr:to>
    <xdr:cxnSp macro="">
      <xdr:nvCxnSpPr>
        <xdr:cNvPr id="246" name="直線コネクタ 245"/>
        <xdr:cNvCxnSpPr/>
      </xdr:nvCxnSpPr>
      <xdr:spPr>
        <a:xfrm flipV="1">
          <a:off x="8686800" y="10263266"/>
          <a:ext cx="74295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141482</xdr:rowOff>
    </xdr:from>
    <xdr:to>
      <xdr:col>46</xdr:col>
      <xdr:colOff>38100</xdr:colOff>
      <xdr:row>62</xdr:row>
      <xdr:rowOff>71632</xdr:rowOff>
    </xdr:to>
    <xdr:sp macro="" textlink="">
      <xdr:nvSpPr>
        <xdr:cNvPr id="247" name="楕円 246"/>
        <xdr:cNvSpPr/>
      </xdr:nvSpPr>
      <xdr:spPr>
        <a:xfrm>
          <a:off x="7842250" y="102189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20832</xdr:rowOff>
    </xdr:from>
    <xdr:to>
      <xdr:col>50</xdr:col>
      <xdr:colOff>114300</xdr:colOff>
      <xdr:row>62</xdr:row>
      <xdr:rowOff>22206</xdr:rowOff>
    </xdr:to>
    <xdr:cxnSp macro="">
      <xdr:nvCxnSpPr>
        <xdr:cNvPr id="248" name="直線コネクタ 247"/>
        <xdr:cNvCxnSpPr/>
      </xdr:nvCxnSpPr>
      <xdr:spPr>
        <a:xfrm>
          <a:off x="7886700" y="10263382"/>
          <a:ext cx="8001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140714</xdr:rowOff>
    </xdr:from>
    <xdr:to>
      <xdr:col>41</xdr:col>
      <xdr:colOff>101600</xdr:colOff>
      <xdr:row>62</xdr:row>
      <xdr:rowOff>70864</xdr:rowOff>
    </xdr:to>
    <xdr:sp macro="" textlink="">
      <xdr:nvSpPr>
        <xdr:cNvPr id="249" name="楕円 248"/>
        <xdr:cNvSpPr/>
      </xdr:nvSpPr>
      <xdr:spPr>
        <a:xfrm>
          <a:off x="7029450" y="10218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20064</xdr:rowOff>
    </xdr:from>
    <xdr:to>
      <xdr:col>45</xdr:col>
      <xdr:colOff>177800</xdr:colOff>
      <xdr:row>62</xdr:row>
      <xdr:rowOff>20832</xdr:rowOff>
    </xdr:to>
    <xdr:cxnSp macro="">
      <xdr:nvCxnSpPr>
        <xdr:cNvPr id="250" name="直線コネクタ 249"/>
        <xdr:cNvCxnSpPr/>
      </xdr:nvCxnSpPr>
      <xdr:spPr>
        <a:xfrm>
          <a:off x="7080250" y="10262614"/>
          <a:ext cx="80645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149776</xdr:rowOff>
    </xdr:from>
    <xdr:to>
      <xdr:col>36</xdr:col>
      <xdr:colOff>165100</xdr:colOff>
      <xdr:row>62</xdr:row>
      <xdr:rowOff>79926</xdr:rowOff>
    </xdr:to>
    <xdr:sp macro="" textlink="">
      <xdr:nvSpPr>
        <xdr:cNvPr id="251" name="楕円 250"/>
        <xdr:cNvSpPr/>
      </xdr:nvSpPr>
      <xdr:spPr>
        <a:xfrm>
          <a:off x="6235700" y="102272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20064</xdr:rowOff>
    </xdr:from>
    <xdr:to>
      <xdr:col>41</xdr:col>
      <xdr:colOff>50800</xdr:colOff>
      <xdr:row>62</xdr:row>
      <xdr:rowOff>29126</xdr:rowOff>
    </xdr:to>
    <xdr:cxnSp macro="">
      <xdr:nvCxnSpPr>
        <xdr:cNvPr id="252" name="直線コネクタ 251"/>
        <xdr:cNvCxnSpPr/>
      </xdr:nvCxnSpPr>
      <xdr:spPr>
        <a:xfrm flipV="1">
          <a:off x="6286500" y="10262614"/>
          <a:ext cx="79375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8399995" y="986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7612595" y="98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6818845" y="98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006045" y="99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64133</xdr:rowOff>
    </xdr:from>
    <xdr:ext cx="599010" cy="259045"/>
    <xdr:sp macro="" textlink="">
      <xdr:nvSpPr>
        <xdr:cNvPr id="257" name="n_1mainValue【橋りょう・トンネル】&#10;一人当たり有形固定資産（償却資産）額"/>
        <xdr:cNvSpPr txBox="1"/>
      </xdr:nvSpPr>
      <xdr:spPr>
        <a:xfrm>
          <a:off x="8399995" y="1030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62759</xdr:rowOff>
    </xdr:from>
    <xdr:ext cx="599010" cy="259045"/>
    <xdr:sp macro="" textlink="">
      <xdr:nvSpPr>
        <xdr:cNvPr id="258" name="n_2mainValue【橋りょう・トンネル】&#10;一人当たり有形固定資産（償却資産）額"/>
        <xdr:cNvSpPr txBox="1"/>
      </xdr:nvSpPr>
      <xdr:spPr>
        <a:xfrm>
          <a:off x="7612595" y="103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61991</xdr:rowOff>
    </xdr:from>
    <xdr:ext cx="599010" cy="259045"/>
    <xdr:sp macro="" textlink="">
      <xdr:nvSpPr>
        <xdr:cNvPr id="259" name="n_3mainValue【橋りょう・トンネル】&#10;一人当たり有形固定資産（償却資産）額"/>
        <xdr:cNvSpPr txBox="1"/>
      </xdr:nvSpPr>
      <xdr:spPr>
        <a:xfrm>
          <a:off x="6818845" y="1030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71053</xdr:rowOff>
    </xdr:from>
    <xdr:ext cx="599010" cy="259045"/>
    <xdr:sp macro="" textlink="">
      <xdr:nvSpPr>
        <xdr:cNvPr id="260" name="n_4mainValue【橋りょう・トンネル】&#10;一人当たり有形固定資産（償却資産）額"/>
        <xdr:cNvSpPr txBox="1"/>
      </xdr:nvSpPr>
      <xdr:spPr>
        <a:xfrm>
          <a:off x="6006045" y="1031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177665" y="12828995"/>
          <a:ext cx="0" cy="153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216400" y="12610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108450" y="1282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2164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127500" y="138488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384550" y="138308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571750" y="137916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77800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984250" y="13752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148952</xdr:rowOff>
    </xdr:from>
    <xdr:to>
      <xdr:col>24</xdr:col>
      <xdr:colOff>114300</xdr:colOff>
      <xdr:row>85</xdr:row>
      <xdr:rowOff>79102</xdr:rowOff>
    </xdr:to>
    <xdr:sp macro="" textlink="">
      <xdr:nvSpPr>
        <xdr:cNvPr id="302" name="楕円 301"/>
        <xdr:cNvSpPr/>
      </xdr:nvSpPr>
      <xdr:spPr>
        <a:xfrm>
          <a:off x="4127500" y="14023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127379</xdr:rowOff>
    </xdr:from>
    <xdr:ext cx="405111" cy="259045"/>
    <xdr:sp macro="" textlink="">
      <xdr:nvSpPr>
        <xdr:cNvPr id="303" name="【公営住宅】&#10;有形固定資産減価償却率該当値テキスト"/>
        <xdr:cNvSpPr txBox="1"/>
      </xdr:nvSpPr>
      <xdr:spPr>
        <a:xfrm>
          <a:off x="42164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129358</xdr:rowOff>
    </xdr:from>
    <xdr:to>
      <xdr:col>20</xdr:col>
      <xdr:colOff>38100</xdr:colOff>
      <xdr:row>85</xdr:row>
      <xdr:rowOff>59508</xdr:rowOff>
    </xdr:to>
    <xdr:sp macro="" textlink="">
      <xdr:nvSpPr>
        <xdr:cNvPr id="304" name="楕円 303"/>
        <xdr:cNvSpPr/>
      </xdr:nvSpPr>
      <xdr:spPr>
        <a:xfrm>
          <a:off x="3384550" y="140041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8708</xdr:rowOff>
    </xdr:from>
    <xdr:to>
      <xdr:col>24</xdr:col>
      <xdr:colOff>63500</xdr:colOff>
      <xdr:row>85</xdr:row>
      <xdr:rowOff>28302</xdr:rowOff>
    </xdr:to>
    <xdr:cxnSp macro="">
      <xdr:nvCxnSpPr>
        <xdr:cNvPr id="305" name="直線コネクタ 304"/>
        <xdr:cNvCxnSpPr/>
      </xdr:nvCxnSpPr>
      <xdr:spPr>
        <a:xfrm>
          <a:off x="3429000" y="14048558"/>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306" name="楕円 305"/>
        <xdr:cNvSpPr/>
      </xdr:nvSpPr>
      <xdr:spPr>
        <a:xfrm>
          <a:off x="25717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8708</xdr:rowOff>
    </xdr:to>
    <xdr:cxnSp macro="">
      <xdr:nvCxnSpPr>
        <xdr:cNvPr id="307" name="直線コネクタ 306"/>
        <xdr:cNvCxnSpPr/>
      </xdr:nvCxnSpPr>
      <xdr:spPr>
        <a:xfrm>
          <a:off x="2622550" y="14027150"/>
          <a:ext cx="8064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308" name="楕円 307"/>
        <xdr:cNvSpPr/>
      </xdr:nvSpPr>
      <xdr:spPr>
        <a:xfrm>
          <a:off x="1778000" y="13953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84</xdr:row>
      <xdr:rowOff>152400</xdr:rowOff>
    </xdr:to>
    <xdr:cxnSp macro="">
      <xdr:nvCxnSpPr>
        <xdr:cNvPr id="309" name="直線コネクタ 308"/>
        <xdr:cNvCxnSpPr/>
      </xdr:nvCxnSpPr>
      <xdr:spPr>
        <a:xfrm>
          <a:off x="1828800" y="14004289"/>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59145</xdr:rowOff>
    </xdr:from>
    <xdr:to>
      <xdr:col>6</xdr:col>
      <xdr:colOff>38100</xdr:colOff>
      <xdr:row>84</xdr:row>
      <xdr:rowOff>160745</xdr:rowOff>
    </xdr:to>
    <xdr:sp macro="" textlink="">
      <xdr:nvSpPr>
        <xdr:cNvPr id="310" name="楕円 309"/>
        <xdr:cNvSpPr/>
      </xdr:nvSpPr>
      <xdr:spPr>
        <a:xfrm>
          <a:off x="984250" y="13933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109945</xdr:rowOff>
    </xdr:from>
    <xdr:to>
      <xdr:col>10</xdr:col>
      <xdr:colOff>114300</xdr:colOff>
      <xdr:row>84</xdr:row>
      <xdr:rowOff>129539</xdr:rowOff>
    </xdr:to>
    <xdr:cxnSp macro="">
      <xdr:nvCxnSpPr>
        <xdr:cNvPr id="311" name="直線コネクタ 310"/>
        <xdr:cNvCxnSpPr/>
      </xdr:nvCxnSpPr>
      <xdr:spPr>
        <a:xfrm>
          <a:off x="1028700" y="13984695"/>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2391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439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645294" y="13546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851544" y="135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50635</xdr:rowOff>
    </xdr:from>
    <xdr:ext cx="405111" cy="259045"/>
    <xdr:sp macro="" textlink="">
      <xdr:nvSpPr>
        <xdr:cNvPr id="316" name="n_1mainValue【公営住宅】&#10;有形固定資産減価償却率"/>
        <xdr:cNvSpPr txBox="1"/>
      </xdr:nvSpPr>
      <xdr:spPr>
        <a:xfrm>
          <a:off x="3239144" y="14090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317" name="n_2mainValue【公営住宅】&#10;有形固定資産減価償却率"/>
        <xdr:cNvSpPr txBox="1"/>
      </xdr:nvSpPr>
      <xdr:spPr>
        <a:xfrm>
          <a:off x="2439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318" name="n_3mainValue【公営住宅】&#10;有形固定資産減価償却率"/>
        <xdr:cNvSpPr txBox="1"/>
      </xdr:nvSpPr>
      <xdr:spPr>
        <a:xfrm>
          <a:off x="164529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151872</xdr:rowOff>
    </xdr:from>
    <xdr:ext cx="405111" cy="259045"/>
    <xdr:sp macro="" textlink="">
      <xdr:nvSpPr>
        <xdr:cNvPr id="319" name="n_4mainValue【公営住宅】&#10;有形固定資産減価償却率"/>
        <xdr:cNvSpPr txBox="1"/>
      </xdr:nvSpPr>
      <xdr:spPr>
        <a:xfrm>
          <a:off x="851544" y="140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9429115" y="12923165"/>
          <a:ext cx="0" cy="1316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9467850" y="142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9359900" y="1423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9467850" y="1271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9359900" y="12923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9467850" y="1382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9398000" y="13969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8636000" y="13961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7842250" y="13961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029450" y="13960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235700" y="13967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57" name="楕円 356"/>
        <xdr:cNvSpPr/>
      </xdr:nvSpPr>
      <xdr:spPr>
        <a:xfrm>
          <a:off x="9398000" y="140289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132605</xdr:rowOff>
    </xdr:from>
    <xdr:ext cx="469744" cy="259045"/>
    <xdr:sp macro="" textlink="">
      <xdr:nvSpPr>
        <xdr:cNvPr id="358" name="【公営住宅】&#10;一人当たり面積該当値テキスト"/>
        <xdr:cNvSpPr txBox="1"/>
      </xdr:nvSpPr>
      <xdr:spPr>
        <a:xfrm>
          <a:off x="946785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359" name="楕円 358"/>
        <xdr:cNvSpPr/>
      </xdr:nvSpPr>
      <xdr:spPr>
        <a:xfrm>
          <a:off x="8636000" y="14031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33528</xdr:rowOff>
    </xdr:from>
    <xdr:to>
      <xdr:col>55</xdr:col>
      <xdr:colOff>0</xdr:colOff>
      <xdr:row>85</xdr:row>
      <xdr:rowOff>35813</xdr:rowOff>
    </xdr:to>
    <xdr:cxnSp macro="">
      <xdr:nvCxnSpPr>
        <xdr:cNvPr id="360" name="直線コネクタ 359"/>
        <xdr:cNvCxnSpPr/>
      </xdr:nvCxnSpPr>
      <xdr:spPr>
        <a:xfrm flipV="1">
          <a:off x="8686800" y="14073378"/>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155550</xdr:rowOff>
    </xdr:from>
    <xdr:to>
      <xdr:col>46</xdr:col>
      <xdr:colOff>38100</xdr:colOff>
      <xdr:row>85</xdr:row>
      <xdr:rowOff>85700</xdr:rowOff>
    </xdr:to>
    <xdr:sp macro="" textlink="">
      <xdr:nvSpPr>
        <xdr:cNvPr id="361" name="楕円 360"/>
        <xdr:cNvSpPr/>
      </xdr:nvSpPr>
      <xdr:spPr>
        <a:xfrm>
          <a:off x="7842250" y="1403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34900</xdr:rowOff>
    </xdr:from>
    <xdr:to>
      <xdr:col>50</xdr:col>
      <xdr:colOff>114300</xdr:colOff>
      <xdr:row>85</xdr:row>
      <xdr:rowOff>35813</xdr:rowOff>
    </xdr:to>
    <xdr:cxnSp macro="">
      <xdr:nvCxnSpPr>
        <xdr:cNvPr id="362" name="直線コネクタ 361"/>
        <xdr:cNvCxnSpPr/>
      </xdr:nvCxnSpPr>
      <xdr:spPr>
        <a:xfrm>
          <a:off x="7886700" y="14074750"/>
          <a:ext cx="8001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152349</xdr:rowOff>
    </xdr:from>
    <xdr:to>
      <xdr:col>41</xdr:col>
      <xdr:colOff>101600</xdr:colOff>
      <xdr:row>85</xdr:row>
      <xdr:rowOff>82499</xdr:rowOff>
    </xdr:to>
    <xdr:sp macro="" textlink="">
      <xdr:nvSpPr>
        <xdr:cNvPr id="363" name="楕円 362"/>
        <xdr:cNvSpPr/>
      </xdr:nvSpPr>
      <xdr:spPr>
        <a:xfrm>
          <a:off x="7029450" y="14027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31699</xdr:rowOff>
    </xdr:from>
    <xdr:to>
      <xdr:col>45</xdr:col>
      <xdr:colOff>177800</xdr:colOff>
      <xdr:row>85</xdr:row>
      <xdr:rowOff>34900</xdr:rowOff>
    </xdr:to>
    <xdr:cxnSp macro="">
      <xdr:nvCxnSpPr>
        <xdr:cNvPr id="364" name="直線コネクタ 363"/>
        <xdr:cNvCxnSpPr/>
      </xdr:nvCxnSpPr>
      <xdr:spPr>
        <a:xfrm>
          <a:off x="7080250" y="14071549"/>
          <a:ext cx="80645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153264</xdr:rowOff>
    </xdr:from>
    <xdr:to>
      <xdr:col>36</xdr:col>
      <xdr:colOff>165100</xdr:colOff>
      <xdr:row>85</xdr:row>
      <xdr:rowOff>83414</xdr:rowOff>
    </xdr:to>
    <xdr:sp macro="" textlink="">
      <xdr:nvSpPr>
        <xdr:cNvPr id="365" name="楕円 364"/>
        <xdr:cNvSpPr/>
      </xdr:nvSpPr>
      <xdr:spPr>
        <a:xfrm>
          <a:off x="6235700" y="14028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31699</xdr:rowOff>
    </xdr:from>
    <xdr:to>
      <xdr:col>41</xdr:col>
      <xdr:colOff>50800</xdr:colOff>
      <xdr:row>85</xdr:row>
      <xdr:rowOff>32614</xdr:rowOff>
    </xdr:to>
    <xdr:cxnSp macro="">
      <xdr:nvCxnSpPr>
        <xdr:cNvPr id="366" name="直線コネクタ 365"/>
        <xdr:cNvCxnSpPr/>
      </xdr:nvCxnSpPr>
      <xdr:spPr>
        <a:xfrm flipV="1">
          <a:off x="6286500" y="14071549"/>
          <a:ext cx="7937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8458277" y="137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7677227" y="1374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6864427" y="137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070677" y="137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371" name="n_1mainValue【公営住宅】&#10;一人当たり面積"/>
        <xdr:cNvSpPr txBox="1"/>
      </xdr:nvSpPr>
      <xdr:spPr>
        <a:xfrm>
          <a:off x="8458277" y="1411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76827</xdr:rowOff>
    </xdr:from>
    <xdr:ext cx="469744" cy="259045"/>
    <xdr:sp macro="" textlink="">
      <xdr:nvSpPr>
        <xdr:cNvPr id="372" name="n_2mainValue【公営住宅】&#10;一人当たり面積"/>
        <xdr:cNvSpPr txBox="1"/>
      </xdr:nvSpPr>
      <xdr:spPr>
        <a:xfrm>
          <a:off x="7677227" y="141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73626</xdr:rowOff>
    </xdr:from>
    <xdr:ext cx="469744" cy="259045"/>
    <xdr:sp macro="" textlink="">
      <xdr:nvSpPr>
        <xdr:cNvPr id="373" name="n_3mainValue【公営住宅】&#10;一人当たり面積"/>
        <xdr:cNvSpPr txBox="1"/>
      </xdr:nvSpPr>
      <xdr:spPr>
        <a:xfrm>
          <a:off x="6864427" y="1411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74541</xdr:rowOff>
    </xdr:from>
    <xdr:ext cx="469744" cy="259045"/>
    <xdr:sp macro="" textlink="">
      <xdr:nvSpPr>
        <xdr:cNvPr id="374" name="n_4mainValue【公営住宅】&#10;一人当たり面積"/>
        <xdr:cNvSpPr txBox="1"/>
      </xdr:nvSpPr>
      <xdr:spPr>
        <a:xfrm>
          <a:off x="6070677" y="141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4699614" y="5595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4738350"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4611350" y="695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4738350" y="53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4611350" y="559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473835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4649450" y="6269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388745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309370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22999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14871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431" name="楕円 430"/>
        <xdr:cNvSpPr/>
      </xdr:nvSpPr>
      <xdr:spPr>
        <a:xfrm>
          <a:off x="14649450" y="6436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432" name="【認定こども園・幼稚園・保育所】&#10;有形固定資産減価償却率該当値テキスト"/>
        <xdr:cNvSpPr txBox="1"/>
      </xdr:nvSpPr>
      <xdr:spPr>
        <a:xfrm>
          <a:off x="14738350" y="641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118745</xdr:rowOff>
    </xdr:from>
    <xdr:to>
      <xdr:col>81</xdr:col>
      <xdr:colOff>101600</xdr:colOff>
      <xdr:row>39</xdr:row>
      <xdr:rowOff>48895</xdr:rowOff>
    </xdr:to>
    <xdr:sp macro="" textlink="">
      <xdr:nvSpPr>
        <xdr:cNvPr id="433" name="楕円 432"/>
        <xdr:cNvSpPr/>
      </xdr:nvSpPr>
      <xdr:spPr>
        <a:xfrm>
          <a:off x="13887450" y="6398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36195</xdr:rowOff>
    </xdr:to>
    <xdr:cxnSp macro="">
      <xdr:nvCxnSpPr>
        <xdr:cNvPr id="434" name="直線コネクタ 433"/>
        <xdr:cNvCxnSpPr/>
      </xdr:nvCxnSpPr>
      <xdr:spPr>
        <a:xfrm>
          <a:off x="13938250" y="644334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80645</xdr:rowOff>
    </xdr:from>
    <xdr:to>
      <xdr:col>76</xdr:col>
      <xdr:colOff>165100</xdr:colOff>
      <xdr:row>39</xdr:row>
      <xdr:rowOff>10795</xdr:rowOff>
    </xdr:to>
    <xdr:sp macro="" textlink="">
      <xdr:nvSpPr>
        <xdr:cNvPr id="435" name="楕円 434"/>
        <xdr:cNvSpPr/>
      </xdr:nvSpPr>
      <xdr:spPr>
        <a:xfrm>
          <a:off x="13093700" y="6360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38</xdr:row>
      <xdr:rowOff>169545</xdr:rowOff>
    </xdr:to>
    <xdr:cxnSp macro="">
      <xdr:nvCxnSpPr>
        <xdr:cNvPr id="436" name="直線コネクタ 435"/>
        <xdr:cNvCxnSpPr/>
      </xdr:nvCxnSpPr>
      <xdr:spPr>
        <a:xfrm>
          <a:off x="13144500" y="6411595"/>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44450</xdr:rowOff>
    </xdr:from>
    <xdr:to>
      <xdr:col>72</xdr:col>
      <xdr:colOff>38100</xdr:colOff>
      <xdr:row>38</xdr:row>
      <xdr:rowOff>146050</xdr:rowOff>
    </xdr:to>
    <xdr:sp macro="" textlink="">
      <xdr:nvSpPr>
        <xdr:cNvPr id="437" name="楕円 436"/>
        <xdr:cNvSpPr/>
      </xdr:nvSpPr>
      <xdr:spPr>
        <a:xfrm>
          <a:off x="12299950" y="6324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95250</xdr:rowOff>
    </xdr:from>
    <xdr:to>
      <xdr:col>76</xdr:col>
      <xdr:colOff>114300</xdr:colOff>
      <xdr:row>38</xdr:row>
      <xdr:rowOff>131445</xdr:rowOff>
    </xdr:to>
    <xdr:cxnSp macro="">
      <xdr:nvCxnSpPr>
        <xdr:cNvPr id="438" name="直線コネクタ 437"/>
        <xdr:cNvCxnSpPr/>
      </xdr:nvCxnSpPr>
      <xdr:spPr>
        <a:xfrm>
          <a:off x="12344400" y="6375400"/>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439" name="楕円 438"/>
        <xdr:cNvSpPr/>
      </xdr:nvSpPr>
      <xdr:spPr>
        <a:xfrm>
          <a:off x="1148715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95250</xdr:rowOff>
    </xdr:to>
    <xdr:cxnSp macro="">
      <xdr:nvCxnSpPr>
        <xdr:cNvPr id="440" name="直線コネクタ 439"/>
        <xdr:cNvCxnSpPr/>
      </xdr:nvCxnSpPr>
      <xdr:spPr>
        <a:xfrm>
          <a:off x="11537950" y="634873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37420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296099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21672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13544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40022</xdr:rowOff>
    </xdr:from>
    <xdr:ext cx="405111" cy="259045"/>
    <xdr:sp macro="" textlink="">
      <xdr:nvSpPr>
        <xdr:cNvPr id="445" name="n_1mainValue【認定こども園・幼稚園・保育所】&#10;有形固定資産減価償却率"/>
        <xdr:cNvSpPr txBox="1"/>
      </xdr:nvSpPr>
      <xdr:spPr>
        <a:xfrm>
          <a:off x="13742044" y="64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1922</xdr:rowOff>
    </xdr:from>
    <xdr:ext cx="405111" cy="259045"/>
    <xdr:sp macro="" textlink="">
      <xdr:nvSpPr>
        <xdr:cNvPr id="446" name="n_2mainValue【認定こども園・幼稚園・保育所】&#10;有形固定資産減価償却率"/>
        <xdr:cNvSpPr txBox="1"/>
      </xdr:nvSpPr>
      <xdr:spPr>
        <a:xfrm>
          <a:off x="12960994" y="644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137177</xdr:rowOff>
    </xdr:from>
    <xdr:ext cx="405111" cy="259045"/>
    <xdr:sp macro="" textlink="">
      <xdr:nvSpPr>
        <xdr:cNvPr id="447" name="n_3mainValue【認定こども園・幼稚園・保育所】&#10;有形固定資産減価償却率"/>
        <xdr:cNvSpPr txBox="1"/>
      </xdr:nvSpPr>
      <xdr:spPr>
        <a:xfrm>
          <a:off x="121672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110507</xdr:rowOff>
    </xdr:from>
    <xdr:ext cx="405111" cy="259045"/>
    <xdr:sp macro="" textlink="">
      <xdr:nvSpPr>
        <xdr:cNvPr id="448" name="n_4mainValue【認定こども園・幼稚園・保育所】&#10;有形固定資産減価償却率"/>
        <xdr:cNvSpPr txBox="1"/>
      </xdr:nvSpPr>
      <xdr:spPr>
        <a:xfrm>
          <a:off x="113544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19951064" y="5469128"/>
          <a:ext cx="0" cy="13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1998980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19881850" y="6867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19989800" y="525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19881850" y="5469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19989800" y="6203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19900900" y="62250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19157950" y="6183884"/>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18345150" y="6193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755140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6757650" y="6211316"/>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109982</xdr:rowOff>
    </xdr:from>
    <xdr:to>
      <xdr:col>116</xdr:col>
      <xdr:colOff>114300</xdr:colOff>
      <xdr:row>36</xdr:row>
      <xdr:rowOff>40132</xdr:rowOff>
    </xdr:to>
    <xdr:sp macro="" textlink="">
      <xdr:nvSpPr>
        <xdr:cNvPr id="486" name="楕円 485"/>
        <xdr:cNvSpPr/>
      </xdr:nvSpPr>
      <xdr:spPr>
        <a:xfrm>
          <a:off x="19900900" y="5894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132859</xdr:rowOff>
    </xdr:from>
    <xdr:ext cx="469744" cy="259045"/>
    <xdr:sp macro="" textlink="">
      <xdr:nvSpPr>
        <xdr:cNvPr id="487" name="【認定こども園・幼稚園・保育所】&#10;一人当たり面積該当値テキスト"/>
        <xdr:cNvSpPr txBox="1"/>
      </xdr:nvSpPr>
      <xdr:spPr>
        <a:xfrm>
          <a:off x="19989800"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114554</xdr:rowOff>
    </xdr:from>
    <xdr:to>
      <xdr:col>112</xdr:col>
      <xdr:colOff>38100</xdr:colOff>
      <xdr:row>36</xdr:row>
      <xdr:rowOff>44704</xdr:rowOff>
    </xdr:to>
    <xdr:sp macro="" textlink="">
      <xdr:nvSpPr>
        <xdr:cNvPr id="488" name="楕円 487"/>
        <xdr:cNvSpPr/>
      </xdr:nvSpPr>
      <xdr:spPr>
        <a:xfrm>
          <a:off x="19157950" y="58994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160782</xdr:rowOff>
    </xdr:from>
    <xdr:to>
      <xdr:col>116</xdr:col>
      <xdr:colOff>63500</xdr:colOff>
      <xdr:row>35</xdr:row>
      <xdr:rowOff>165354</xdr:rowOff>
    </xdr:to>
    <xdr:cxnSp macro="">
      <xdr:nvCxnSpPr>
        <xdr:cNvPr id="489" name="直線コネクタ 488"/>
        <xdr:cNvCxnSpPr/>
      </xdr:nvCxnSpPr>
      <xdr:spPr>
        <a:xfrm flipV="1">
          <a:off x="19202400" y="5945632"/>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109982</xdr:rowOff>
    </xdr:from>
    <xdr:to>
      <xdr:col>107</xdr:col>
      <xdr:colOff>101600</xdr:colOff>
      <xdr:row>36</xdr:row>
      <xdr:rowOff>40132</xdr:rowOff>
    </xdr:to>
    <xdr:sp macro="" textlink="">
      <xdr:nvSpPr>
        <xdr:cNvPr id="490" name="楕円 489"/>
        <xdr:cNvSpPr/>
      </xdr:nvSpPr>
      <xdr:spPr>
        <a:xfrm>
          <a:off x="18345150" y="5894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160782</xdr:rowOff>
    </xdr:from>
    <xdr:to>
      <xdr:col>111</xdr:col>
      <xdr:colOff>177800</xdr:colOff>
      <xdr:row>35</xdr:row>
      <xdr:rowOff>165354</xdr:rowOff>
    </xdr:to>
    <xdr:cxnSp macro="">
      <xdr:nvCxnSpPr>
        <xdr:cNvPr id="491" name="直線コネクタ 490"/>
        <xdr:cNvCxnSpPr/>
      </xdr:nvCxnSpPr>
      <xdr:spPr>
        <a:xfrm>
          <a:off x="18395950" y="594563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59690</xdr:rowOff>
    </xdr:from>
    <xdr:to>
      <xdr:col>102</xdr:col>
      <xdr:colOff>165100</xdr:colOff>
      <xdr:row>35</xdr:row>
      <xdr:rowOff>161290</xdr:rowOff>
    </xdr:to>
    <xdr:sp macro="" textlink="">
      <xdr:nvSpPr>
        <xdr:cNvPr id="492" name="楕円 491"/>
        <xdr:cNvSpPr/>
      </xdr:nvSpPr>
      <xdr:spPr>
        <a:xfrm>
          <a:off x="175514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110490</xdr:rowOff>
    </xdr:from>
    <xdr:to>
      <xdr:col>107</xdr:col>
      <xdr:colOff>50800</xdr:colOff>
      <xdr:row>35</xdr:row>
      <xdr:rowOff>160782</xdr:rowOff>
    </xdr:to>
    <xdr:cxnSp macro="">
      <xdr:nvCxnSpPr>
        <xdr:cNvPr id="493" name="直線コネクタ 492"/>
        <xdr:cNvCxnSpPr/>
      </xdr:nvCxnSpPr>
      <xdr:spPr>
        <a:xfrm>
          <a:off x="17602200" y="5895340"/>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59690</xdr:rowOff>
    </xdr:from>
    <xdr:to>
      <xdr:col>98</xdr:col>
      <xdr:colOff>38100</xdr:colOff>
      <xdr:row>35</xdr:row>
      <xdr:rowOff>161290</xdr:rowOff>
    </xdr:to>
    <xdr:sp macro="" textlink="">
      <xdr:nvSpPr>
        <xdr:cNvPr id="494" name="楕円 493"/>
        <xdr:cNvSpPr/>
      </xdr:nvSpPr>
      <xdr:spPr>
        <a:xfrm>
          <a:off x="16757650" y="5844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110490</xdr:rowOff>
    </xdr:from>
    <xdr:to>
      <xdr:col>102</xdr:col>
      <xdr:colOff>114300</xdr:colOff>
      <xdr:row>35</xdr:row>
      <xdr:rowOff>110490</xdr:rowOff>
    </xdr:to>
    <xdr:cxnSp macro="">
      <xdr:nvCxnSpPr>
        <xdr:cNvPr id="495" name="直線コネクタ 494"/>
        <xdr:cNvCxnSpPr/>
      </xdr:nvCxnSpPr>
      <xdr:spPr>
        <a:xfrm>
          <a:off x="16802100" y="58953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18980227"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18180127" y="62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7386377" y="62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65926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61231</xdr:rowOff>
    </xdr:from>
    <xdr:ext cx="469744" cy="259045"/>
    <xdr:sp macro="" textlink="">
      <xdr:nvSpPr>
        <xdr:cNvPr id="500" name="n_1mainValue【認定こども園・幼稚園・保育所】&#10;一人当たり面積"/>
        <xdr:cNvSpPr txBox="1"/>
      </xdr:nvSpPr>
      <xdr:spPr>
        <a:xfrm>
          <a:off x="18980227" y="56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56659</xdr:rowOff>
    </xdr:from>
    <xdr:ext cx="469744" cy="259045"/>
    <xdr:sp macro="" textlink="">
      <xdr:nvSpPr>
        <xdr:cNvPr id="501" name="n_2mainValue【認定こども園・幼稚園・保育所】&#10;一人当たり面積"/>
        <xdr:cNvSpPr txBox="1"/>
      </xdr:nvSpPr>
      <xdr:spPr>
        <a:xfrm>
          <a:off x="18180127" y="56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6367</xdr:rowOff>
    </xdr:from>
    <xdr:ext cx="469744" cy="259045"/>
    <xdr:sp macro="" textlink="">
      <xdr:nvSpPr>
        <xdr:cNvPr id="502" name="n_3mainValue【認定こども園・幼稚園・保育所】&#10;一人当たり面積"/>
        <xdr:cNvSpPr txBox="1"/>
      </xdr:nvSpPr>
      <xdr:spPr>
        <a:xfrm>
          <a:off x="17386377" y="56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6367</xdr:rowOff>
    </xdr:from>
    <xdr:ext cx="469744" cy="259045"/>
    <xdr:sp macro="" textlink="">
      <xdr:nvSpPr>
        <xdr:cNvPr id="503" name="n_4mainValue【認定こども園・幼稚園・保育所】&#10;一人当たり面積"/>
        <xdr:cNvSpPr txBox="1"/>
      </xdr:nvSpPr>
      <xdr:spPr>
        <a:xfrm>
          <a:off x="16592627" y="56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4699614" y="9310733"/>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4738350" y="107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4611350" y="10729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4738350" y="909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46113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473835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4649450" y="9890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3887450" y="9851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309370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2299950" y="98123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1487150" y="978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46" name="楕円 545"/>
        <xdr:cNvSpPr/>
      </xdr:nvSpPr>
      <xdr:spPr>
        <a:xfrm>
          <a:off x="14649450" y="981238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88010</xdr:rowOff>
    </xdr:from>
    <xdr:ext cx="405111" cy="259045"/>
    <xdr:sp macro="" textlink="">
      <xdr:nvSpPr>
        <xdr:cNvPr id="547" name="【学校施設】&#10;有形固定資産減価償却率該当値テキスト"/>
        <xdr:cNvSpPr txBox="1"/>
      </xdr:nvSpPr>
      <xdr:spPr>
        <a:xfrm>
          <a:off x="14738350"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548" name="楕円 547"/>
        <xdr:cNvSpPr/>
      </xdr:nvSpPr>
      <xdr:spPr>
        <a:xfrm>
          <a:off x="13887450" y="97468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115933</xdr:rowOff>
    </xdr:to>
    <xdr:cxnSp macro="">
      <xdr:nvCxnSpPr>
        <xdr:cNvPr id="549" name="直線コネクタ 548"/>
        <xdr:cNvCxnSpPr/>
      </xdr:nvCxnSpPr>
      <xdr:spPr>
        <a:xfrm>
          <a:off x="13938250" y="9791337"/>
          <a:ext cx="762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0" name="楕円 549"/>
        <xdr:cNvSpPr/>
      </xdr:nvSpPr>
      <xdr:spPr>
        <a:xfrm>
          <a:off x="13093700" y="9691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44087</xdr:rowOff>
    </xdr:to>
    <xdr:cxnSp macro="">
      <xdr:nvCxnSpPr>
        <xdr:cNvPr id="551" name="直線コネクタ 550"/>
        <xdr:cNvCxnSpPr/>
      </xdr:nvCxnSpPr>
      <xdr:spPr>
        <a:xfrm>
          <a:off x="13144500" y="9742170"/>
          <a:ext cx="79375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xdr:rowOff>
    </xdr:from>
    <xdr:to>
      <xdr:col>72</xdr:col>
      <xdr:colOff>38100</xdr:colOff>
      <xdr:row>59</xdr:row>
      <xdr:rowOff>104684</xdr:rowOff>
    </xdr:to>
    <xdr:sp macro="" textlink="">
      <xdr:nvSpPr>
        <xdr:cNvPr id="552" name="楕円 551"/>
        <xdr:cNvSpPr/>
      </xdr:nvSpPr>
      <xdr:spPr>
        <a:xfrm>
          <a:off x="12299950" y="97503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53884</xdr:rowOff>
    </xdr:to>
    <xdr:cxnSp macro="">
      <xdr:nvCxnSpPr>
        <xdr:cNvPr id="553" name="直線コネクタ 552"/>
        <xdr:cNvCxnSpPr/>
      </xdr:nvCxnSpPr>
      <xdr:spPr>
        <a:xfrm flipV="1">
          <a:off x="12344400" y="9742170"/>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554" name="楕円 553"/>
        <xdr:cNvSpPr/>
      </xdr:nvSpPr>
      <xdr:spPr>
        <a:xfrm>
          <a:off x="11487150" y="96750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53884</xdr:rowOff>
    </xdr:to>
    <xdr:cxnSp macro="">
      <xdr:nvCxnSpPr>
        <xdr:cNvPr id="555" name="直線コネクタ 554"/>
        <xdr:cNvCxnSpPr/>
      </xdr:nvCxnSpPr>
      <xdr:spPr>
        <a:xfrm>
          <a:off x="11537950" y="9725841"/>
          <a:ext cx="80645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374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296099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2167244" y="990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1354444" y="987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560" name="n_1mainValue【学校施設】&#10;有形固定資産減価償却率"/>
        <xdr:cNvSpPr txBox="1"/>
      </xdr:nvSpPr>
      <xdr:spPr>
        <a:xfrm>
          <a:off x="13742044" y="952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61" name="n_2mainValue【学校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121211</xdr:rowOff>
    </xdr:from>
    <xdr:ext cx="405111" cy="259045"/>
    <xdr:sp macro="" textlink="">
      <xdr:nvSpPr>
        <xdr:cNvPr id="562" name="n_3mainValue【学校施設】&#10;有形固定資産減価償却率"/>
        <xdr:cNvSpPr txBox="1"/>
      </xdr:nvSpPr>
      <xdr:spPr>
        <a:xfrm>
          <a:off x="12167244" y="9538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563" name="n_4mainValue【学校施設】&#10;有形固定資産減価償却率"/>
        <xdr:cNvSpPr txBox="1"/>
      </xdr:nvSpPr>
      <xdr:spPr>
        <a:xfrm>
          <a:off x="11354444" y="9456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19951064" y="9109101"/>
          <a:ext cx="0" cy="14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19989800" y="105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19881850" y="1057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19989800" y="88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19881850" y="9109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19989800" y="10456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19900900" y="10477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19157950" y="10478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18345150" y="10481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7551400" y="10483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6757650" y="10485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603" name="楕円 602"/>
        <xdr:cNvSpPr/>
      </xdr:nvSpPr>
      <xdr:spPr>
        <a:xfrm>
          <a:off x="199009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16019</xdr:rowOff>
    </xdr:from>
    <xdr:ext cx="469744" cy="259045"/>
    <xdr:sp macro="" textlink="">
      <xdr:nvSpPr>
        <xdr:cNvPr id="604" name="【学校施設】&#10;一人当たり面積該当値テキスト"/>
        <xdr:cNvSpPr txBox="1"/>
      </xdr:nvSpPr>
      <xdr:spPr>
        <a:xfrm>
          <a:off x="19989800" y="102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57328</xdr:rowOff>
    </xdr:from>
    <xdr:to>
      <xdr:col>112</xdr:col>
      <xdr:colOff>38100</xdr:colOff>
      <xdr:row>63</xdr:row>
      <xdr:rowOff>158928</xdr:rowOff>
    </xdr:to>
    <xdr:sp macro="" textlink="">
      <xdr:nvSpPr>
        <xdr:cNvPr id="605" name="楕円 604"/>
        <xdr:cNvSpPr/>
      </xdr:nvSpPr>
      <xdr:spPr>
        <a:xfrm>
          <a:off x="19157950" y="10464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108128</xdr:rowOff>
    </xdr:to>
    <xdr:cxnSp macro="">
      <xdr:nvCxnSpPr>
        <xdr:cNvPr id="606" name="直線コネクタ 605"/>
        <xdr:cNvCxnSpPr/>
      </xdr:nvCxnSpPr>
      <xdr:spPr>
        <a:xfrm flipV="1">
          <a:off x="19202400" y="10515092"/>
          <a:ext cx="7493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56718</xdr:rowOff>
    </xdr:from>
    <xdr:to>
      <xdr:col>107</xdr:col>
      <xdr:colOff>101600</xdr:colOff>
      <xdr:row>63</xdr:row>
      <xdr:rowOff>158318</xdr:rowOff>
    </xdr:to>
    <xdr:sp macro="" textlink="">
      <xdr:nvSpPr>
        <xdr:cNvPr id="607" name="楕円 606"/>
        <xdr:cNvSpPr/>
      </xdr:nvSpPr>
      <xdr:spPr>
        <a:xfrm>
          <a:off x="18345150" y="1046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107518</xdr:rowOff>
    </xdr:from>
    <xdr:to>
      <xdr:col>111</xdr:col>
      <xdr:colOff>177800</xdr:colOff>
      <xdr:row>63</xdr:row>
      <xdr:rowOff>108128</xdr:rowOff>
    </xdr:to>
    <xdr:cxnSp macro="">
      <xdr:nvCxnSpPr>
        <xdr:cNvPr id="608" name="直線コネクタ 607"/>
        <xdr:cNvCxnSpPr/>
      </xdr:nvCxnSpPr>
      <xdr:spPr>
        <a:xfrm>
          <a:off x="18395950" y="10515168"/>
          <a:ext cx="80645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56414</xdr:rowOff>
    </xdr:from>
    <xdr:to>
      <xdr:col>102</xdr:col>
      <xdr:colOff>165100</xdr:colOff>
      <xdr:row>63</xdr:row>
      <xdr:rowOff>158014</xdr:rowOff>
    </xdr:to>
    <xdr:sp macro="" textlink="">
      <xdr:nvSpPr>
        <xdr:cNvPr id="609" name="楕円 608"/>
        <xdr:cNvSpPr/>
      </xdr:nvSpPr>
      <xdr:spPr>
        <a:xfrm>
          <a:off x="17551400" y="104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107214</xdr:rowOff>
    </xdr:from>
    <xdr:to>
      <xdr:col>107</xdr:col>
      <xdr:colOff>50800</xdr:colOff>
      <xdr:row>63</xdr:row>
      <xdr:rowOff>107518</xdr:rowOff>
    </xdr:to>
    <xdr:cxnSp macro="">
      <xdr:nvCxnSpPr>
        <xdr:cNvPr id="610" name="直線コネクタ 609"/>
        <xdr:cNvCxnSpPr/>
      </xdr:nvCxnSpPr>
      <xdr:spPr>
        <a:xfrm>
          <a:off x="17602200" y="10514864"/>
          <a:ext cx="79375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56871</xdr:rowOff>
    </xdr:from>
    <xdr:to>
      <xdr:col>98</xdr:col>
      <xdr:colOff>38100</xdr:colOff>
      <xdr:row>63</xdr:row>
      <xdr:rowOff>158471</xdr:rowOff>
    </xdr:to>
    <xdr:sp macro="" textlink="">
      <xdr:nvSpPr>
        <xdr:cNvPr id="611" name="楕円 610"/>
        <xdr:cNvSpPr/>
      </xdr:nvSpPr>
      <xdr:spPr>
        <a:xfrm>
          <a:off x="16757650" y="104645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107214</xdr:rowOff>
    </xdr:from>
    <xdr:to>
      <xdr:col>102</xdr:col>
      <xdr:colOff>114300</xdr:colOff>
      <xdr:row>63</xdr:row>
      <xdr:rowOff>107671</xdr:rowOff>
    </xdr:to>
    <xdr:cxnSp macro="">
      <xdr:nvCxnSpPr>
        <xdr:cNvPr id="612" name="直線コネクタ 611"/>
        <xdr:cNvCxnSpPr/>
      </xdr:nvCxnSpPr>
      <xdr:spPr>
        <a:xfrm flipV="1">
          <a:off x="16802100" y="10514864"/>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18980227" y="1057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18180127" y="1057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7386377" y="105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6592627" y="10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4005</xdr:rowOff>
    </xdr:from>
    <xdr:ext cx="469744" cy="259045"/>
    <xdr:sp macro="" textlink="">
      <xdr:nvSpPr>
        <xdr:cNvPr id="617" name="n_1mainValue【学校施設】&#10;一人当たり面積"/>
        <xdr:cNvSpPr txBox="1"/>
      </xdr:nvSpPr>
      <xdr:spPr>
        <a:xfrm>
          <a:off x="18980227" y="1024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3395</xdr:rowOff>
    </xdr:from>
    <xdr:ext cx="469744" cy="259045"/>
    <xdr:sp macro="" textlink="">
      <xdr:nvSpPr>
        <xdr:cNvPr id="618" name="n_2mainValue【学校施設】&#10;一人当たり面積"/>
        <xdr:cNvSpPr txBox="1"/>
      </xdr:nvSpPr>
      <xdr:spPr>
        <a:xfrm>
          <a:off x="18180127" y="102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3091</xdr:rowOff>
    </xdr:from>
    <xdr:ext cx="469744" cy="259045"/>
    <xdr:sp macro="" textlink="">
      <xdr:nvSpPr>
        <xdr:cNvPr id="619" name="n_3mainValue【学校施設】&#10;一人当たり面積"/>
        <xdr:cNvSpPr txBox="1"/>
      </xdr:nvSpPr>
      <xdr:spPr>
        <a:xfrm>
          <a:off x="17386377" y="1024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3548</xdr:rowOff>
    </xdr:from>
    <xdr:ext cx="469744" cy="259045"/>
    <xdr:sp macro="" textlink="">
      <xdr:nvSpPr>
        <xdr:cNvPr id="620" name="n_4mainValue【学校施設】&#10;一人当たり面積"/>
        <xdr:cNvSpPr txBox="1"/>
      </xdr:nvSpPr>
      <xdr:spPr>
        <a:xfrm>
          <a:off x="16592627" y="102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4699614" y="12971780"/>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4738350" y="1275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4611350" y="1297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4738350" y="1350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4649450" y="136423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388745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30937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2299950" y="13575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148715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61" name="楕円 660"/>
        <xdr:cNvSpPr/>
      </xdr:nvSpPr>
      <xdr:spPr>
        <a:xfrm>
          <a:off x="14649450" y="13868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62" name="【児童館】&#10;有形固定資産減価償却率該当値テキスト"/>
        <xdr:cNvSpPr txBox="1"/>
      </xdr:nvSpPr>
      <xdr:spPr>
        <a:xfrm>
          <a:off x="14738350"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663" name="楕円 662"/>
        <xdr:cNvSpPr/>
      </xdr:nvSpPr>
      <xdr:spPr>
        <a:xfrm>
          <a:off x="13887450" y="1381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38100</xdr:rowOff>
    </xdr:to>
    <xdr:cxnSp macro="">
      <xdr:nvCxnSpPr>
        <xdr:cNvPr id="664" name="直線コネクタ 663"/>
        <xdr:cNvCxnSpPr/>
      </xdr:nvCxnSpPr>
      <xdr:spPr>
        <a:xfrm>
          <a:off x="13938250" y="13862050"/>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65" name="楕円 664"/>
        <xdr:cNvSpPr/>
      </xdr:nvSpPr>
      <xdr:spPr>
        <a:xfrm>
          <a:off x="130937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152400</xdr:rowOff>
    </xdr:to>
    <xdr:cxnSp macro="">
      <xdr:nvCxnSpPr>
        <xdr:cNvPr id="666" name="直線コネクタ 665"/>
        <xdr:cNvCxnSpPr/>
      </xdr:nvCxnSpPr>
      <xdr:spPr>
        <a:xfrm>
          <a:off x="13144500" y="1380490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667" name="楕円 666"/>
        <xdr:cNvSpPr/>
      </xdr:nvSpPr>
      <xdr:spPr>
        <a:xfrm>
          <a:off x="12299950" y="13703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95250</xdr:rowOff>
    </xdr:to>
    <xdr:cxnSp macro="">
      <xdr:nvCxnSpPr>
        <xdr:cNvPr id="668" name="直線コネクタ 667"/>
        <xdr:cNvCxnSpPr/>
      </xdr:nvCxnSpPr>
      <xdr:spPr>
        <a:xfrm>
          <a:off x="12344400" y="1374775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669" name="楕円 668"/>
        <xdr:cNvSpPr/>
      </xdr:nvSpPr>
      <xdr:spPr>
        <a:xfrm>
          <a:off x="1148715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38100</xdr:rowOff>
    </xdr:to>
    <xdr:cxnSp macro="">
      <xdr:nvCxnSpPr>
        <xdr:cNvPr id="670" name="直線コネクタ 669"/>
        <xdr:cNvCxnSpPr/>
      </xdr:nvCxnSpPr>
      <xdr:spPr>
        <a:xfrm>
          <a:off x="11537950" y="1369695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374204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296099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21672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13544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675" name="n_1mainValue【児童館】&#10;有形固定資産減価償却率"/>
        <xdr:cNvSpPr txBox="1"/>
      </xdr:nvSpPr>
      <xdr:spPr>
        <a:xfrm>
          <a:off x="1374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76" name="n_2mainValue【児童館】&#10;有形固定資産減価償却率"/>
        <xdr:cNvSpPr txBox="1"/>
      </xdr:nvSpPr>
      <xdr:spPr>
        <a:xfrm>
          <a:off x="1296099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677" name="n_3mainValue【児童館】&#10;有形固定資産減価償却率"/>
        <xdr:cNvSpPr txBox="1"/>
      </xdr:nvSpPr>
      <xdr:spPr>
        <a:xfrm>
          <a:off x="121672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22877</xdr:rowOff>
    </xdr:from>
    <xdr:ext cx="405111" cy="259045"/>
    <xdr:sp macro="" textlink="">
      <xdr:nvSpPr>
        <xdr:cNvPr id="678" name="n_4mainValue【児童館】&#10;有形固定資産減価償却率"/>
        <xdr:cNvSpPr txBox="1"/>
      </xdr:nvSpPr>
      <xdr:spPr>
        <a:xfrm>
          <a:off x="11354444"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199898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199009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75514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67576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18" name="楕円 717"/>
        <xdr:cNvSpPr/>
      </xdr:nvSpPr>
      <xdr:spPr>
        <a:xfrm>
          <a:off x="199009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719" name="【児童館】&#10;一人当たり面積該当値テキスト"/>
        <xdr:cNvSpPr txBox="1"/>
      </xdr:nvSpPr>
      <xdr:spPr>
        <a:xfrm>
          <a:off x="19989800"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0" name="楕円 719"/>
        <xdr:cNvSpPr/>
      </xdr:nvSpPr>
      <xdr:spPr>
        <a:xfrm>
          <a:off x="19157950" y="1410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21" name="直線コネクタ 720"/>
        <xdr:cNvCxnSpPr/>
      </xdr:nvCxnSpPr>
      <xdr:spPr>
        <a:xfrm>
          <a:off x="19202400" y="14154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22" name="楕円 721"/>
        <xdr:cNvSpPr/>
      </xdr:nvSpPr>
      <xdr:spPr>
        <a:xfrm>
          <a:off x="1834515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23" name="直線コネクタ 722"/>
        <xdr:cNvCxnSpPr/>
      </xdr:nvCxnSpPr>
      <xdr:spPr>
        <a:xfrm>
          <a:off x="18395950" y="14154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4" name="楕円 723"/>
        <xdr:cNvSpPr/>
      </xdr:nvSpPr>
      <xdr:spPr>
        <a:xfrm>
          <a:off x="175514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5" name="直線コネクタ 724"/>
        <xdr:cNvCxnSpPr/>
      </xdr:nvCxnSpPr>
      <xdr:spPr>
        <a:xfrm>
          <a:off x="17602200" y="14154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6" name="楕円 725"/>
        <xdr:cNvSpPr/>
      </xdr:nvSpPr>
      <xdr:spPr>
        <a:xfrm>
          <a:off x="16757650" y="1410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7" name="直線コネクタ 726"/>
        <xdr:cNvCxnSpPr/>
      </xdr:nvCxnSpPr>
      <xdr:spPr>
        <a:xfrm>
          <a:off x="16802100" y="14154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738637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65926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32" name="n_1mainValue【児童館】&#10;一人当たり面積"/>
        <xdr:cNvSpPr txBox="1"/>
      </xdr:nvSpPr>
      <xdr:spPr>
        <a:xfrm>
          <a:off x="189802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33" name="n_2mainValue【児童館】&#10;一人当たり面積"/>
        <xdr:cNvSpPr txBox="1"/>
      </xdr:nvSpPr>
      <xdr:spPr>
        <a:xfrm>
          <a:off x="181801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34" name="n_3mainValue【児童館】&#10;一人当たり面積"/>
        <xdr:cNvSpPr txBox="1"/>
      </xdr:nvSpPr>
      <xdr:spPr>
        <a:xfrm>
          <a:off x="1738637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735" name="n_4mainValue【児童館】&#10;一人当たり面積"/>
        <xdr:cNvSpPr txBox="1"/>
      </xdr:nvSpPr>
      <xdr:spPr>
        <a:xfrm>
          <a:off x="165926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認定こども園・幼稚園・保育所、公営住宅、児童館であり、低くなっている施設は、橋りょう・トンネル、学校施設である。道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年度に個別施設計画を策定済みであり、本計画を基に適正な維持補修に努める。学校施設についても、平成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学校施設の管理計画を策定したため、今後は本計画を基に適正な管理に努める。公営住宅については、個別施設計画を策定済みであり、本計画を基に施設の集約化に努める。一人当たりの面積については、認定こども園・幼稚園・保育所、学校施設が類似団体と比較した際に平均水準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いる。引き続き維持管理にかかる経費の増加に留意しつつ、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民営化し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たことによる柔軟な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子育て環境の整備に取り組むよう努める。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55,033
51,710
70.40
27,044,245
26,392,847
598,852
13,258,327
26,075,468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177665"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21640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1084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216400" y="5996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12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84550" y="61306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71750" y="6109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78000" y="60798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84250" y="60569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85816</xdr:rowOff>
    </xdr:from>
    <xdr:to>
      <xdr:col>24</xdr:col>
      <xdr:colOff>114300</xdr:colOff>
      <xdr:row>39</xdr:row>
      <xdr:rowOff>15966</xdr:rowOff>
    </xdr:to>
    <xdr:sp macro="" textlink="">
      <xdr:nvSpPr>
        <xdr:cNvPr id="74" name="楕円 73"/>
        <xdr:cNvSpPr/>
      </xdr:nvSpPr>
      <xdr:spPr>
        <a:xfrm>
          <a:off x="4127500" y="63659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64243</xdr:rowOff>
    </xdr:from>
    <xdr:ext cx="405111" cy="259045"/>
    <xdr:sp macro="" textlink="">
      <xdr:nvSpPr>
        <xdr:cNvPr id="75" name="【図書館】&#10;有形固定資産減価償却率該当値テキスト"/>
        <xdr:cNvSpPr txBox="1"/>
      </xdr:nvSpPr>
      <xdr:spPr>
        <a:xfrm>
          <a:off x="4216400" y="6344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84183</xdr:rowOff>
    </xdr:from>
    <xdr:to>
      <xdr:col>20</xdr:col>
      <xdr:colOff>38100</xdr:colOff>
      <xdr:row>39</xdr:row>
      <xdr:rowOff>14333</xdr:rowOff>
    </xdr:to>
    <xdr:sp macro="" textlink="">
      <xdr:nvSpPr>
        <xdr:cNvPr id="76" name="楕円 75"/>
        <xdr:cNvSpPr/>
      </xdr:nvSpPr>
      <xdr:spPr>
        <a:xfrm>
          <a:off x="3384550" y="63643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38</xdr:row>
      <xdr:rowOff>136616</xdr:rowOff>
    </xdr:to>
    <xdr:cxnSp macro="">
      <xdr:nvCxnSpPr>
        <xdr:cNvPr id="77" name="直線コネクタ 76"/>
        <xdr:cNvCxnSpPr/>
      </xdr:nvCxnSpPr>
      <xdr:spPr>
        <a:xfrm>
          <a:off x="3429000" y="6415133"/>
          <a:ext cx="7493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51526</xdr:rowOff>
    </xdr:from>
    <xdr:to>
      <xdr:col>15</xdr:col>
      <xdr:colOff>101600</xdr:colOff>
      <xdr:row>38</xdr:row>
      <xdr:rowOff>153126</xdr:rowOff>
    </xdr:to>
    <xdr:sp macro="" textlink="">
      <xdr:nvSpPr>
        <xdr:cNvPr id="78" name="楕円 77"/>
        <xdr:cNvSpPr/>
      </xdr:nvSpPr>
      <xdr:spPr>
        <a:xfrm>
          <a:off x="2571750" y="63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134983</xdr:rowOff>
    </xdr:to>
    <xdr:cxnSp macro="">
      <xdr:nvCxnSpPr>
        <xdr:cNvPr id="79" name="直線コネクタ 78"/>
        <xdr:cNvCxnSpPr/>
      </xdr:nvCxnSpPr>
      <xdr:spPr>
        <a:xfrm>
          <a:off x="2622550" y="638247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18869</xdr:rowOff>
    </xdr:from>
    <xdr:to>
      <xdr:col>10</xdr:col>
      <xdr:colOff>165100</xdr:colOff>
      <xdr:row>38</xdr:row>
      <xdr:rowOff>120469</xdr:rowOff>
    </xdr:to>
    <xdr:sp macro="" textlink="">
      <xdr:nvSpPr>
        <xdr:cNvPr id="80" name="楕円 79"/>
        <xdr:cNvSpPr/>
      </xdr:nvSpPr>
      <xdr:spPr>
        <a:xfrm>
          <a:off x="1778000" y="62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69669</xdr:rowOff>
    </xdr:from>
    <xdr:to>
      <xdr:col>15</xdr:col>
      <xdr:colOff>50800</xdr:colOff>
      <xdr:row>38</xdr:row>
      <xdr:rowOff>102326</xdr:rowOff>
    </xdr:to>
    <xdr:cxnSp macro="">
      <xdr:nvCxnSpPr>
        <xdr:cNvPr id="81" name="直線コネクタ 80"/>
        <xdr:cNvCxnSpPr/>
      </xdr:nvCxnSpPr>
      <xdr:spPr>
        <a:xfrm>
          <a:off x="1828800" y="634981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157661</xdr:rowOff>
    </xdr:from>
    <xdr:to>
      <xdr:col>6</xdr:col>
      <xdr:colOff>38100</xdr:colOff>
      <xdr:row>38</xdr:row>
      <xdr:rowOff>87812</xdr:rowOff>
    </xdr:to>
    <xdr:sp macro="" textlink="">
      <xdr:nvSpPr>
        <xdr:cNvPr id="82" name="楕円 81"/>
        <xdr:cNvSpPr/>
      </xdr:nvSpPr>
      <xdr:spPr>
        <a:xfrm>
          <a:off x="984250" y="6272711"/>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37012</xdr:rowOff>
    </xdr:from>
    <xdr:to>
      <xdr:col>10</xdr:col>
      <xdr:colOff>114300</xdr:colOff>
      <xdr:row>38</xdr:row>
      <xdr:rowOff>69669</xdr:rowOff>
    </xdr:to>
    <xdr:cxnSp macro="">
      <xdr:nvCxnSpPr>
        <xdr:cNvPr id="83" name="直線コネクタ 82"/>
        <xdr:cNvCxnSpPr/>
      </xdr:nvCxnSpPr>
      <xdr:spPr>
        <a:xfrm>
          <a:off x="1028700" y="6317162"/>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2391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4390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4529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51544" y="583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5460</xdr:rowOff>
    </xdr:from>
    <xdr:ext cx="405111" cy="259045"/>
    <xdr:sp macro="" textlink="">
      <xdr:nvSpPr>
        <xdr:cNvPr id="88" name="n_1mainValue【図書館】&#10;有形固定資産減価償却率"/>
        <xdr:cNvSpPr txBox="1"/>
      </xdr:nvSpPr>
      <xdr:spPr>
        <a:xfrm>
          <a:off x="32391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144253</xdr:rowOff>
    </xdr:from>
    <xdr:ext cx="405111" cy="259045"/>
    <xdr:sp macro="" textlink="">
      <xdr:nvSpPr>
        <xdr:cNvPr id="89" name="n_2mainValue【図書館】&#10;有形固定資産減価償却率"/>
        <xdr:cNvSpPr txBox="1"/>
      </xdr:nvSpPr>
      <xdr:spPr>
        <a:xfrm>
          <a:off x="2439044" y="642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111596</xdr:rowOff>
    </xdr:from>
    <xdr:ext cx="405111" cy="259045"/>
    <xdr:sp macro="" textlink="">
      <xdr:nvSpPr>
        <xdr:cNvPr id="90" name="n_3mainValue【図書館】&#10;有形固定資産減価償却率"/>
        <xdr:cNvSpPr txBox="1"/>
      </xdr:nvSpPr>
      <xdr:spPr>
        <a:xfrm>
          <a:off x="1645294" y="639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78939</xdr:rowOff>
    </xdr:from>
    <xdr:ext cx="405111" cy="259045"/>
    <xdr:sp macro="" textlink="">
      <xdr:nvSpPr>
        <xdr:cNvPr id="91" name="n_4mainValue【図書館】&#10;有形固定資産減価償却率"/>
        <xdr:cNvSpPr txBox="1"/>
      </xdr:nvSpPr>
      <xdr:spPr>
        <a:xfrm>
          <a:off x="851544" y="635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9429115" y="563245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9467850"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9359900" y="563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39800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02945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2357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133350</xdr:rowOff>
    </xdr:from>
    <xdr:to>
      <xdr:col>55</xdr:col>
      <xdr:colOff>50800</xdr:colOff>
      <xdr:row>34</xdr:row>
      <xdr:rowOff>63500</xdr:rowOff>
    </xdr:to>
    <xdr:sp macro="" textlink="">
      <xdr:nvSpPr>
        <xdr:cNvPr id="131" name="楕円 130"/>
        <xdr:cNvSpPr/>
      </xdr:nvSpPr>
      <xdr:spPr>
        <a:xfrm>
          <a:off x="9398000" y="558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86377</xdr:rowOff>
    </xdr:from>
    <xdr:ext cx="469744" cy="259045"/>
    <xdr:sp macro="" textlink="">
      <xdr:nvSpPr>
        <xdr:cNvPr id="132" name="【図書館】&#10;一人当たり面積該当値テキスト"/>
        <xdr:cNvSpPr txBox="1"/>
      </xdr:nvSpPr>
      <xdr:spPr>
        <a:xfrm>
          <a:off x="946785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133350</xdr:rowOff>
    </xdr:from>
    <xdr:to>
      <xdr:col>50</xdr:col>
      <xdr:colOff>165100</xdr:colOff>
      <xdr:row>34</xdr:row>
      <xdr:rowOff>63500</xdr:rowOff>
    </xdr:to>
    <xdr:sp macro="" textlink="">
      <xdr:nvSpPr>
        <xdr:cNvPr id="133" name="楕円 132"/>
        <xdr:cNvSpPr/>
      </xdr:nvSpPr>
      <xdr:spPr>
        <a:xfrm>
          <a:off x="8636000" y="558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12700</xdr:rowOff>
    </xdr:from>
    <xdr:to>
      <xdr:col>55</xdr:col>
      <xdr:colOff>0</xdr:colOff>
      <xdr:row>34</xdr:row>
      <xdr:rowOff>12700</xdr:rowOff>
    </xdr:to>
    <xdr:cxnSp macro="">
      <xdr:nvCxnSpPr>
        <xdr:cNvPr id="134" name="直線コネクタ 133"/>
        <xdr:cNvCxnSpPr/>
      </xdr:nvCxnSpPr>
      <xdr:spPr>
        <a:xfrm>
          <a:off x="8686800" y="5632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133350</xdr:rowOff>
    </xdr:from>
    <xdr:to>
      <xdr:col>46</xdr:col>
      <xdr:colOff>38100</xdr:colOff>
      <xdr:row>34</xdr:row>
      <xdr:rowOff>63500</xdr:rowOff>
    </xdr:to>
    <xdr:sp macro="" textlink="">
      <xdr:nvSpPr>
        <xdr:cNvPr id="135" name="楕円 134"/>
        <xdr:cNvSpPr/>
      </xdr:nvSpPr>
      <xdr:spPr>
        <a:xfrm>
          <a:off x="7842250" y="558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12700</xdr:rowOff>
    </xdr:from>
    <xdr:to>
      <xdr:col>50</xdr:col>
      <xdr:colOff>114300</xdr:colOff>
      <xdr:row>34</xdr:row>
      <xdr:rowOff>12700</xdr:rowOff>
    </xdr:to>
    <xdr:cxnSp macro="">
      <xdr:nvCxnSpPr>
        <xdr:cNvPr id="136" name="直線コネクタ 135"/>
        <xdr:cNvCxnSpPr/>
      </xdr:nvCxnSpPr>
      <xdr:spPr>
        <a:xfrm>
          <a:off x="7886700" y="5632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120650</xdr:rowOff>
    </xdr:from>
    <xdr:to>
      <xdr:col>41</xdr:col>
      <xdr:colOff>101600</xdr:colOff>
      <xdr:row>34</xdr:row>
      <xdr:rowOff>50800</xdr:rowOff>
    </xdr:to>
    <xdr:sp macro="" textlink="">
      <xdr:nvSpPr>
        <xdr:cNvPr id="137" name="楕円 136"/>
        <xdr:cNvSpPr/>
      </xdr:nvSpPr>
      <xdr:spPr>
        <a:xfrm>
          <a:off x="7029450" y="557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0</xdr:rowOff>
    </xdr:from>
    <xdr:to>
      <xdr:col>45</xdr:col>
      <xdr:colOff>177800</xdr:colOff>
      <xdr:row>34</xdr:row>
      <xdr:rowOff>12700</xdr:rowOff>
    </xdr:to>
    <xdr:cxnSp macro="">
      <xdr:nvCxnSpPr>
        <xdr:cNvPr id="138" name="直線コネクタ 137"/>
        <xdr:cNvCxnSpPr/>
      </xdr:nvCxnSpPr>
      <xdr:spPr>
        <a:xfrm>
          <a:off x="7080250" y="56197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133350</xdr:rowOff>
    </xdr:from>
    <xdr:to>
      <xdr:col>36</xdr:col>
      <xdr:colOff>165100</xdr:colOff>
      <xdr:row>34</xdr:row>
      <xdr:rowOff>63500</xdr:rowOff>
    </xdr:to>
    <xdr:sp macro="" textlink="">
      <xdr:nvSpPr>
        <xdr:cNvPr id="139" name="楕円 138"/>
        <xdr:cNvSpPr/>
      </xdr:nvSpPr>
      <xdr:spPr>
        <a:xfrm>
          <a:off x="6235700" y="558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0</xdr:rowOff>
    </xdr:from>
    <xdr:to>
      <xdr:col>41</xdr:col>
      <xdr:colOff>50800</xdr:colOff>
      <xdr:row>34</xdr:row>
      <xdr:rowOff>12700</xdr:rowOff>
    </xdr:to>
    <xdr:cxnSp macro="">
      <xdr:nvCxnSpPr>
        <xdr:cNvPr id="140" name="直線コネクタ 139"/>
        <xdr:cNvCxnSpPr/>
      </xdr:nvCxnSpPr>
      <xdr:spPr>
        <a:xfrm flipV="1">
          <a:off x="6286500" y="56197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76772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686442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0706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80027</xdr:rowOff>
    </xdr:from>
    <xdr:ext cx="469744" cy="259045"/>
    <xdr:sp macro="" textlink="">
      <xdr:nvSpPr>
        <xdr:cNvPr id="145" name="n_1mainValue【図書館】&#10;一人当たり面積"/>
        <xdr:cNvSpPr txBox="1"/>
      </xdr:nvSpPr>
      <xdr:spPr>
        <a:xfrm>
          <a:off x="8458277"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80027</xdr:rowOff>
    </xdr:from>
    <xdr:ext cx="469744" cy="259045"/>
    <xdr:sp macro="" textlink="">
      <xdr:nvSpPr>
        <xdr:cNvPr id="146" name="n_2mainValue【図書館】&#10;一人当たり面積"/>
        <xdr:cNvSpPr txBox="1"/>
      </xdr:nvSpPr>
      <xdr:spPr>
        <a:xfrm>
          <a:off x="7677227"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67327</xdr:rowOff>
    </xdr:from>
    <xdr:ext cx="469744" cy="259045"/>
    <xdr:sp macro="" textlink="">
      <xdr:nvSpPr>
        <xdr:cNvPr id="147" name="n_3mainValue【図書館】&#10;一人当たり面積"/>
        <xdr:cNvSpPr txBox="1"/>
      </xdr:nvSpPr>
      <xdr:spPr>
        <a:xfrm>
          <a:off x="6864427"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80027</xdr:rowOff>
    </xdr:from>
    <xdr:ext cx="469744" cy="259045"/>
    <xdr:sp macro="" textlink="">
      <xdr:nvSpPr>
        <xdr:cNvPr id="148" name="n_4mainValue【図書館】&#10;一人当たり面積"/>
        <xdr:cNvSpPr txBox="1"/>
      </xdr:nvSpPr>
      <xdr:spPr>
        <a:xfrm>
          <a:off x="6070677"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177665" y="9287873"/>
          <a:ext cx="0" cy="141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216400" y="907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108450" y="928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216400" y="9915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127500" y="10064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384550" y="10054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57175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7780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9842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90" name="楕円 189"/>
        <xdr:cNvSpPr/>
      </xdr:nvSpPr>
      <xdr:spPr>
        <a:xfrm>
          <a:off x="4127500" y="103370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91" name="【体育館・プール】&#10;有形固定資産減価償却率該当値テキスト"/>
        <xdr:cNvSpPr txBox="1"/>
      </xdr:nvSpPr>
      <xdr:spPr>
        <a:xfrm>
          <a:off x="4216400" y="1031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macro="" textlink="">
      <xdr:nvSpPr>
        <xdr:cNvPr id="192" name="楕円 191"/>
        <xdr:cNvSpPr/>
      </xdr:nvSpPr>
      <xdr:spPr>
        <a:xfrm>
          <a:off x="3384550" y="103109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145324</xdr:rowOff>
    </xdr:to>
    <xdr:cxnSp macro="">
      <xdr:nvCxnSpPr>
        <xdr:cNvPr id="193" name="直線コネクタ 192"/>
        <xdr:cNvCxnSpPr/>
      </xdr:nvCxnSpPr>
      <xdr:spPr>
        <a:xfrm>
          <a:off x="3429000" y="10361749"/>
          <a:ext cx="7493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35741</xdr:rowOff>
    </xdr:from>
    <xdr:to>
      <xdr:col>15</xdr:col>
      <xdr:colOff>101600</xdr:colOff>
      <xdr:row>62</xdr:row>
      <xdr:rowOff>137341</xdr:rowOff>
    </xdr:to>
    <xdr:sp macro="" textlink="">
      <xdr:nvSpPr>
        <xdr:cNvPr id="194" name="楕円 193"/>
        <xdr:cNvSpPr/>
      </xdr:nvSpPr>
      <xdr:spPr>
        <a:xfrm>
          <a:off x="2571750" y="1027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119199</xdr:rowOff>
    </xdr:to>
    <xdr:cxnSp macro="">
      <xdr:nvCxnSpPr>
        <xdr:cNvPr id="195" name="直線コネクタ 194"/>
        <xdr:cNvCxnSpPr/>
      </xdr:nvCxnSpPr>
      <xdr:spPr>
        <a:xfrm>
          <a:off x="2622550" y="10329091"/>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xdr:rowOff>
    </xdr:from>
    <xdr:to>
      <xdr:col>10</xdr:col>
      <xdr:colOff>165100</xdr:colOff>
      <xdr:row>62</xdr:row>
      <xdr:rowOff>106317</xdr:rowOff>
    </xdr:to>
    <xdr:sp macro="" textlink="">
      <xdr:nvSpPr>
        <xdr:cNvPr id="196" name="楕円 195"/>
        <xdr:cNvSpPr/>
      </xdr:nvSpPr>
      <xdr:spPr>
        <a:xfrm>
          <a:off x="1778000" y="102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86541</xdr:rowOff>
    </xdr:to>
    <xdr:cxnSp macro="">
      <xdr:nvCxnSpPr>
        <xdr:cNvPr id="197" name="直線コネクタ 196"/>
        <xdr:cNvCxnSpPr/>
      </xdr:nvCxnSpPr>
      <xdr:spPr>
        <a:xfrm>
          <a:off x="1828800" y="10298067"/>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8" name="楕円 197"/>
        <xdr:cNvSpPr/>
      </xdr:nvSpPr>
      <xdr:spPr>
        <a:xfrm>
          <a:off x="984250" y="102209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55517</xdr:rowOff>
    </xdr:to>
    <xdr:cxnSp macro="">
      <xdr:nvCxnSpPr>
        <xdr:cNvPr id="199" name="直線コネクタ 198"/>
        <xdr:cNvCxnSpPr/>
      </xdr:nvCxnSpPr>
      <xdr:spPr>
        <a:xfrm>
          <a:off x="1028700" y="10265410"/>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239144" y="9835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439044" y="985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64529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85154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macro="" textlink="">
      <xdr:nvSpPr>
        <xdr:cNvPr id="204" name="n_1mainValue【体育館・プール】&#10;有形固定資産減価償却率"/>
        <xdr:cNvSpPr txBox="1"/>
      </xdr:nvSpPr>
      <xdr:spPr>
        <a:xfrm>
          <a:off x="3239144" y="1040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128468</xdr:rowOff>
    </xdr:from>
    <xdr:ext cx="405111" cy="259045"/>
    <xdr:sp macro="" textlink="">
      <xdr:nvSpPr>
        <xdr:cNvPr id="205" name="n_2mainValue【体育館・プール】&#10;有形固定資産減価償却率"/>
        <xdr:cNvSpPr txBox="1"/>
      </xdr:nvSpPr>
      <xdr:spPr>
        <a:xfrm>
          <a:off x="2439044" y="10371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97444</xdr:rowOff>
    </xdr:from>
    <xdr:ext cx="405111" cy="259045"/>
    <xdr:sp macro="" textlink="">
      <xdr:nvSpPr>
        <xdr:cNvPr id="206" name="n_3mainValue【体育館・プール】&#10;有形固定資産減価償却率"/>
        <xdr:cNvSpPr txBox="1"/>
      </xdr:nvSpPr>
      <xdr:spPr>
        <a:xfrm>
          <a:off x="1645294" y="10339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7" name="n_4mainValue【体育館・プール】&#10;有形固定資産減価償却率"/>
        <xdr:cNvSpPr txBox="1"/>
      </xdr:nvSpPr>
      <xdr:spPr>
        <a:xfrm>
          <a:off x="851544" y="1030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9429115" y="9424670"/>
          <a:ext cx="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946785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9359900" y="9424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946785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9398000" y="1026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8636000" y="102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7842250" y="10179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02945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23570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168275</xdr:rowOff>
    </xdr:from>
    <xdr:to>
      <xdr:col>55</xdr:col>
      <xdr:colOff>50800</xdr:colOff>
      <xdr:row>63</xdr:row>
      <xdr:rowOff>98425</xdr:rowOff>
    </xdr:to>
    <xdr:sp macro="" textlink="">
      <xdr:nvSpPr>
        <xdr:cNvPr id="247" name="楕円 246"/>
        <xdr:cNvSpPr/>
      </xdr:nvSpPr>
      <xdr:spPr>
        <a:xfrm>
          <a:off x="9398000" y="10404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146702</xdr:rowOff>
    </xdr:from>
    <xdr:ext cx="469744" cy="259045"/>
    <xdr:sp macro="" textlink="">
      <xdr:nvSpPr>
        <xdr:cNvPr id="248" name="【体育館・プール】&#10;一人当たり面積該当値テキスト"/>
        <xdr:cNvSpPr txBox="1"/>
      </xdr:nvSpPr>
      <xdr:spPr>
        <a:xfrm>
          <a:off x="9467850" y="1038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9" name="楕円 248"/>
        <xdr:cNvSpPr/>
      </xdr:nvSpPr>
      <xdr:spPr>
        <a:xfrm>
          <a:off x="863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47625</xdr:rowOff>
    </xdr:from>
    <xdr:to>
      <xdr:col>55</xdr:col>
      <xdr:colOff>0</xdr:colOff>
      <xdr:row>63</xdr:row>
      <xdr:rowOff>49530</xdr:rowOff>
    </xdr:to>
    <xdr:cxnSp macro="">
      <xdr:nvCxnSpPr>
        <xdr:cNvPr id="250" name="直線コネクタ 249"/>
        <xdr:cNvCxnSpPr/>
      </xdr:nvCxnSpPr>
      <xdr:spPr>
        <a:xfrm flipV="1">
          <a:off x="8686800" y="1045527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168275</xdr:rowOff>
    </xdr:from>
    <xdr:to>
      <xdr:col>46</xdr:col>
      <xdr:colOff>38100</xdr:colOff>
      <xdr:row>63</xdr:row>
      <xdr:rowOff>98425</xdr:rowOff>
    </xdr:to>
    <xdr:sp macro="" textlink="">
      <xdr:nvSpPr>
        <xdr:cNvPr id="251" name="楕円 250"/>
        <xdr:cNvSpPr/>
      </xdr:nvSpPr>
      <xdr:spPr>
        <a:xfrm>
          <a:off x="7842250" y="10404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49530</xdr:rowOff>
    </xdr:to>
    <xdr:cxnSp macro="">
      <xdr:nvCxnSpPr>
        <xdr:cNvPr id="252" name="直線コネクタ 251"/>
        <xdr:cNvCxnSpPr/>
      </xdr:nvCxnSpPr>
      <xdr:spPr>
        <a:xfrm>
          <a:off x="7886700" y="1045527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168275</xdr:rowOff>
    </xdr:from>
    <xdr:to>
      <xdr:col>41</xdr:col>
      <xdr:colOff>101600</xdr:colOff>
      <xdr:row>63</xdr:row>
      <xdr:rowOff>98425</xdr:rowOff>
    </xdr:to>
    <xdr:sp macro="" textlink="">
      <xdr:nvSpPr>
        <xdr:cNvPr id="253" name="楕円 252"/>
        <xdr:cNvSpPr/>
      </xdr:nvSpPr>
      <xdr:spPr>
        <a:xfrm>
          <a:off x="702945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47625</xdr:rowOff>
    </xdr:from>
    <xdr:to>
      <xdr:col>45</xdr:col>
      <xdr:colOff>177800</xdr:colOff>
      <xdr:row>63</xdr:row>
      <xdr:rowOff>47625</xdr:rowOff>
    </xdr:to>
    <xdr:cxnSp macro="">
      <xdr:nvCxnSpPr>
        <xdr:cNvPr id="254" name="直線コネクタ 253"/>
        <xdr:cNvCxnSpPr/>
      </xdr:nvCxnSpPr>
      <xdr:spPr>
        <a:xfrm>
          <a:off x="7080250" y="1045527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170180</xdr:rowOff>
    </xdr:from>
    <xdr:to>
      <xdr:col>36</xdr:col>
      <xdr:colOff>165100</xdr:colOff>
      <xdr:row>63</xdr:row>
      <xdr:rowOff>100330</xdr:rowOff>
    </xdr:to>
    <xdr:sp macro="" textlink="">
      <xdr:nvSpPr>
        <xdr:cNvPr id="255" name="楕円 254"/>
        <xdr:cNvSpPr/>
      </xdr:nvSpPr>
      <xdr:spPr>
        <a:xfrm>
          <a:off x="62357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47625</xdr:rowOff>
    </xdr:from>
    <xdr:to>
      <xdr:col>41</xdr:col>
      <xdr:colOff>50800</xdr:colOff>
      <xdr:row>63</xdr:row>
      <xdr:rowOff>49530</xdr:rowOff>
    </xdr:to>
    <xdr:cxnSp macro="">
      <xdr:nvCxnSpPr>
        <xdr:cNvPr id="256" name="直線コネクタ 255"/>
        <xdr:cNvCxnSpPr/>
      </xdr:nvCxnSpPr>
      <xdr:spPr>
        <a:xfrm flipV="1">
          <a:off x="6286500" y="1045527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8458277" y="100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76772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686442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070677" y="100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61" name="n_1mainValue【体育館・プール】&#10;一人当たり面積"/>
        <xdr:cNvSpPr txBox="1"/>
      </xdr:nvSpPr>
      <xdr:spPr>
        <a:xfrm>
          <a:off x="845827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89552</xdr:rowOff>
    </xdr:from>
    <xdr:ext cx="469744" cy="259045"/>
    <xdr:sp macro="" textlink="">
      <xdr:nvSpPr>
        <xdr:cNvPr id="262" name="n_2mainValue【体育館・プール】&#10;一人当たり面積"/>
        <xdr:cNvSpPr txBox="1"/>
      </xdr:nvSpPr>
      <xdr:spPr>
        <a:xfrm>
          <a:off x="767722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89552</xdr:rowOff>
    </xdr:from>
    <xdr:ext cx="469744" cy="259045"/>
    <xdr:sp macro="" textlink="">
      <xdr:nvSpPr>
        <xdr:cNvPr id="263" name="n_3mainValue【体育館・プール】&#10;一人当たり面積"/>
        <xdr:cNvSpPr txBox="1"/>
      </xdr:nvSpPr>
      <xdr:spPr>
        <a:xfrm>
          <a:off x="686442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91457</xdr:rowOff>
    </xdr:from>
    <xdr:ext cx="469744" cy="259045"/>
    <xdr:sp macro="" textlink="">
      <xdr:nvSpPr>
        <xdr:cNvPr id="264" name="n_4mainValue【体育館・プール】&#10;一人当たり面積"/>
        <xdr:cNvSpPr txBox="1"/>
      </xdr:nvSpPr>
      <xdr:spPr>
        <a:xfrm>
          <a:off x="607067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177665" y="13011786"/>
          <a:ext cx="0" cy="129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2164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216400"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108450" y="13011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216400" y="13539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1275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384550" y="135020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5717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778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984250" y="13442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99695</xdr:rowOff>
    </xdr:from>
    <xdr:to>
      <xdr:col>24</xdr:col>
      <xdr:colOff>114300</xdr:colOff>
      <xdr:row>80</xdr:row>
      <xdr:rowOff>29845</xdr:rowOff>
    </xdr:to>
    <xdr:sp macro="" textlink="">
      <xdr:nvSpPr>
        <xdr:cNvPr id="305" name="楕円 304"/>
        <xdr:cNvSpPr/>
      </xdr:nvSpPr>
      <xdr:spPr>
        <a:xfrm>
          <a:off x="4127500" y="13148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122572</xdr:rowOff>
    </xdr:from>
    <xdr:ext cx="405111" cy="259045"/>
    <xdr:sp macro="" textlink="">
      <xdr:nvSpPr>
        <xdr:cNvPr id="306" name="【福祉施設】&#10;有形固定資産減価償却率該当値テキスト"/>
        <xdr:cNvSpPr txBox="1"/>
      </xdr:nvSpPr>
      <xdr:spPr>
        <a:xfrm>
          <a:off x="4216400" y="1300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307" name="楕円 306"/>
        <xdr:cNvSpPr/>
      </xdr:nvSpPr>
      <xdr:spPr>
        <a:xfrm>
          <a:off x="3384550" y="13340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150495</xdr:rowOff>
    </xdr:from>
    <xdr:to>
      <xdr:col>24</xdr:col>
      <xdr:colOff>63500</xdr:colOff>
      <xdr:row>81</xdr:row>
      <xdr:rowOff>5714</xdr:rowOff>
    </xdr:to>
    <xdr:cxnSp macro="">
      <xdr:nvCxnSpPr>
        <xdr:cNvPr id="308" name="直線コネクタ 307"/>
        <xdr:cNvCxnSpPr/>
      </xdr:nvCxnSpPr>
      <xdr:spPr>
        <a:xfrm flipV="1">
          <a:off x="3429000" y="13199745"/>
          <a:ext cx="749300" cy="1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69214</xdr:rowOff>
    </xdr:from>
    <xdr:to>
      <xdr:col>15</xdr:col>
      <xdr:colOff>101600</xdr:colOff>
      <xdr:row>80</xdr:row>
      <xdr:rowOff>170814</xdr:rowOff>
    </xdr:to>
    <xdr:sp macro="" textlink="">
      <xdr:nvSpPr>
        <xdr:cNvPr id="309" name="楕円 308"/>
        <xdr:cNvSpPr/>
      </xdr:nvSpPr>
      <xdr:spPr>
        <a:xfrm>
          <a:off x="2571750" y="13283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81</xdr:row>
      <xdr:rowOff>5714</xdr:rowOff>
    </xdr:to>
    <xdr:cxnSp macro="">
      <xdr:nvCxnSpPr>
        <xdr:cNvPr id="310" name="直線コネクタ 309"/>
        <xdr:cNvCxnSpPr/>
      </xdr:nvCxnSpPr>
      <xdr:spPr>
        <a:xfrm>
          <a:off x="2622550" y="13334364"/>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11" name="楕円 310"/>
        <xdr:cNvSpPr/>
      </xdr:nvSpPr>
      <xdr:spPr>
        <a:xfrm>
          <a:off x="177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120014</xdr:rowOff>
    </xdr:to>
    <xdr:cxnSp macro="">
      <xdr:nvCxnSpPr>
        <xdr:cNvPr id="312" name="直線コネクタ 311"/>
        <xdr:cNvCxnSpPr/>
      </xdr:nvCxnSpPr>
      <xdr:spPr>
        <a:xfrm>
          <a:off x="1828800" y="13275311"/>
          <a:ext cx="79375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120650</xdr:rowOff>
    </xdr:from>
    <xdr:to>
      <xdr:col>6</xdr:col>
      <xdr:colOff>38100</xdr:colOff>
      <xdr:row>80</xdr:row>
      <xdr:rowOff>50800</xdr:rowOff>
    </xdr:to>
    <xdr:sp macro="" textlink="">
      <xdr:nvSpPr>
        <xdr:cNvPr id="313" name="楕円 312"/>
        <xdr:cNvSpPr/>
      </xdr:nvSpPr>
      <xdr:spPr>
        <a:xfrm>
          <a:off x="984250" y="13169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0</xdr:rowOff>
    </xdr:from>
    <xdr:to>
      <xdr:col>10</xdr:col>
      <xdr:colOff>114300</xdr:colOff>
      <xdr:row>80</xdr:row>
      <xdr:rowOff>60961</xdr:rowOff>
    </xdr:to>
    <xdr:cxnSp macro="">
      <xdr:nvCxnSpPr>
        <xdr:cNvPr id="314" name="直線コネクタ 313"/>
        <xdr:cNvCxnSpPr/>
      </xdr:nvCxnSpPr>
      <xdr:spPr>
        <a:xfrm>
          <a:off x="1028700" y="13214350"/>
          <a:ext cx="8001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239144" y="1358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439044" y="1354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64529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8515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319" name="n_1mainValue【福祉施設】&#10;有形固定資産減価償却率"/>
        <xdr:cNvSpPr txBox="1"/>
      </xdr:nvSpPr>
      <xdr:spPr>
        <a:xfrm>
          <a:off x="32391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15891</xdr:rowOff>
    </xdr:from>
    <xdr:ext cx="405111" cy="259045"/>
    <xdr:sp macro="" textlink="">
      <xdr:nvSpPr>
        <xdr:cNvPr id="320" name="n_2mainValue【福祉施設】&#10;有形固定資産減価償却率"/>
        <xdr:cNvSpPr txBox="1"/>
      </xdr:nvSpPr>
      <xdr:spPr>
        <a:xfrm>
          <a:off x="24390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1" name="n_3mainValue【福祉施設】&#10;有形固定資産減価償却率"/>
        <xdr:cNvSpPr txBox="1"/>
      </xdr:nvSpPr>
      <xdr:spPr>
        <a:xfrm>
          <a:off x="1645294" y="1301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67327</xdr:rowOff>
    </xdr:from>
    <xdr:ext cx="405111" cy="259045"/>
    <xdr:sp macro="" textlink="">
      <xdr:nvSpPr>
        <xdr:cNvPr id="322" name="n_4mainValue【福祉施設】&#10;有形固定資産減価償却率"/>
        <xdr:cNvSpPr txBox="1"/>
      </xdr:nvSpPr>
      <xdr:spPr>
        <a:xfrm>
          <a:off x="851544" y="1295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9429115" y="12791439"/>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46785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35990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946785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935990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9467850" y="1370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9398000" y="138501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8636000" y="138089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7842250" y="13818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02945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2357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0" name="楕円 359"/>
        <xdr:cNvSpPr/>
      </xdr:nvSpPr>
      <xdr:spPr>
        <a:xfrm>
          <a:off x="9398000" y="139443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1" name="【福祉施設】&#10;一人当たり面積該当値テキスト"/>
        <xdr:cNvSpPr txBox="1"/>
      </xdr:nvSpPr>
      <xdr:spPr>
        <a:xfrm>
          <a:off x="9467850" y="1392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62" name="楕円 361"/>
        <xdr:cNvSpPr/>
      </xdr:nvSpPr>
      <xdr:spPr>
        <a:xfrm>
          <a:off x="8636000" y="139443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120396</xdr:rowOff>
    </xdr:to>
    <xdr:cxnSp macro="">
      <xdr:nvCxnSpPr>
        <xdr:cNvPr id="363" name="直線コネクタ 362"/>
        <xdr:cNvCxnSpPr/>
      </xdr:nvCxnSpPr>
      <xdr:spPr>
        <a:xfrm>
          <a:off x="8686800" y="1399514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4" name="楕円 363"/>
        <xdr:cNvSpPr/>
      </xdr:nvSpPr>
      <xdr:spPr>
        <a:xfrm>
          <a:off x="7842250" y="139443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120396</xdr:rowOff>
    </xdr:from>
    <xdr:to>
      <xdr:col>50</xdr:col>
      <xdr:colOff>114300</xdr:colOff>
      <xdr:row>84</xdr:row>
      <xdr:rowOff>120396</xdr:rowOff>
    </xdr:to>
    <xdr:cxnSp macro="">
      <xdr:nvCxnSpPr>
        <xdr:cNvPr id="365" name="直線コネクタ 364"/>
        <xdr:cNvCxnSpPr/>
      </xdr:nvCxnSpPr>
      <xdr:spPr>
        <a:xfrm>
          <a:off x="7886700" y="139951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60452</xdr:rowOff>
    </xdr:from>
    <xdr:to>
      <xdr:col>41</xdr:col>
      <xdr:colOff>101600</xdr:colOff>
      <xdr:row>84</xdr:row>
      <xdr:rowOff>162052</xdr:rowOff>
    </xdr:to>
    <xdr:sp macro="" textlink="">
      <xdr:nvSpPr>
        <xdr:cNvPr id="366" name="楕円 365"/>
        <xdr:cNvSpPr/>
      </xdr:nvSpPr>
      <xdr:spPr>
        <a:xfrm>
          <a:off x="7029450" y="139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111252</xdr:rowOff>
    </xdr:from>
    <xdr:to>
      <xdr:col>45</xdr:col>
      <xdr:colOff>177800</xdr:colOff>
      <xdr:row>84</xdr:row>
      <xdr:rowOff>120396</xdr:rowOff>
    </xdr:to>
    <xdr:cxnSp macro="">
      <xdr:nvCxnSpPr>
        <xdr:cNvPr id="367" name="直線コネクタ 366"/>
        <xdr:cNvCxnSpPr/>
      </xdr:nvCxnSpPr>
      <xdr:spPr>
        <a:xfrm>
          <a:off x="7080250" y="13986002"/>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60452</xdr:rowOff>
    </xdr:from>
    <xdr:to>
      <xdr:col>36</xdr:col>
      <xdr:colOff>165100</xdr:colOff>
      <xdr:row>84</xdr:row>
      <xdr:rowOff>162052</xdr:rowOff>
    </xdr:to>
    <xdr:sp macro="" textlink="">
      <xdr:nvSpPr>
        <xdr:cNvPr id="368" name="楕円 367"/>
        <xdr:cNvSpPr/>
      </xdr:nvSpPr>
      <xdr:spPr>
        <a:xfrm>
          <a:off x="6235700" y="139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111252</xdr:rowOff>
    </xdr:from>
    <xdr:to>
      <xdr:col>41</xdr:col>
      <xdr:colOff>50800</xdr:colOff>
      <xdr:row>84</xdr:row>
      <xdr:rowOff>111252</xdr:rowOff>
    </xdr:to>
    <xdr:cxnSp macro="">
      <xdr:nvCxnSpPr>
        <xdr:cNvPr id="369" name="直線コネクタ 368"/>
        <xdr:cNvCxnSpPr/>
      </xdr:nvCxnSpPr>
      <xdr:spPr>
        <a:xfrm>
          <a:off x="6286500" y="1398600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845827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767722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68644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0706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74" name="n_1mainValue【福祉施設】&#10;一人当たり面積"/>
        <xdr:cNvSpPr txBox="1"/>
      </xdr:nvSpPr>
      <xdr:spPr>
        <a:xfrm>
          <a:off x="845827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5" name="n_2mainValue【福祉施設】&#10;一人当たり面積"/>
        <xdr:cNvSpPr txBox="1"/>
      </xdr:nvSpPr>
      <xdr:spPr>
        <a:xfrm>
          <a:off x="76772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6" name="n_3mainValue【福祉施設】&#10;一人当たり面積"/>
        <xdr:cNvSpPr txBox="1"/>
      </xdr:nvSpPr>
      <xdr:spPr>
        <a:xfrm>
          <a:off x="686442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153179</xdr:rowOff>
    </xdr:from>
    <xdr:ext cx="469744" cy="259045"/>
    <xdr:sp macro="" textlink="">
      <xdr:nvSpPr>
        <xdr:cNvPr id="377" name="n_4mainValue【福祉施設】&#10;一人当たり面積"/>
        <xdr:cNvSpPr txBox="1"/>
      </xdr:nvSpPr>
      <xdr:spPr>
        <a:xfrm>
          <a:off x="607067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177665" y="167150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216400" y="1814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108450" y="18140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216400" y="1649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108450" y="16715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216400" y="17173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127500" y="1732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571750" y="172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77800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984250" y="17289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113574</xdr:rowOff>
    </xdr:from>
    <xdr:to>
      <xdr:col>24</xdr:col>
      <xdr:colOff>114300</xdr:colOff>
      <xdr:row>106</xdr:row>
      <xdr:rowOff>43724</xdr:rowOff>
    </xdr:to>
    <xdr:sp macro="" textlink="">
      <xdr:nvSpPr>
        <xdr:cNvPr id="419" name="楕円 418"/>
        <xdr:cNvSpPr/>
      </xdr:nvSpPr>
      <xdr:spPr>
        <a:xfrm>
          <a:off x="4127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92001</xdr:rowOff>
    </xdr:from>
    <xdr:ext cx="405111" cy="259045"/>
    <xdr:sp macro="" textlink="">
      <xdr:nvSpPr>
        <xdr:cNvPr id="420" name="【市民会館】&#10;有形固定資産減価償却率該当値テキスト"/>
        <xdr:cNvSpPr txBox="1"/>
      </xdr:nvSpPr>
      <xdr:spPr>
        <a:xfrm>
          <a:off x="4216400" y="1752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80918</xdr:rowOff>
    </xdr:from>
    <xdr:to>
      <xdr:col>20</xdr:col>
      <xdr:colOff>38100</xdr:colOff>
      <xdr:row>106</xdr:row>
      <xdr:rowOff>11068</xdr:rowOff>
    </xdr:to>
    <xdr:sp macro="" textlink="">
      <xdr:nvSpPr>
        <xdr:cNvPr id="421" name="楕円 420"/>
        <xdr:cNvSpPr/>
      </xdr:nvSpPr>
      <xdr:spPr>
        <a:xfrm>
          <a:off x="3384550" y="17511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131718</xdr:rowOff>
    </xdr:from>
    <xdr:to>
      <xdr:col>24</xdr:col>
      <xdr:colOff>63500</xdr:colOff>
      <xdr:row>105</xdr:row>
      <xdr:rowOff>164374</xdr:rowOff>
    </xdr:to>
    <xdr:cxnSp macro="">
      <xdr:nvCxnSpPr>
        <xdr:cNvPr id="422" name="直線コネクタ 421"/>
        <xdr:cNvCxnSpPr/>
      </xdr:nvCxnSpPr>
      <xdr:spPr>
        <a:xfrm>
          <a:off x="3429000" y="17562468"/>
          <a:ext cx="7493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44994</xdr:rowOff>
    </xdr:from>
    <xdr:to>
      <xdr:col>15</xdr:col>
      <xdr:colOff>101600</xdr:colOff>
      <xdr:row>105</xdr:row>
      <xdr:rowOff>146594</xdr:rowOff>
    </xdr:to>
    <xdr:sp macro="" textlink="">
      <xdr:nvSpPr>
        <xdr:cNvPr id="423" name="楕円 422"/>
        <xdr:cNvSpPr/>
      </xdr:nvSpPr>
      <xdr:spPr>
        <a:xfrm>
          <a:off x="257175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95794</xdr:rowOff>
    </xdr:from>
    <xdr:to>
      <xdr:col>19</xdr:col>
      <xdr:colOff>177800</xdr:colOff>
      <xdr:row>105</xdr:row>
      <xdr:rowOff>131718</xdr:rowOff>
    </xdr:to>
    <xdr:cxnSp macro="">
      <xdr:nvCxnSpPr>
        <xdr:cNvPr id="424" name="直線コネクタ 423"/>
        <xdr:cNvCxnSpPr/>
      </xdr:nvCxnSpPr>
      <xdr:spPr>
        <a:xfrm>
          <a:off x="2622550" y="17526544"/>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25" name="楕円 424"/>
        <xdr:cNvSpPr/>
      </xdr:nvSpPr>
      <xdr:spPr>
        <a:xfrm>
          <a:off x="17780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61505</xdr:rowOff>
    </xdr:from>
    <xdr:to>
      <xdr:col>15</xdr:col>
      <xdr:colOff>50800</xdr:colOff>
      <xdr:row>105</xdr:row>
      <xdr:rowOff>95794</xdr:rowOff>
    </xdr:to>
    <xdr:cxnSp macro="">
      <xdr:nvCxnSpPr>
        <xdr:cNvPr id="426" name="直線コネクタ 425"/>
        <xdr:cNvCxnSpPr/>
      </xdr:nvCxnSpPr>
      <xdr:spPr>
        <a:xfrm>
          <a:off x="1828800" y="17492255"/>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147864</xdr:rowOff>
    </xdr:from>
    <xdr:to>
      <xdr:col>6</xdr:col>
      <xdr:colOff>38100</xdr:colOff>
      <xdr:row>105</xdr:row>
      <xdr:rowOff>78014</xdr:rowOff>
    </xdr:to>
    <xdr:sp macro="" textlink="">
      <xdr:nvSpPr>
        <xdr:cNvPr id="427" name="楕円 426"/>
        <xdr:cNvSpPr/>
      </xdr:nvSpPr>
      <xdr:spPr>
        <a:xfrm>
          <a:off x="984250" y="17407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105</xdr:row>
      <xdr:rowOff>61505</xdr:rowOff>
    </xdr:to>
    <xdr:cxnSp macro="">
      <xdr:nvCxnSpPr>
        <xdr:cNvPr id="428" name="直線コネクタ 427"/>
        <xdr:cNvCxnSpPr/>
      </xdr:nvCxnSpPr>
      <xdr:spPr>
        <a:xfrm>
          <a:off x="1028700" y="17457964"/>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2391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439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64529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8515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2195</xdr:rowOff>
    </xdr:from>
    <xdr:ext cx="405111" cy="259045"/>
    <xdr:sp macro="" textlink="">
      <xdr:nvSpPr>
        <xdr:cNvPr id="433" name="n_1mainValue【市民会館】&#10;有形固定資産減価償却率"/>
        <xdr:cNvSpPr txBox="1"/>
      </xdr:nvSpPr>
      <xdr:spPr>
        <a:xfrm>
          <a:off x="3239144" y="176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137721</xdr:rowOff>
    </xdr:from>
    <xdr:ext cx="405111" cy="259045"/>
    <xdr:sp macro="" textlink="">
      <xdr:nvSpPr>
        <xdr:cNvPr id="434" name="n_2mainValue【市民会館】&#10;有形固定資産減価償却率"/>
        <xdr:cNvSpPr txBox="1"/>
      </xdr:nvSpPr>
      <xdr:spPr>
        <a:xfrm>
          <a:off x="2439044" y="17568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35" name="n_3mainValue【市民会館】&#10;有形固定資産減価償却率"/>
        <xdr:cNvSpPr txBox="1"/>
      </xdr:nvSpPr>
      <xdr:spPr>
        <a:xfrm>
          <a:off x="1645294" y="1753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69141</xdr:rowOff>
    </xdr:from>
    <xdr:ext cx="405111" cy="259045"/>
    <xdr:sp macro="" textlink="">
      <xdr:nvSpPr>
        <xdr:cNvPr id="436" name="n_4mainValue【市民会館】&#10;有形固定資産減価償却率"/>
        <xdr:cNvSpPr txBox="1"/>
      </xdr:nvSpPr>
      <xdr:spPr>
        <a:xfrm>
          <a:off x="851544" y="1749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9429115" y="164733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9467850" y="1809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9359900" y="18093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9467850" y="162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9359900" y="16473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9467850" y="17511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939800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86360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784225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02945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235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58057</xdr:rowOff>
    </xdr:from>
    <xdr:to>
      <xdr:col>55</xdr:col>
      <xdr:colOff>50800</xdr:colOff>
      <xdr:row>108</xdr:row>
      <xdr:rowOff>159657</xdr:rowOff>
    </xdr:to>
    <xdr:sp macro="" textlink="">
      <xdr:nvSpPr>
        <xdr:cNvPr id="478" name="楕円 477"/>
        <xdr:cNvSpPr/>
      </xdr:nvSpPr>
      <xdr:spPr>
        <a:xfrm>
          <a:off x="9398000" y="18003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144434</xdr:rowOff>
    </xdr:from>
    <xdr:ext cx="469744" cy="259045"/>
    <xdr:sp macro="" textlink="">
      <xdr:nvSpPr>
        <xdr:cNvPr id="479" name="【市民会館】&#10;一人当たり面積該当値テキスト"/>
        <xdr:cNvSpPr txBox="1"/>
      </xdr:nvSpPr>
      <xdr:spPr>
        <a:xfrm>
          <a:off x="9467850" y="1791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480" name="楕円 479"/>
        <xdr:cNvSpPr/>
      </xdr:nvSpPr>
      <xdr:spPr>
        <a:xfrm>
          <a:off x="86360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108857</xdr:rowOff>
    </xdr:from>
    <xdr:to>
      <xdr:col>55</xdr:col>
      <xdr:colOff>0</xdr:colOff>
      <xdr:row>108</xdr:row>
      <xdr:rowOff>108857</xdr:rowOff>
    </xdr:to>
    <xdr:cxnSp macro="">
      <xdr:nvCxnSpPr>
        <xdr:cNvPr id="481" name="直線コネクタ 480"/>
        <xdr:cNvCxnSpPr/>
      </xdr:nvCxnSpPr>
      <xdr:spPr>
        <a:xfrm>
          <a:off x="8686800" y="180539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58057</xdr:rowOff>
    </xdr:from>
    <xdr:to>
      <xdr:col>46</xdr:col>
      <xdr:colOff>38100</xdr:colOff>
      <xdr:row>108</xdr:row>
      <xdr:rowOff>159657</xdr:rowOff>
    </xdr:to>
    <xdr:sp macro="" textlink="">
      <xdr:nvSpPr>
        <xdr:cNvPr id="482" name="楕円 481"/>
        <xdr:cNvSpPr/>
      </xdr:nvSpPr>
      <xdr:spPr>
        <a:xfrm>
          <a:off x="7842250" y="18003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108857</xdr:rowOff>
    </xdr:from>
    <xdr:to>
      <xdr:col>50</xdr:col>
      <xdr:colOff>114300</xdr:colOff>
      <xdr:row>108</xdr:row>
      <xdr:rowOff>108857</xdr:rowOff>
    </xdr:to>
    <xdr:cxnSp macro="">
      <xdr:nvCxnSpPr>
        <xdr:cNvPr id="483" name="直線コネクタ 482"/>
        <xdr:cNvCxnSpPr/>
      </xdr:nvCxnSpPr>
      <xdr:spPr>
        <a:xfrm>
          <a:off x="7886700" y="180539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58057</xdr:rowOff>
    </xdr:from>
    <xdr:to>
      <xdr:col>41</xdr:col>
      <xdr:colOff>101600</xdr:colOff>
      <xdr:row>108</xdr:row>
      <xdr:rowOff>159657</xdr:rowOff>
    </xdr:to>
    <xdr:sp macro="" textlink="">
      <xdr:nvSpPr>
        <xdr:cNvPr id="484" name="楕円 483"/>
        <xdr:cNvSpPr/>
      </xdr:nvSpPr>
      <xdr:spPr>
        <a:xfrm>
          <a:off x="702945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108857</xdr:rowOff>
    </xdr:from>
    <xdr:to>
      <xdr:col>45</xdr:col>
      <xdr:colOff>177800</xdr:colOff>
      <xdr:row>108</xdr:row>
      <xdr:rowOff>108857</xdr:rowOff>
    </xdr:to>
    <xdr:cxnSp macro="">
      <xdr:nvCxnSpPr>
        <xdr:cNvPr id="485" name="直線コネクタ 484"/>
        <xdr:cNvCxnSpPr/>
      </xdr:nvCxnSpPr>
      <xdr:spPr>
        <a:xfrm>
          <a:off x="7080250" y="180539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58057</xdr:rowOff>
    </xdr:from>
    <xdr:to>
      <xdr:col>36</xdr:col>
      <xdr:colOff>165100</xdr:colOff>
      <xdr:row>108</xdr:row>
      <xdr:rowOff>159657</xdr:rowOff>
    </xdr:to>
    <xdr:sp macro="" textlink="">
      <xdr:nvSpPr>
        <xdr:cNvPr id="486" name="楕円 485"/>
        <xdr:cNvSpPr/>
      </xdr:nvSpPr>
      <xdr:spPr>
        <a:xfrm>
          <a:off x="6235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108857</xdr:rowOff>
    </xdr:from>
    <xdr:to>
      <xdr:col>41</xdr:col>
      <xdr:colOff>50800</xdr:colOff>
      <xdr:row>108</xdr:row>
      <xdr:rowOff>108857</xdr:rowOff>
    </xdr:to>
    <xdr:cxnSp macro="">
      <xdr:nvCxnSpPr>
        <xdr:cNvPr id="487" name="直線コネクタ 486"/>
        <xdr:cNvCxnSpPr/>
      </xdr:nvCxnSpPr>
      <xdr:spPr>
        <a:xfrm>
          <a:off x="6286500" y="180539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845827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76772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68644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07067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492" name="n_1mainValue【市民会館】&#10;一人当たり面積"/>
        <xdr:cNvSpPr txBox="1"/>
      </xdr:nvSpPr>
      <xdr:spPr>
        <a:xfrm>
          <a:off x="845827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150784</xdr:rowOff>
    </xdr:from>
    <xdr:ext cx="469744" cy="259045"/>
    <xdr:sp macro="" textlink="">
      <xdr:nvSpPr>
        <xdr:cNvPr id="493" name="n_2mainValue【市民会館】&#10;一人当たり面積"/>
        <xdr:cNvSpPr txBox="1"/>
      </xdr:nvSpPr>
      <xdr:spPr>
        <a:xfrm>
          <a:off x="76772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150784</xdr:rowOff>
    </xdr:from>
    <xdr:ext cx="469744" cy="259045"/>
    <xdr:sp macro="" textlink="">
      <xdr:nvSpPr>
        <xdr:cNvPr id="494" name="n_3mainValue【市民会館】&#10;一人当たり面積"/>
        <xdr:cNvSpPr txBox="1"/>
      </xdr:nvSpPr>
      <xdr:spPr>
        <a:xfrm>
          <a:off x="68644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150784</xdr:rowOff>
    </xdr:from>
    <xdr:ext cx="469744" cy="259045"/>
    <xdr:sp macro="" textlink="">
      <xdr:nvSpPr>
        <xdr:cNvPr id="495" name="n_4mainValue【市民会館】&#10;一人当たり面積"/>
        <xdr:cNvSpPr txBox="1"/>
      </xdr:nvSpPr>
      <xdr:spPr>
        <a:xfrm>
          <a:off x="607067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4699614" y="5610860"/>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4738350" y="53924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473835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4649450" y="64149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388745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309370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22999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148715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xdr:rowOff>
    </xdr:from>
    <xdr:to>
      <xdr:col>85</xdr:col>
      <xdr:colOff>177800</xdr:colOff>
      <xdr:row>40</xdr:row>
      <xdr:rowOff>109038</xdr:rowOff>
    </xdr:to>
    <xdr:sp macro="" textlink="">
      <xdr:nvSpPr>
        <xdr:cNvPr id="537" name="楕円 536"/>
        <xdr:cNvSpPr/>
      </xdr:nvSpPr>
      <xdr:spPr>
        <a:xfrm>
          <a:off x="14649450" y="66177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157315</xdr:rowOff>
    </xdr:from>
    <xdr:ext cx="405111" cy="259045"/>
    <xdr:sp macro="" textlink="">
      <xdr:nvSpPr>
        <xdr:cNvPr id="538" name="【一般廃棄物処理施設】&#10;有形固定資産減価償却率該当値テキスト"/>
        <xdr:cNvSpPr txBox="1"/>
      </xdr:nvSpPr>
      <xdr:spPr>
        <a:xfrm>
          <a:off x="14738350" y="660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539" name="楕円 538"/>
        <xdr:cNvSpPr/>
      </xdr:nvSpPr>
      <xdr:spPr>
        <a:xfrm>
          <a:off x="1388745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40</xdr:row>
      <xdr:rowOff>58238</xdr:rowOff>
    </xdr:to>
    <xdr:cxnSp macro="">
      <xdr:nvCxnSpPr>
        <xdr:cNvPr id="540" name="直線コネクタ 539"/>
        <xdr:cNvCxnSpPr/>
      </xdr:nvCxnSpPr>
      <xdr:spPr>
        <a:xfrm>
          <a:off x="13938250" y="6521450"/>
          <a:ext cx="762000" cy="1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41" name="楕円 540"/>
        <xdr:cNvSpPr/>
      </xdr:nvSpPr>
      <xdr:spPr>
        <a:xfrm>
          <a:off x="13093700" y="6431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76200</xdr:rowOff>
    </xdr:to>
    <xdr:cxnSp macro="">
      <xdr:nvCxnSpPr>
        <xdr:cNvPr id="542" name="直線コネクタ 541"/>
        <xdr:cNvCxnSpPr/>
      </xdr:nvCxnSpPr>
      <xdr:spPr>
        <a:xfrm>
          <a:off x="13144500" y="647573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43" name="楕円 542"/>
        <xdr:cNvSpPr/>
      </xdr:nvSpPr>
      <xdr:spPr>
        <a:xfrm>
          <a:off x="12299950" y="63822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152944</xdr:rowOff>
    </xdr:from>
    <xdr:to>
      <xdr:col>76</xdr:col>
      <xdr:colOff>114300</xdr:colOff>
      <xdr:row>39</xdr:row>
      <xdr:rowOff>30480</xdr:rowOff>
    </xdr:to>
    <xdr:cxnSp macro="">
      <xdr:nvCxnSpPr>
        <xdr:cNvPr id="544" name="直線コネクタ 543"/>
        <xdr:cNvCxnSpPr/>
      </xdr:nvCxnSpPr>
      <xdr:spPr>
        <a:xfrm>
          <a:off x="12344400" y="6433094"/>
          <a:ext cx="8001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54791</xdr:rowOff>
    </xdr:from>
    <xdr:to>
      <xdr:col>67</xdr:col>
      <xdr:colOff>101600</xdr:colOff>
      <xdr:row>38</xdr:row>
      <xdr:rowOff>156391</xdr:rowOff>
    </xdr:to>
    <xdr:sp macro="" textlink="">
      <xdr:nvSpPr>
        <xdr:cNvPr id="545" name="楕円 544"/>
        <xdr:cNvSpPr/>
      </xdr:nvSpPr>
      <xdr:spPr>
        <a:xfrm>
          <a:off x="11487150" y="63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105591</xdr:rowOff>
    </xdr:from>
    <xdr:to>
      <xdr:col>71</xdr:col>
      <xdr:colOff>177800</xdr:colOff>
      <xdr:row>38</xdr:row>
      <xdr:rowOff>152944</xdr:rowOff>
    </xdr:to>
    <xdr:cxnSp macro="">
      <xdr:nvCxnSpPr>
        <xdr:cNvPr id="546" name="直線コネクタ 545"/>
        <xdr:cNvCxnSpPr/>
      </xdr:nvCxnSpPr>
      <xdr:spPr>
        <a:xfrm>
          <a:off x="11537950" y="6385741"/>
          <a:ext cx="8064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3742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2960994" y="652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21672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1354444" y="65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143527</xdr:rowOff>
    </xdr:from>
    <xdr:ext cx="405111" cy="259045"/>
    <xdr:sp macro="" textlink="">
      <xdr:nvSpPr>
        <xdr:cNvPr id="551" name="n_1mainValue【一般廃棄物処理施設】&#10;有形固定資産減価償却率"/>
        <xdr:cNvSpPr txBox="1"/>
      </xdr:nvSpPr>
      <xdr:spPr>
        <a:xfrm>
          <a:off x="1374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97807</xdr:rowOff>
    </xdr:from>
    <xdr:ext cx="405111" cy="259045"/>
    <xdr:sp macro="" textlink="">
      <xdr:nvSpPr>
        <xdr:cNvPr id="552" name="n_2mainValue【一般廃棄物処理施設】&#10;有形固定資産減価償却率"/>
        <xdr:cNvSpPr txBox="1"/>
      </xdr:nvSpPr>
      <xdr:spPr>
        <a:xfrm>
          <a:off x="1296099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48821</xdr:rowOff>
    </xdr:from>
    <xdr:ext cx="405111" cy="259045"/>
    <xdr:sp macro="" textlink="">
      <xdr:nvSpPr>
        <xdr:cNvPr id="553" name="n_3mainValue【一般廃棄物処理施設】&#10;有形固定資産減価償却率"/>
        <xdr:cNvSpPr txBox="1"/>
      </xdr:nvSpPr>
      <xdr:spPr>
        <a:xfrm>
          <a:off x="121672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554" name="n_4mainValue【一般廃棄物処理施設】&#10;有形固定資産減価償却率"/>
        <xdr:cNvSpPr txBox="1"/>
      </xdr:nvSpPr>
      <xdr:spPr>
        <a:xfrm>
          <a:off x="113544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19951064" y="5462016"/>
          <a:ext cx="0" cy="144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19989800" y="691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19881850" y="6907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19989800" y="524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19881850" y="54620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19989800" y="6518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19900900" y="66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19157950" y="66536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18345150" y="664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7551400" y="666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6757650" y="66770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6767</xdr:rowOff>
    </xdr:from>
    <xdr:to>
      <xdr:col>116</xdr:col>
      <xdr:colOff>114300</xdr:colOff>
      <xdr:row>41</xdr:row>
      <xdr:rowOff>108367</xdr:rowOff>
    </xdr:to>
    <xdr:sp macro="" textlink="">
      <xdr:nvSpPr>
        <xdr:cNvPr id="592" name="楕円 591"/>
        <xdr:cNvSpPr/>
      </xdr:nvSpPr>
      <xdr:spPr>
        <a:xfrm>
          <a:off x="19900900" y="67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93144</xdr:rowOff>
    </xdr:from>
    <xdr:ext cx="534377" cy="259045"/>
    <xdr:sp macro="" textlink="">
      <xdr:nvSpPr>
        <xdr:cNvPr id="593" name="【一般廃棄物処理施設】&#10;一人当たり有形固定資産（償却資産）額該当値テキスト"/>
        <xdr:cNvSpPr txBox="1"/>
      </xdr:nvSpPr>
      <xdr:spPr>
        <a:xfrm>
          <a:off x="19989800" y="67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137220</xdr:rowOff>
    </xdr:from>
    <xdr:to>
      <xdr:col>112</xdr:col>
      <xdr:colOff>38100</xdr:colOff>
      <xdr:row>41</xdr:row>
      <xdr:rowOff>67370</xdr:rowOff>
    </xdr:to>
    <xdr:sp macro="" textlink="">
      <xdr:nvSpPr>
        <xdr:cNvPr id="594" name="楕円 593"/>
        <xdr:cNvSpPr/>
      </xdr:nvSpPr>
      <xdr:spPr>
        <a:xfrm>
          <a:off x="19157950" y="6747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16570</xdr:rowOff>
    </xdr:from>
    <xdr:to>
      <xdr:col>116</xdr:col>
      <xdr:colOff>63500</xdr:colOff>
      <xdr:row>41</xdr:row>
      <xdr:rowOff>57567</xdr:rowOff>
    </xdr:to>
    <xdr:cxnSp macro="">
      <xdr:nvCxnSpPr>
        <xdr:cNvPr id="595" name="直線コネクタ 594"/>
        <xdr:cNvCxnSpPr/>
      </xdr:nvCxnSpPr>
      <xdr:spPr>
        <a:xfrm>
          <a:off x="19202400" y="6792020"/>
          <a:ext cx="749300" cy="4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137343</xdr:rowOff>
    </xdr:from>
    <xdr:to>
      <xdr:col>107</xdr:col>
      <xdr:colOff>101600</xdr:colOff>
      <xdr:row>41</xdr:row>
      <xdr:rowOff>67493</xdr:rowOff>
    </xdr:to>
    <xdr:sp macro="" textlink="">
      <xdr:nvSpPr>
        <xdr:cNvPr id="596" name="楕円 595"/>
        <xdr:cNvSpPr/>
      </xdr:nvSpPr>
      <xdr:spPr>
        <a:xfrm>
          <a:off x="18345150" y="6747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16570</xdr:rowOff>
    </xdr:from>
    <xdr:to>
      <xdr:col>111</xdr:col>
      <xdr:colOff>177800</xdr:colOff>
      <xdr:row>41</xdr:row>
      <xdr:rowOff>16693</xdr:rowOff>
    </xdr:to>
    <xdr:cxnSp macro="">
      <xdr:nvCxnSpPr>
        <xdr:cNvPr id="597" name="直線コネクタ 596"/>
        <xdr:cNvCxnSpPr/>
      </xdr:nvCxnSpPr>
      <xdr:spPr>
        <a:xfrm flipV="1">
          <a:off x="18395950" y="6792020"/>
          <a:ext cx="80645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136667</xdr:rowOff>
    </xdr:from>
    <xdr:to>
      <xdr:col>102</xdr:col>
      <xdr:colOff>165100</xdr:colOff>
      <xdr:row>41</xdr:row>
      <xdr:rowOff>66817</xdr:rowOff>
    </xdr:to>
    <xdr:sp macro="" textlink="">
      <xdr:nvSpPr>
        <xdr:cNvPr id="598" name="楕円 597"/>
        <xdr:cNvSpPr/>
      </xdr:nvSpPr>
      <xdr:spPr>
        <a:xfrm>
          <a:off x="17551400" y="67470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16017</xdr:rowOff>
    </xdr:from>
    <xdr:to>
      <xdr:col>107</xdr:col>
      <xdr:colOff>50800</xdr:colOff>
      <xdr:row>41</xdr:row>
      <xdr:rowOff>16693</xdr:rowOff>
    </xdr:to>
    <xdr:cxnSp macro="">
      <xdr:nvCxnSpPr>
        <xdr:cNvPr id="599" name="直線コネクタ 598"/>
        <xdr:cNvCxnSpPr/>
      </xdr:nvCxnSpPr>
      <xdr:spPr>
        <a:xfrm>
          <a:off x="17602200" y="6791467"/>
          <a:ext cx="79375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137588</xdr:rowOff>
    </xdr:from>
    <xdr:to>
      <xdr:col>98</xdr:col>
      <xdr:colOff>38100</xdr:colOff>
      <xdr:row>41</xdr:row>
      <xdr:rowOff>67738</xdr:rowOff>
    </xdr:to>
    <xdr:sp macro="" textlink="">
      <xdr:nvSpPr>
        <xdr:cNvPr id="600" name="楕円 599"/>
        <xdr:cNvSpPr/>
      </xdr:nvSpPr>
      <xdr:spPr>
        <a:xfrm>
          <a:off x="16757650" y="67479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16017</xdr:rowOff>
    </xdr:from>
    <xdr:to>
      <xdr:col>102</xdr:col>
      <xdr:colOff>114300</xdr:colOff>
      <xdr:row>41</xdr:row>
      <xdr:rowOff>16938</xdr:rowOff>
    </xdr:to>
    <xdr:cxnSp macro="">
      <xdr:nvCxnSpPr>
        <xdr:cNvPr id="601" name="直線コネクタ 600"/>
        <xdr:cNvCxnSpPr/>
      </xdr:nvCxnSpPr>
      <xdr:spPr>
        <a:xfrm flipV="1">
          <a:off x="16802100" y="6791467"/>
          <a:ext cx="8001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18947911" y="64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18166861" y="64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7354061" y="64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6560311" y="64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58497</xdr:rowOff>
    </xdr:from>
    <xdr:ext cx="534377" cy="259045"/>
    <xdr:sp macro="" textlink="">
      <xdr:nvSpPr>
        <xdr:cNvPr id="606" name="n_1mainValue【一般廃棄物処理施設】&#10;一人当たり有形固定資産（償却資産）額"/>
        <xdr:cNvSpPr txBox="1"/>
      </xdr:nvSpPr>
      <xdr:spPr>
        <a:xfrm>
          <a:off x="18947911" y="68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58620</xdr:rowOff>
    </xdr:from>
    <xdr:ext cx="534377" cy="259045"/>
    <xdr:sp macro="" textlink="">
      <xdr:nvSpPr>
        <xdr:cNvPr id="607" name="n_2mainValue【一般廃棄物処理施設】&#10;一人当たり有形固定資産（償却資産）額"/>
        <xdr:cNvSpPr txBox="1"/>
      </xdr:nvSpPr>
      <xdr:spPr>
        <a:xfrm>
          <a:off x="18166861" y="683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57944</xdr:rowOff>
    </xdr:from>
    <xdr:ext cx="534377" cy="259045"/>
    <xdr:sp macro="" textlink="">
      <xdr:nvSpPr>
        <xdr:cNvPr id="608" name="n_3mainValue【一般廃棄物処理施設】&#10;一人当たり有形固定資産（償却資産）額"/>
        <xdr:cNvSpPr txBox="1"/>
      </xdr:nvSpPr>
      <xdr:spPr>
        <a:xfrm>
          <a:off x="17354061" y="68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58865</xdr:rowOff>
    </xdr:from>
    <xdr:ext cx="534377" cy="259045"/>
    <xdr:sp macro="" textlink="">
      <xdr:nvSpPr>
        <xdr:cNvPr id="609" name="n_4mainValue【一般廃棄物処理施設】&#10;一人当たり有形固定資産（償却資産）額"/>
        <xdr:cNvSpPr txBox="1"/>
      </xdr:nvSpPr>
      <xdr:spPr>
        <a:xfrm>
          <a:off x="16560311" y="683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4699614" y="917665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4738350" y="89582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4611350" y="9176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4738350" y="977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4649450" y="991543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3887450" y="98989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30937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2299950" y="9833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1487150" y="9815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651" name="楕円 650"/>
        <xdr:cNvSpPr/>
      </xdr:nvSpPr>
      <xdr:spPr>
        <a:xfrm>
          <a:off x="14649450" y="101752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652" name="【保健センター・保健所】&#10;有形固定資産減価償却率該当値テキスト"/>
        <xdr:cNvSpPr txBox="1"/>
      </xdr:nvSpPr>
      <xdr:spPr>
        <a:xfrm>
          <a:off x="14738350"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653" name="楕円 652"/>
        <xdr:cNvSpPr/>
      </xdr:nvSpPr>
      <xdr:spPr>
        <a:xfrm>
          <a:off x="13887450" y="101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61</xdr:row>
      <xdr:rowOff>148590</xdr:rowOff>
    </xdr:to>
    <xdr:cxnSp macro="">
      <xdr:nvCxnSpPr>
        <xdr:cNvPr id="654" name="直線コネクタ 653"/>
        <xdr:cNvCxnSpPr/>
      </xdr:nvCxnSpPr>
      <xdr:spPr>
        <a:xfrm>
          <a:off x="13938250" y="10190117"/>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30843</xdr:rowOff>
    </xdr:from>
    <xdr:to>
      <xdr:col>76</xdr:col>
      <xdr:colOff>165100</xdr:colOff>
      <xdr:row>61</xdr:row>
      <xdr:rowOff>132443</xdr:rowOff>
    </xdr:to>
    <xdr:sp macro="" textlink="">
      <xdr:nvSpPr>
        <xdr:cNvPr id="655" name="楕円 654"/>
        <xdr:cNvSpPr/>
      </xdr:nvSpPr>
      <xdr:spPr>
        <a:xfrm>
          <a:off x="13093700" y="101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81643</xdr:rowOff>
    </xdr:from>
    <xdr:to>
      <xdr:col>81</xdr:col>
      <xdr:colOff>50800</xdr:colOff>
      <xdr:row>61</xdr:row>
      <xdr:rowOff>112667</xdr:rowOff>
    </xdr:to>
    <xdr:cxnSp macro="">
      <xdr:nvCxnSpPr>
        <xdr:cNvPr id="656" name="直線コネクタ 655"/>
        <xdr:cNvCxnSpPr/>
      </xdr:nvCxnSpPr>
      <xdr:spPr>
        <a:xfrm>
          <a:off x="13144500" y="10159093"/>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657" name="楕円 656"/>
        <xdr:cNvSpPr/>
      </xdr:nvSpPr>
      <xdr:spPr>
        <a:xfrm>
          <a:off x="12299950" y="100803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81643</xdr:rowOff>
    </xdr:to>
    <xdr:cxnSp macro="">
      <xdr:nvCxnSpPr>
        <xdr:cNvPr id="658" name="直線コネクタ 657"/>
        <xdr:cNvCxnSpPr/>
      </xdr:nvCxnSpPr>
      <xdr:spPr>
        <a:xfrm>
          <a:off x="12344400" y="10124803"/>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133713</xdr:rowOff>
    </xdr:from>
    <xdr:to>
      <xdr:col>67</xdr:col>
      <xdr:colOff>101600</xdr:colOff>
      <xdr:row>61</xdr:row>
      <xdr:rowOff>63863</xdr:rowOff>
    </xdr:to>
    <xdr:sp macro="" textlink="">
      <xdr:nvSpPr>
        <xdr:cNvPr id="659" name="楕円 658"/>
        <xdr:cNvSpPr/>
      </xdr:nvSpPr>
      <xdr:spPr>
        <a:xfrm>
          <a:off x="11487150" y="10046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13063</xdr:rowOff>
    </xdr:from>
    <xdr:to>
      <xdr:col>71</xdr:col>
      <xdr:colOff>177800</xdr:colOff>
      <xdr:row>61</xdr:row>
      <xdr:rowOff>47353</xdr:rowOff>
    </xdr:to>
    <xdr:cxnSp macro="">
      <xdr:nvCxnSpPr>
        <xdr:cNvPr id="660" name="直線コネクタ 659"/>
        <xdr:cNvCxnSpPr/>
      </xdr:nvCxnSpPr>
      <xdr:spPr>
        <a:xfrm>
          <a:off x="11537950" y="10090513"/>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3742044" y="96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296099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21672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13544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665" name="n_1mainValue【保健センター・保健所】&#10;有形固定資産減価償却率"/>
        <xdr:cNvSpPr txBox="1"/>
      </xdr:nvSpPr>
      <xdr:spPr>
        <a:xfrm>
          <a:off x="1374204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123570</xdr:rowOff>
    </xdr:from>
    <xdr:ext cx="405111" cy="259045"/>
    <xdr:sp macro="" textlink="">
      <xdr:nvSpPr>
        <xdr:cNvPr id="666" name="n_2mainValue【保健センター・保健所】&#10;有形固定資産減価償却率"/>
        <xdr:cNvSpPr txBox="1"/>
      </xdr:nvSpPr>
      <xdr:spPr>
        <a:xfrm>
          <a:off x="12960994" y="10201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667" name="n_3mainValue【保健センター・保健所】&#10;有形固定資産減価償却率"/>
        <xdr:cNvSpPr txBox="1"/>
      </xdr:nvSpPr>
      <xdr:spPr>
        <a:xfrm>
          <a:off x="12167244" y="1016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54990</xdr:rowOff>
    </xdr:from>
    <xdr:ext cx="405111" cy="259045"/>
    <xdr:sp macro="" textlink="">
      <xdr:nvSpPr>
        <xdr:cNvPr id="668" name="n_4mainValue【保健センター・保健所】&#10;有形固定資産減価償却率"/>
        <xdr:cNvSpPr txBox="1"/>
      </xdr:nvSpPr>
      <xdr:spPr>
        <a:xfrm>
          <a:off x="11354444" y="101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19951064" y="92519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199898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1988185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19989800" y="90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198818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191579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18345150" y="10077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75514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6757650" y="1010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76200</xdr:rowOff>
    </xdr:from>
    <xdr:to>
      <xdr:col>116</xdr:col>
      <xdr:colOff>114300</xdr:colOff>
      <xdr:row>61</xdr:row>
      <xdr:rowOff>6350</xdr:rowOff>
    </xdr:to>
    <xdr:sp macro="" textlink="">
      <xdr:nvSpPr>
        <xdr:cNvPr id="708" name="楕円 707"/>
        <xdr:cNvSpPr/>
      </xdr:nvSpPr>
      <xdr:spPr>
        <a:xfrm>
          <a:off x="19900900" y="9988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99077</xdr:rowOff>
    </xdr:from>
    <xdr:ext cx="469744" cy="259045"/>
    <xdr:sp macro="" textlink="">
      <xdr:nvSpPr>
        <xdr:cNvPr id="709" name="【保健センター・保健所】&#10;一人当たり面積該当値テキスト"/>
        <xdr:cNvSpPr txBox="1"/>
      </xdr:nvSpPr>
      <xdr:spPr>
        <a:xfrm>
          <a:off x="19989800"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76200</xdr:rowOff>
    </xdr:from>
    <xdr:to>
      <xdr:col>112</xdr:col>
      <xdr:colOff>38100</xdr:colOff>
      <xdr:row>61</xdr:row>
      <xdr:rowOff>6350</xdr:rowOff>
    </xdr:to>
    <xdr:sp macro="" textlink="">
      <xdr:nvSpPr>
        <xdr:cNvPr id="710" name="楕円 709"/>
        <xdr:cNvSpPr/>
      </xdr:nvSpPr>
      <xdr:spPr>
        <a:xfrm>
          <a:off x="19157950" y="9988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127000</xdr:rowOff>
    </xdr:from>
    <xdr:to>
      <xdr:col>116</xdr:col>
      <xdr:colOff>63500</xdr:colOff>
      <xdr:row>60</xdr:row>
      <xdr:rowOff>127000</xdr:rowOff>
    </xdr:to>
    <xdr:cxnSp macro="">
      <xdr:nvCxnSpPr>
        <xdr:cNvPr id="711" name="直線コネクタ 710"/>
        <xdr:cNvCxnSpPr/>
      </xdr:nvCxnSpPr>
      <xdr:spPr>
        <a:xfrm>
          <a:off x="19202400" y="100393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76200</xdr:rowOff>
    </xdr:from>
    <xdr:to>
      <xdr:col>107</xdr:col>
      <xdr:colOff>101600</xdr:colOff>
      <xdr:row>61</xdr:row>
      <xdr:rowOff>6350</xdr:rowOff>
    </xdr:to>
    <xdr:sp macro="" textlink="">
      <xdr:nvSpPr>
        <xdr:cNvPr id="712" name="楕円 711"/>
        <xdr:cNvSpPr/>
      </xdr:nvSpPr>
      <xdr:spPr>
        <a:xfrm>
          <a:off x="18345150" y="9988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127000</xdr:rowOff>
    </xdr:from>
    <xdr:to>
      <xdr:col>111</xdr:col>
      <xdr:colOff>177800</xdr:colOff>
      <xdr:row>60</xdr:row>
      <xdr:rowOff>127000</xdr:rowOff>
    </xdr:to>
    <xdr:cxnSp macro="">
      <xdr:nvCxnSpPr>
        <xdr:cNvPr id="713" name="直線コネクタ 712"/>
        <xdr:cNvCxnSpPr/>
      </xdr:nvCxnSpPr>
      <xdr:spPr>
        <a:xfrm>
          <a:off x="18395950" y="100393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76200</xdr:rowOff>
    </xdr:from>
    <xdr:to>
      <xdr:col>102</xdr:col>
      <xdr:colOff>165100</xdr:colOff>
      <xdr:row>61</xdr:row>
      <xdr:rowOff>6350</xdr:rowOff>
    </xdr:to>
    <xdr:sp macro="" textlink="">
      <xdr:nvSpPr>
        <xdr:cNvPr id="714" name="楕円 713"/>
        <xdr:cNvSpPr/>
      </xdr:nvSpPr>
      <xdr:spPr>
        <a:xfrm>
          <a:off x="17551400" y="9988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127000</xdr:rowOff>
    </xdr:from>
    <xdr:to>
      <xdr:col>107</xdr:col>
      <xdr:colOff>50800</xdr:colOff>
      <xdr:row>60</xdr:row>
      <xdr:rowOff>127000</xdr:rowOff>
    </xdr:to>
    <xdr:cxnSp macro="">
      <xdr:nvCxnSpPr>
        <xdr:cNvPr id="715" name="直線コネクタ 714"/>
        <xdr:cNvCxnSpPr/>
      </xdr:nvCxnSpPr>
      <xdr:spPr>
        <a:xfrm>
          <a:off x="17602200" y="10039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76200</xdr:rowOff>
    </xdr:from>
    <xdr:to>
      <xdr:col>98</xdr:col>
      <xdr:colOff>38100</xdr:colOff>
      <xdr:row>61</xdr:row>
      <xdr:rowOff>6350</xdr:rowOff>
    </xdr:to>
    <xdr:sp macro="" textlink="">
      <xdr:nvSpPr>
        <xdr:cNvPr id="716" name="楕円 715"/>
        <xdr:cNvSpPr/>
      </xdr:nvSpPr>
      <xdr:spPr>
        <a:xfrm>
          <a:off x="16757650" y="9988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127000</xdr:rowOff>
    </xdr:from>
    <xdr:to>
      <xdr:col>102</xdr:col>
      <xdr:colOff>114300</xdr:colOff>
      <xdr:row>60</xdr:row>
      <xdr:rowOff>127000</xdr:rowOff>
    </xdr:to>
    <xdr:cxnSp macro="">
      <xdr:nvCxnSpPr>
        <xdr:cNvPr id="717" name="直線コネクタ 716"/>
        <xdr:cNvCxnSpPr/>
      </xdr:nvCxnSpPr>
      <xdr:spPr>
        <a:xfrm>
          <a:off x="16802100" y="10039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189802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181801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738637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65926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22877</xdr:rowOff>
    </xdr:from>
    <xdr:ext cx="469744" cy="259045"/>
    <xdr:sp macro="" textlink="">
      <xdr:nvSpPr>
        <xdr:cNvPr id="722" name="n_1mainValue【保健センター・保健所】&#10;一人当たり面積"/>
        <xdr:cNvSpPr txBox="1"/>
      </xdr:nvSpPr>
      <xdr:spPr>
        <a:xfrm>
          <a:off x="18980227"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22877</xdr:rowOff>
    </xdr:from>
    <xdr:ext cx="469744" cy="259045"/>
    <xdr:sp macro="" textlink="">
      <xdr:nvSpPr>
        <xdr:cNvPr id="723" name="n_2mainValue【保健センター・保健所】&#10;一人当たり面積"/>
        <xdr:cNvSpPr txBox="1"/>
      </xdr:nvSpPr>
      <xdr:spPr>
        <a:xfrm>
          <a:off x="18180127"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22877</xdr:rowOff>
    </xdr:from>
    <xdr:ext cx="469744" cy="259045"/>
    <xdr:sp macro="" textlink="">
      <xdr:nvSpPr>
        <xdr:cNvPr id="724" name="n_3mainValue【保健センター・保健所】&#10;一人当たり面積"/>
        <xdr:cNvSpPr txBox="1"/>
      </xdr:nvSpPr>
      <xdr:spPr>
        <a:xfrm>
          <a:off x="17386377"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22877</xdr:rowOff>
    </xdr:from>
    <xdr:ext cx="469744" cy="259045"/>
    <xdr:sp macro="" textlink="">
      <xdr:nvSpPr>
        <xdr:cNvPr id="725" name="n_4mainValue【保健センター・保健所】&#10;一人当たり面積"/>
        <xdr:cNvSpPr txBox="1"/>
      </xdr:nvSpPr>
      <xdr:spPr>
        <a:xfrm>
          <a:off x="16592627"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4699614" y="12797971"/>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4738350" y="1433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46113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4738350" y="12579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4738350" y="13523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4649450" y="13665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388745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2299950" y="1366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148715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126093</xdr:rowOff>
    </xdr:from>
    <xdr:to>
      <xdr:col>85</xdr:col>
      <xdr:colOff>177800</xdr:colOff>
      <xdr:row>86</xdr:row>
      <xdr:rowOff>56243</xdr:rowOff>
    </xdr:to>
    <xdr:sp macro="" textlink="">
      <xdr:nvSpPr>
        <xdr:cNvPr id="767" name="楕円 766"/>
        <xdr:cNvSpPr/>
      </xdr:nvSpPr>
      <xdr:spPr>
        <a:xfrm>
          <a:off x="14649450" y="141659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41020</xdr:rowOff>
    </xdr:from>
    <xdr:ext cx="405111" cy="259045"/>
    <xdr:sp macro="" textlink="">
      <xdr:nvSpPr>
        <xdr:cNvPr id="768" name="【消防施設】&#10;有形固定資産減価償却率該当値テキスト"/>
        <xdr:cNvSpPr txBox="1"/>
      </xdr:nvSpPr>
      <xdr:spPr>
        <a:xfrm>
          <a:off x="14738350" y="140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86905</xdr:rowOff>
    </xdr:from>
    <xdr:to>
      <xdr:col>81</xdr:col>
      <xdr:colOff>101600</xdr:colOff>
      <xdr:row>84</xdr:row>
      <xdr:rowOff>17055</xdr:rowOff>
    </xdr:to>
    <xdr:sp macro="" textlink="">
      <xdr:nvSpPr>
        <xdr:cNvPr id="769" name="楕円 768"/>
        <xdr:cNvSpPr/>
      </xdr:nvSpPr>
      <xdr:spPr>
        <a:xfrm>
          <a:off x="13887450" y="13796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137705</xdr:rowOff>
    </xdr:from>
    <xdr:to>
      <xdr:col>85</xdr:col>
      <xdr:colOff>127000</xdr:colOff>
      <xdr:row>86</xdr:row>
      <xdr:rowOff>5443</xdr:rowOff>
    </xdr:to>
    <xdr:cxnSp macro="">
      <xdr:nvCxnSpPr>
        <xdr:cNvPr id="770" name="直線コネクタ 769"/>
        <xdr:cNvCxnSpPr/>
      </xdr:nvCxnSpPr>
      <xdr:spPr>
        <a:xfrm>
          <a:off x="13938250" y="13847355"/>
          <a:ext cx="762000" cy="3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71" name="楕円 770"/>
        <xdr:cNvSpPr/>
      </xdr:nvSpPr>
      <xdr:spPr>
        <a:xfrm>
          <a:off x="13093700" y="137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83</xdr:row>
      <xdr:rowOff>137705</xdr:rowOff>
    </xdr:to>
    <xdr:cxnSp macro="">
      <xdr:nvCxnSpPr>
        <xdr:cNvPr id="772" name="直線コネクタ 771"/>
        <xdr:cNvCxnSpPr/>
      </xdr:nvCxnSpPr>
      <xdr:spPr>
        <a:xfrm>
          <a:off x="13144500" y="13822862"/>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73" name="楕円 772"/>
        <xdr:cNvSpPr/>
      </xdr:nvSpPr>
      <xdr:spPr>
        <a:xfrm>
          <a:off x="12299950" y="13742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83820</xdr:rowOff>
    </xdr:from>
    <xdr:to>
      <xdr:col>76</xdr:col>
      <xdr:colOff>114300</xdr:colOff>
      <xdr:row>83</xdr:row>
      <xdr:rowOff>113212</xdr:rowOff>
    </xdr:to>
    <xdr:cxnSp macro="">
      <xdr:nvCxnSpPr>
        <xdr:cNvPr id="774" name="直線コネクタ 773"/>
        <xdr:cNvCxnSpPr/>
      </xdr:nvCxnSpPr>
      <xdr:spPr>
        <a:xfrm>
          <a:off x="12344400" y="13793470"/>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8527</xdr:rowOff>
    </xdr:from>
    <xdr:to>
      <xdr:col>67</xdr:col>
      <xdr:colOff>101600</xdr:colOff>
      <xdr:row>83</xdr:row>
      <xdr:rowOff>110127</xdr:rowOff>
    </xdr:to>
    <xdr:sp macro="" textlink="">
      <xdr:nvSpPr>
        <xdr:cNvPr id="775" name="楕円 774"/>
        <xdr:cNvSpPr/>
      </xdr:nvSpPr>
      <xdr:spPr>
        <a:xfrm>
          <a:off x="11487150" y="137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59327</xdr:rowOff>
    </xdr:from>
    <xdr:to>
      <xdr:col>71</xdr:col>
      <xdr:colOff>177800</xdr:colOff>
      <xdr:row>83</xdr:row>
      <xdr:rowOff>83820</xdr:rowOff>
    </xdr:to>
    <xdr:cxnSp macro="">
      <xdr:nvCxnSpPr>
        <xdr:cNvPr id="776" name="直線コネクタ 775"/>
        <xdr:cNvCxnSpPr/>
      </xdr:nvCxnSpPr>
      <xdr:spPr>
        <a:xfrm>
          <a:off x="11537950" y="13768977"/>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3742044" y="1347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296099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21672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135444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8182</xdr:rowOff>
    </xdr:from>
    <xdr:ext cx="405111" cy="259045"/>
    <xdr:sp macro="" textlink="">
      <xdr:nvSpPr>
        <xdr:cNvPr id="781" name="n_1mainValue【消防施設】&#10;有形固定資産減価償却率"/>
        <xdr:cNvSpPr txBox="1"/>
      </xdr:nvSpPr>
      <xdr:spPr>
        <a:xfrm>
          <a:off x="13742044" y="1388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82" name="n_2mainValue【消防施設】&#10;有形固定資産減価償却率"/>
        <xdr:cNvSpPr txBox="1"/>
      </xdr:nvSpPr>
      <xdr:spPr>
        <a:xfrm>
          <a:off x="12960994" y="1386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83" name="n_3mainValue【消防施設】&#10;有形固定資産減価償却率"/>
        <xdr:cNvSpPr txBox="1"/>
      </xdr:nvSpPr>
      <xdr:spPr>
        <a:xfrm>
          <a:off x="12167244"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101254</xdr:rowOff>
    </xdr:from>
    <xdr:ext cx="405111" cy="259045"/>
    <xdr:sp macro="" textlink="">
      <xdr:nvSpPr>
        <xdr:cNvPr id="784" name="n_4mainValue【消防施設】&#10;有形固定資産減価償却率"/>
        <xdr:cNvSpPr txBox="1"/>
      </xdr:nvSpPr>
      <xdr:spPr>
        <a:xfrm>
          <a:off x="11354444" y="1381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19951064" y="12967970"/>
          <a:ext cx="0" cy="124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19989800"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19881850" y="12967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19989800" y="13689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19900900" y="138318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19157950" y="137952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1834515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675765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22" name="楕円 821"/>
        <xdr:cNvSpPr/>
      </xdr:nvSpPr>
      <xdr:spPr>
        <a:xfrm>
          <a:off x="199009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823" name="【消防施設】&#10;一人当たり面積該当値テキスト"/>
        <xdr:cNvSpPr txBox="1"/>
      </xdr:nvSpPr>
      <xdr:spPr>
        <a:xfrm>
          <a:off x="19989800"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4" name="楕円 823"/>
        <xdr:cNvSpPr/>
      </xdr:nvSpPr>
      <xdr:spPr>
        <a:xfrm>
          <a:off x="19157950" y="13980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25" name="直線コネクタ 824"/>
        <xdr:cNvCxnSpPr/>
      </xdr:nvCxnSpPr>
      <xdr:spPr>
        <a:xfrm>
          <a:off x="19202400" y="1403172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26" name="楕円 825"/>
        <xdr:cNvSpPr/>
      </xdr:nvSpPr>
      <xdr:spPr>
        <a:xfrm>
          <a:off x="1834515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27" name="直線コネクタ 826"/>
        <xdr:cNvCxnSpPr/>
      </xdr:nvCxnSpPr>
      <xdr:spPr>
        <a:xfrm>
          <a:off x="18395950" y="140317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28" name="楕円 827"/>
        <xdr:cNvSpPr/>
      </xdr:nvSpPr>
      <xdr:spPr>
        <a:xfrm>
          <a:off x="175514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829" name="直線コネクタ 828"/>
        <xdr:cNvCxnSpPr/>
      </xdr:nvCxnSpPr>
      <xdr:spPr>
        <a:xfrm>
          <a:off x="17602200" y="140317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30" name="楕円 829"/>
        <xdr:cNvSpPr/>
      </xdr:nvSpPr>
      <xdr:spPr>
        <a:xfrm>
          <a:off x="16757650" y="13980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831" name="直線コネクタ 830"/>
        <xdr:cNvCxnSpPr/>
      </xdr:nvCxnSpPr>
      <xdr:spPr>
        <a:xfrm>
          <a:off x="16802100" y="140317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18980227"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181801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738637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65926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36" name="n_1mainValue【消防施設】&#10;一人当たり面積"/>
        <xdr:cNvSpPr txBox="1"/>
      </xdr:nvSpPr>
      <xdr:spPr>
        <a:xfrm>
          <a:off x="189802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37" name="n_2mainValue【消防施設】&#10;一人当たり面積"/>
        <xdr:cNvSpPr txBox="1"/>
      </xdr:nvSpPr>
      <xdr:spPr>
        <a:xfrm>
          <a:off x="181801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38" name="n_3mainValue【消防施設】&#10;一人当たり面積"/>
        <xdr:cNvSpPr txBox="1"/>
      </xdr:nvSpPr>
      <xdr:spPr>
        <a:xfrm>
          <a:off x="1738637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839" name="n_4mainValue【消防施設】&#10;一人当たり面積"/>
        <xdr:cNvSpPr txBox="1"/>
      </xdr:nvSpPr>
      <xdr:spPr>
        <a:xfrm>
          <a:off x="165926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4699614" y="165843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4738350" y="16359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4611350" y="16584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4738350" y="17149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4649450" y="172977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30937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2299950" y="1741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14871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81" name="楕円 880"/>
        <xdr:cNvSpPr/>
      </xdr:nvSpPr>
      <xdr:spPr>
        <a:xfrm>
          <a:off x="14649450" y="176798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82" name="【庁舎】&#10;有形固定資産減価償却率該当値テキスト"/>
        <xdr:cNvSpPr txBox="1"/>
      </xdr:nvSpPr>
      <xdr:spPr>
        <a:xfrm>
          <a:off x="14738350"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883" name="楕円 882"/>
        <xdr:cNvSpPr/>
      </xdr:nvSpPr>
      <xdr:spPr>
        <a:xfrm>
          <a:off x="1388745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128451</xdr:rowOff>
    </xdr:to>
    <xdr:cxnSp macro="">
      <xdr:nvCxnSpPr>
        <xdr:cNvPr id="884" name="直線コネクタ 883"/>
        <xdr:cNvCxnSpPr/>
      </xdr:nvCxnSpPr>
      <xdr:spPr>
        <a:xfrm>
          <a:off x="13938250" y="17704526"/>
          <a:ext cx="762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885" name="楕円 884"/>
        <xdr:cNvSpPr/>
      </xdr:nvSpPr>
      <xdr:spPr>
        <a:xfrm>
          <a:off x="13093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102326</xdr:rowOff>
    </xdr:to>
    <xdr:cxnSp macro="">
      <xdr:nvCxnSpPr>
        <xdr:cNvPr id="886" name="直線コネクタ 885"/>
        <xdr:cNvCxnSpPr/>
      </xdr:nvCxnSpPr>
      <xdr:spPr>
        <a:xfrm>
          <a:off x="13144500" y="17696362"/>
          <a:ext cx="7937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887" name="楕円 886"/>
        <xdr:cNvSpPr/>
      </xdr:nvSpPr>
      <xdr:spPr>
        <a:xfrm>
          <a:off x="12299950" y="17611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94162</xdr:rowOff>
    </xdr:to>
    <xdr:cxnSp macro="">
      <xdr:nvCxnSpPr>
        <xdr:cNvPr id="888" name="直線コネクタ 887"/>
        <xdr:cNvCxnSpPr/>
      </xdr:nvCxnSpPr>
      <xdr:spPr>
        <a:xfrm>
          <a:off x="12344400" y="17662071"/>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889" name="楕円 888"/>
        <xdr:cNvSpPr/>
      </xdr:nvSpPr>
      <xdr:spPr>
        <a:xfrm>
          <a:off x="1148715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59871</xdr:rowOff>
    </xdr:to>
    <xdr:cxnSp macro="">
      <xdr:nvCxnSpPr>
        <xdr:cNvPr id="890" name="直線コネクタ 889"/>
        <xdr:cNvCxnSpPr/>
      </xdr:nvCxnSpPr>
      <xdr:spPr>
        <a:xfrm>
          <a:off x="11537950" y="17626149"/>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296099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21672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13544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895" name="n_1mainValue【庁舎】&#10;有形固定資産減価償却率"/>
        <xdr:cNvSpPr txBox="1"/>
      </xdr:nvSpPr>
      <xdr:spPr>
        <a:xfrm>
          <a:off x="13742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896" name="n_2mainValue【庁舎】&#10;有形固定資産減価償却率"/>
        <xdr:cNvSpPr txBox="1"/>
      </xdr:nvSpPr>
      <xdr:spPr>
        <a:xfrm>
          <a:off x="1296099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897" name="n_3mainValue【庁舎】&#10;有形固定資産減価償却率"/>
        <xdr:cNvSpPr txBox="1"/>
      </xdr:nvSpPr>
      <xdr:spPr>
        <a:xfrm>
          <a:off x="12167244"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898" name="n_4mainValue【庁舎】&#10;有形固定資産減価償却率"/>
        <xdr:cNvSpPr txBox="1"/>
      </xdr:nvSpPr>
      <xdr:spPr>
        <a:xfrm>
          <a:off x="1135444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19951064" y="166758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19989800" y="18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19881850" y="18207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19989800" y="1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19881850" y="16675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19989800" y="17700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199009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191579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1834515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75514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6757650" y="1775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941" name="楕円 940"/>
        <xdr:cNvSpPr/>
      </xdr:nvSpPr>
      <xdr:spPr>
        <a:xfrm>
          <a:off x="199009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942" name="【庁舎】&#10;一人当たり面積該当値テキスト"/>
        <xdr:cNvSpPr txBox="1"/>
      </xdr:nvSpPr>
      <xdr:spPr>
        <a:xfrm>
          <a:off x="19989800" y="1729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943" name="楕円 942"/>
        <xdr:cNvSpPr/>
      </xdr:nvSpPr>
      <xdr:spPr>
        <a:xfrm>
          <a:off x="191579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61505</xdr:rowOff>
    </xdr:from>
    <xdr:to>
      <xdr:col>116</xdr:col>
      <xdr:colOff>63500</xdr:colOff>
      <xdr:row>105</xdr:row>
      <xdr:rowOff>64770</xdr:rowOff>
    </xdr:to>
    <xdr:cxnSp macro="">
      <xdr:nvCxnSpPr>
        <xdr:cNvPr id="944" name="直線コネクタ 943"/>
        <xdr:cNvCxnSpPr/>
      </xdr:nvCxnSpPr>
      <xdr:spPr>
        <a:xfrm flipV="1">
          <a:off x="19202400" y="17492255"/>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945" name="楕円 944"/>
        <xdr:cNvSpPr/>
      </xdr:nvSpPr>
      <xdr:spPr>
        <a:xfrm>
          <a:off x="1834515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64770</xdr:rowOff>
    </xdr:to>
    <xdr:cxnSp macro="">
      <xdr:nvCxnSpPr>
        <xdr:cNvPr id="946" name="直線コネクタ 945"/>
        <xdr:cNvCxnSpPr/>
      </xdr:nvCxnSpPr>
      <xdr:spPr>
        <a:xfrm>
          <a:off x="18395950" y="17430206"/>
          <a:ext cx="80645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47" name="楕円 946"/>
        <xdr:cNvSpPr/>
      </xdr:nvSpPr>
      <xdr:spPr>
        <a:xfrm>
          <a:off x="175514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104</xdr:row>
      <xdr:rowOff>170906</xdr:rowOff>
    </xdr:to>
    <xdr:cxnSp macro="">
      <xdr:nvCxnSpPr>
        <xdr:cNvPr id="948" name="直線コネクタ 947"/>
        <xdr:cNvCxnSpPr/>
      </xdr:nvCxnSpPr>
      <xdr:spPr>
        <a:xfrm>
          <a:off x="17602200" y="17426939"/>
          <a:ext cx="7937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120106</xdr:rowOff>
    </xdr:from>
    <xdr:to>
      <xdr:col>98</xdr:col>
      <xdr:colOff>38100</xdr:colOff>
      <xdr:row>105</xdr:row>
      <xdr:rowOff>50256</xdr:rowOff>
    </xdr:to>
    <xdr:sp macro="" textlink="">
      <xdr:nvSpPr>
        <xdr:cNvPr id="949" name="楕円 948"/>
        <xdr:cNvSpPr/>
      </xdr:nvSpPr>
      <xdr:spPr>
        <a:xfrm>
          <a:off x="16757650" y="173794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167639</xdr:rowOff>
    </xdr:from>
    <xdr:to>
      <xdr:col>102</xdr:col>
      <xdr:colOff>114300</xdr:colOff>
      <xdr:row>104</xdr:row>
      <xdr:rowOff>170906</xdr:rowOff>
    </xdr:to>
    <xdr:cxnSp macro="">
      <xdr:nvCxnSpPr>
        <xdr:cNvPr id="950" name="直線コネクタ 949"/>
        <xdr:cNvCxnSpPr/>
      </xdr:nvCxnSpPr>
      <xdr:spPr>
        <a:xfrm flipV="1">
          <a:off x="16802100" y="17426939"/>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1898022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18180127" y="178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7386377" y="178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6592627" y="178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955" name="n_1mainValue【庁舎】&#10;一人当たり面積"/>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956" name="n_2mainValue【庁舎】&#10;一人当たり面積"/>
        <xdr:cNvSpPr txBox="1"/>
      </xdr:nvSpPr>
      <xdr:spPr>
        <a:xfrm>
          <a:off x="181801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57" name="n_3mainValue【庁舎】&#10;一人当たり面積"/>
        <xdr:cNvSpPr txBox="1"/>
      </xdr:nvSpPr>
      <xdr:spPr>
        <a:xfrm>
          <a:off x="1738637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66783</xdr:rowOff>
    </xdr:from>
    <xdr:ext cx="469744" cy="259045"/>
    <xdr:sp macro="" textlink="">
      <xdr:nvSpPr>
        <xdr:cNvPr id="958" name="n_4mainValue【庁舎】&#10;一人当たり面積"/>
        <xdr:cNvSpPr txBox="1"/>
      </xdr:nvSpPr>
      <xdr:spPr>
        <a:xfrm>
          <a:off x="165926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体育館・プール、保健センター・保健所、消防施設、市民会館、庁舎の有形固定資産減価償却率は、類似団体の平均水準を上回っている。これは、どの類型においても昭和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または整備された施設等が多くあり、そのような施設等の老朽化が進んでいるためである。庁舎に関しては、災害時の防災拠点となる重要な施設でもあることから、公共施設等総合管理計画に基づき、他施設との複合化も見据えた個別計画を策定し、庁舎整備事業を進めているところである。また、一人あたりの面積においては、図書館、保健センター・保健所、庁舎は、類似団体の平均水準を上回っており、上記と同様、他施設との複合化も見据えた個別施設計画を策定し、施設の総量削減に努め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一般廃棄物処理施設と消防施設については「減価償却累計額」と「有形固定資産額」の令和２年度数値が誤っていた。修正前後の数値は、一般廃棄物処理施設は減価償却累計額が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1,402,062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1,985,098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千円へ、有形固定資産額が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1,824,395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2,818,468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千円へ、有形固定資産減価償却率が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へ、また、消防施設は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減価償却累計額が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645,487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960,733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千円へ、有形固定資産額が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717,357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1,410,539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千円へ、有形固定資産減価償却率が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へ、それぞれ修正することとし、前年度に比べ微増となっている。福祉施設については、建物の建替えに伴い有形固定資産減価償却率が減少した。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55,033
51,710
70.40
27,044,245
26,392,847
598,852
13,258,327
26,075,468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要因である。しかし、近年は社会保障関連経費の増加により低下傾向であるため、今後も課税客体の的確な把握や徴収強化等により、税収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2" name="直線コネクタ 71"/>
        <xdr:cNvCxnSpPr/>
      </xdr:nvCxnSpPr>
      <xdr:spPr>
        <a:xfrm>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62795</xdr:rowOff>
    </xdr:to>
    <xdr:cxnSp macro="">
      <xdr:nvCxnSpPr>
        <xdr:cNvPr id="75" name="直線コネクタ 74"/>
        <xdr:cNvCxnSpPr/>
      </xdr:nvCxnSpPr>
      <xdr:spPr>
        <a:xfrm>
          <a:off x="2336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両町の均衡ある発展に資する事業および義務教育施設の耐震化事業等を積極的に実施してきたことによる公債費の増、障害福祉サービスや高齢福祉サービス利用の増加による扶助費の増など、社会保障関連経費をはじめとする経常的支出額が増加し比率が高い水準にあったが、令和２年度は普通交付税および臨時財政対策債の減による経常一般財源の減などにより、前年度と比較して少し低い数値となった。長期財政計画では、最終年度である令和９年度決算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％以下を期間中の目標に定めているため、今後も現在の水準の維持に努める。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122872</xdr:rowOff>
    </xdr:to>
    <xdr:cxnSp macro="">
      <xdr:nvCxnSpPr>
        <xdr:cNvPr id="128" name="直線コネクタ 127"/>
        <xdr:cNvCxnSpPr/>
      </xdr:nvCxnSpPr>
      <xdr:spPr>
        <a:xfrm flipV="1">
          <a:off x="4114800" y="1068641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62547</xdr:rowOff>
    </xdr:from>
    <xdr:to>
      <xdr:col>19</xdr:col>
      <xdr:colOff>133350</xdr:colOff>
      <xdr:row>62</xdr:row>
      <xdr:rowOff>122872</xdr:rowOff>
    </xdr:to>
    <xdr:cxnSp macro="">
      <xdr:nvCxnSpPr>
        <xdr:cNvPr id="131" name="直線コネクタ 130"/>
        <xdr:cNvCxnSpPr/>
      </xdr:nvCxnSpPr>
      <xdr:spPr>
        <a:xfrm>
          <a:off x="3225800" y="1069244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64</xdr:row>
      <xdr:rowOff>9207</xdr:rowOff>
    </xdr:to>
    <xdr:cxnSp macro="">
      <xdr:nvCxnSpPr>
        <xdr:cNvPr id="134" name="直線コネクタ 133"/>
        <xdr:cNvCxnSpPr/>
      </xdr:nvCxnSpPr>
      <xdr:spPr>
        <a:xfrm flipV="1">
          <a:off x="2336800" y="1069244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9207</xdr:rowOff>
    </xdr:to>
    <xdr:cxnSp macro="">
      <xdr:nvCxnSpPr>
        <xdr:cNvPr id="137" name="直線コネクタ 136"/>
        <xdr:cNvCxnSpPr/>
      </xdr:nvCxnSpPr>
      <xdr:spPr>
        <a:xfrm>
          <a:off x="1447800" y="109397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7" name="楕円 146"/>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48"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72072</xdr:rowOff>
    </xdr:from>
    <xdr:to>
      <xdr:col>19</xdr:col>
      <xdr:colOff>184150</xdr:colOff>
      <xdr:row>63</xdr:row>
      <xdr:rowOff>2222</xdr:rowOff>
    </xdr:to>
    <xdr:sp macro="" textlink="">
      <xdr:nvSpPr>
        <xdr:cNvPr id="149" name="楕円 148"/>
        <xdr:cNvSpPr/>
      </xdr:nvSpPr>
      <xdr:spPr>
        <a:xfrm>
          <a:off x="4064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12399</xdr:rowOff>
    </xdr:from>
    <xdr:ext cx="736600" cy="259045"/>
    <xdr:sp macro="" textlink="">
      <xdr:nvSpPr>
        <xdr:cNvPr id="150" name="テキスト ボックス 149"/>
        <xdr:cNvSpPr txBox="1"/>
      </xdr:nvSpPr>
      <xdr:spPr>
        <a:xfrm>
          <a:off x="3733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11747</xdr:rowOff>
    </xdr:from>
    <xdr:to>
      <xdr:col>15</xdr:col>
      <xdr:colOff>133350</xdr:colOff>
      <xdr:row>62</xdr:row>
      <xdr:rowOff>113347</xdr:rowOff>
    </xdr:to>
    <xdr:sp macro="" textlink="">
      <xdr:nvSpPr>
        <xdr:cNvPr id="151" name="楕円 150"/>
        <xdr:cNvSpPr/>
      </xdr:nvSpPr>
      <xdr:spPr>
        <a:xfrm>
          <a:off x="3175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52" name="テキスト ボックス 151"/>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129857</xdr:rowOff>
    </xdr:from>
    <xdr:to>
      <xdr:col>11</xdr:col>
      <xdr:colOff>82550</xdr:colOff>
      <xdr:row>64</xdr:row>
      <xdr:rowOff>60007</xdr:rowOff>
    </xdr:to>
    <xdr:sp macro="" textlink="">
      <xdr:nvSpPr>
        <xdr:cNvPr id="153" name="楕円 152"/>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44784</xdr:rowOff>
    </xdr:from>
    <xdr:ext cx="762000" cy="259045"/>
    <xdr:sp macro="" textlink="">
      <xdr:nvSpPr>
        <xdr:cNvPr id="154" name="テキスト ボックス 153"/>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5" name="楕円 154"/>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6" name="テキスト ボックス 15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人口１人あたりの金額が類似団体平均と比較し低くなっている要因として、ごみ処理業務や、消防業務などを一部事務組合で行っていることが挙げられる。長期財政計画の最終年度である令和９年度決算まで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128,000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円以下を期間中の目標に定めているため、事務事業の見直しや、公共施設等総合管理計画に基づく施設ごとの個別管理計画を策定し総量縮減を行い、現在の水準の維持に努める。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68774</xdr:rowOff>
    </xdr:from>
    <xdr:to>
      <xdr:col>23</xdr:col>
      <xdr:colOff>133350</xdr:colOff>
      <xdr:row>81</xdr:row>
      <xdr:rowOff>112193</xdr:rowOff>
    </xdr:to>
    <xdr:cxnSp macro="">
      <xdr:nvCxnSpPr>
        <xdr:cNvPr id="191" name="直線コネクタ 190"/>
        <xdr:cNvCxnSpPr/>
      </xdr:nvCxnSpPr>
      <xdr:spPr>
        <a:xfrm>
          <a:off x="4114800" y="13956224"/>
          <a:ext cx="838200" cy="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45771</xdr:rowOff>
    </xdr:from>
    <xdr:to>
      <xdr:col>19</xdr:col>
      <xdr:colOff>133350</xdr:colOff>
      <xdr:row>81</xdr:row>
      <xdr:rowOff>68774</xdr:rowOff>
    </xdr:to>
    <xdr:cxnSp macro="">
      <xdr:nvCxnSpPr>
        <xdr:cNvPr id="194" name="直線コネクタ 193"/>
        <xdr:cNvCxnSpPr/>
      </xdr:nvCxnSpPr>
      <xdr:spPr>
        <a:xfrm>
          <a:off x="3225800" y="13933221"/>
          <a:ext cx="889000" cy="2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44275</xdr:rowOff>
    </xdr:from>
    <xdr:to>
      <xdr:col>15</xdr:col>
      <xdr:colOff>82550</xdr:colOff>
      <xdr:row>81</xdr:row>
      <xdr:rowOff>45771</xdr:rowOff>
    </xdr:to>
    <xdr:cxnSp macro="">
      <xdr:nvCxnSpPr>
        <xdr:cNvPr id="197" name="直線コネクタ 196"/>
        <xdr:cNvCxnSpPr/>
      </xdr:nvCxnSpPr>
      <xdr:spPr>
        <a:xfrm>
          <a:off x="2336800" y="13931725"/>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40784</xdr:rowOff>
    </xdr:from>
    <xdr:to>
      <xdr:col>11</xdr:col>
      <xdr:colOff>31750</xdr:colOff>
      <xdr:row>81</xdr:row>
      <xdr:rowOff>44275</xdr:rowOff>
    </xdr:to>
    <xdr:cxnSp macro="">
      <xdr:nvCxnSpPr>
        <xdr:cNvPr id="200" name="直線コネクタ 199"/>
        <xdr:cNvCxnSpPr/>
      </xdr:nvCxnSpPr>
      <xdr:spPr>
        <a:xfrm>
          <a:off x="1447800" y="13928234"/>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61393</xdr:rowOff>
    </xdr:from>
    <xdr:to>
      <xdr:col>23</xdr:col>
      <xdr:colOff>184150</xdr:colOff>
      <xdr:row>81</xdr:row>
      <xdr:rowOff>162993</xdr:rowOff>
    </xdr:to>
    <xdr:sp macro="" textlink="">
      <xdr:nvSpPr>
        <xdr:cNvPr id="210" name="楕円 209"/>
        <xdr:cNvSpPr/>
      </xdr:nvSpPr>
      <xdr:spPr>
        <a:xfrm>
          <a:off x="4902200" y="139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77920</xdr:rowOff>
    </xdr:from>
    <xdr:ext cx="762000" cy="259045"/>
    <xdr:sp macro="" textlink="">
      <xdr:nvSpPr>
        <xdr:cNvPr id="211" name="人件費・物件費等の状況該当値テキスト"/>
        <xdr:cNvSpPr txBox="1"/>
      </xdr:nvSpPr>
      <xdr:spPr>
        <a:xfrm>
          <a:off x="5041900" y="1379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17974</xdr:rowOff>
    </xdr:from>
    <xdr:to>
      <xdr:col>19</xdr:col>
      <xdr:colOff>184150</xdr:colOff>
      <xdr:row>81</xdr:row>
      <xdr:rowOff>119574</xdr:rowOff>
    </xdr:to>
    <xdr:sp macro="" textlink="">
      <xdr:nvSpPr>
        <xdr:cNvPr id="212" name="楕円 211"/>
        <xdr:cNvSpPr/>
      </xdr:nvSpPr>
      <xdr:spPr>
        <a:xfrm>
          <a:off x="4064000" y="139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129751</xdr:rowOff>
    </xdr:from>
    <xdr:ext cx="736600" cy="259045"/>
    <xdr:sp macro="" textlink="">
      <xdr:nvSpPr>
        <xdr:cNvPr id="213" name="テキスト ボックス 212"/>
        <xdr:cNvSpPr txBox="1"/>
      </xdr:nvSpPr>
      <xdr:spPr>
        <a:xfrm>
          <a:off x="3733800" y="1367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166421</xdr:rowOff>
    </xdr:from>
    <xdr:to>
      <xdr:col>15</xdr:col>
      <xdr:colOff>133350</xdr:colOff>
      <xdr:row>81</xdr:row>
      <xdr:rowOff>96571</xdr:rowOff>
    </xdr:to>
    <xdr:sp macro="" textlink="">
      <xdr:nvSpPr>
        <xdr:cNvPr id="214" name="楕円 213"/>
        <xdr:cNvSpPr/>
      </xdr:nvSpPr>
      <xdr:spPr>
        <a:xfrm>
          <a:off x="3175000" y="13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106748</xdr:rowOff>
    </xdr:from>
    <xdr:ext cx="762000" cy="259045"/>
    <xdr:sp macro="" textlink="">
      <xdr:nvSpPr>
        <xdr:cNvPr id="215" name="テキスト ボックス 214"/>
        <xdr:cNvSpPr txBox="1"/>
      </xdr:nvSpPr>
      <xdr:spPr>
        <a:xfrm>
          <a:off x="2844800" y="1365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164925</xdr:rowOff>
    </xdr:from>
    <xdr:to>
      <xdr:col>11</xdr:col>
      <xdr:colOff>82550</xdr:colOff>
      <xdr:row>81</xdr:row>
      <xdr:rowOff>95075</xdr:rowOff>
    </xdr:to>
    <xdr:sp macro="" textlink="">
      <xdr:nvSpPr>
        <xdr:cNvPr id="216" name="楕円 215"/>
        <xdr:cNvSpPr/>
      </xdr:nvSpPr>
      <xdr:spPr>
        <a:xfrm>
          <a:off x="2286000" y="138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105252</xdr:rowOff>
    </xdr:from>
    <xdr:ext cx="762000" cy="259045"/>
    <xdr:sp macro="" textlink="">
      <xdr:nvSpPr>
        <xdr:cNvPr id="217" name="テキスト ボックス 216"/>
        <xdr:cNvSpPr txBox="1"/>
      </xdr:nvSpPr>
      <xdr:spPr>
        <a:xfrm>
          <a:off x="1955800" y="1364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161434</xdr:rowOff>
    </xdr:from>
    <xdr:to>
      <xdr:col>7</xdr:col>
      <xdr:colOff>31750</xdr:colOff>
      <xdr:row>81</xdr:row>
      <xdr:rowOff>91584</xdr:rowOff>
    </xdr:to>
    <xdr:sp macro="" textlink="">
      <xdr:nvSpPr>
        <xdr:cNvPr id="218" name="楕円 217"/>
        <xdr:cNvSpPr/>
      </xdr:nvSpPr>
      <xdr:spPr>
        <a:xfrm>
          <a:off x="1397000" y="138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101761</xdr:rowOff>
    </xdr:from>
    <xdr:ext cx="762000" cy="259045"/>
    <xdr:sp macro="" textlink="">
      <xdr:nvSpPr>
        <xdr:cNvPr id="219" name="テキスト ボックス 218"/>
        <xdr:cNvSpPr txBox="1"/>
      </xdr:nvSpPr>
      <xdr:spPr>
        <a:xfrm>
          <a:off x="1066800" y="1364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退職や国の年齢階層人員が多い階層での異動が多かったことにより、職員分布が変動した。国の水準を下回っているが、類似団体平均より上回る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引き続き、年齢階層など職員構成の適正化を図り、また、職員育成人事考課反映などにより、国の水準以下となるよう努めていく。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125589</xdr:rowOff>
    </xdr:to>
    <xdr:cxnSp macro="">
      <xdr:nvCxnSpPr>
        <xdr:cNvPr id="253" name="直線コネクタ 252"/>
        <xdr:cNvCxnSpPr/>
      </xdr:nvCxnSpPr>
      <xdr:spPr>
        <a:xfrm flipV="1">
          <a:off x="16179800" y="1465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56" name="直線コネクタ 255"/>
        <xdr:cNvCxnSpPr/>
      </xdr:nvCxnSpPr>
      <xdr:spPr>
        <a:xfrm>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168628</xdr:rowOff>
    </xdr:to>
    <xdr:cxnSp macro="">
      <xdr:nvCxnSpPr>
        <xdr:cNvPr id="259" name="直線コネクタ 258"/>
        <xdr:cNvCxnSpPr/>
      </xdr:nvCxnSpPr>
      <xdr:spPr>
        <a:xfrm flipV="1">
          <a:off x="14401800" y="146720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168628</xdr:rowOff>
    </xdr:to>
    <xdr:cxnSp macro="">
      <xdr:nvCxnSpPr>
        <xdr:cNvPr id="262" name="直線コネクタ 261"/>
        <xdr:cNvCxnSpPr/>
      </xdr:nvCxnSpPr>
      <xdr:spPr>
        <a:xfrm>
          <a:off x="13512800" y="1472565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4" name="楕円 273"/>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5" name="テキスト ボックス 27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6" name="楕円 275"/>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7" name="テキスト ボックス 276"/>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78" name="楕円 277"/>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79" name="テキスト ボックス 278"/>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0" name="楕円 279"/>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1" name="テキスト ボックス 280"/>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年４月に策定した定員適正化計画では６年間で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の職員削減を目標とし職員数の調整を行ってきた。また、令和２年度より公立保育園の一部を民営化したことにより保育職を退職不補充としたことから目標値を達成し、類似団体の平均値以下まで削減すること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今後は、令和２年４月に策定した定員適正化計画に基づき、平成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年４月から６年間で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名の職員増加とする方針である。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131445</xdr:rowOff>
    </xdr:to>
    <xdr:cxnSp macro="">
      <xdr:nvCxnSpPr>
        <xdr:cNvPr id="316" name="直線コネクタ 315"/>
        <xdr:cNvCxnSpPr/>
      </xdr:nvCxnSpPr>
      <xdr:spPr>
        <a:xfrm>
          <a:off x="16179800" y="1056777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151554</xdr:rowOff>
    </xdr:to>
    <xdr:cxnSp macro="">
      <xdr:nvCxnSpPr>
        <xdr:cNvPr id="319" name="直線コネクタ 318"/>
        <xdr:cNvCxnSpPr/>
      </xdr:nvCxnSpPr>
      <xdr:spPr>
        <a:xfrm flipV="1">
          <a:off x="15290800" y="1056777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163619</xdr:rowOff>
    </xdr:to>
    <xdr:cxnSp macro="">
      <xdr:nvCxnSpPr>
        <xdr:cNvPr id="322" name="直線コネクタ 321"/>
        <xdr:cNvCxnSpPr/>
      </xdr:nvCxnSpPr>
      <xdr:spPr>
        <a:xfrm flipV="1">
          <a:off x="14401800" y="10610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163619</xdr:rowOff>
    </xdr:from>
    <xdr:to>
      <xdr:col>68</xdr:col>
      <xdr:colOff>152400</xdr:colOff>
      <xdr:row>62</xdr:row>
      <xdr:rowOff>20320</xdr:rowOff>
    </xdr:to>
    <xdr:cxnSp macro="">
      <xdr:nvCxnSpPr>
        <xdr:cNvPr id="325" name="直線コネクタ 324"/>
        <xdr:cNvCxnSpPr/>
      </xdr:nvCxnSpPr>
      <xdr:spPr>
        <a:xfrm flipV="1">
          <a:off x="13512800" y="106220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35" name="楕円 334"/>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97172</xdr:rowOff>
    </xdr:from>
    <xdr:ext cx="762000" cy="259045"/>
    <xdr:sp macro="" textlink="">
      <xdr:nvSpPr>
        <xdr:cNvPr id="336" name="定員管理の状況該当値テキスト"/>
        <xdr:cNvSpPr txBox="1"/>
      </xdr:nvSpPr>
      <xdr:spPr>
        <a:xfrm>
          <a:off x="17106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58526</xdr:rowOff>
    </xdr:from>
    <xdr:to>
      <xdr:col>77</xdr:col>
      <xdr:colOff>95250</xdr:colOff>
      <xdr:row>61</xdr:row>
      <xdr:rowOff>160126</xdr:rowOff>
    </xdr:to>
    <xdr:sp macro="" textlink="">
      <xdr:nvSpPr>
        <xdr:cNvPr id="337" name="楕円 336"/>
        <xdr:cNvSpPr/>
      </xdr:nvSpPr>
      <xdr:spPr>
        <a:xfrm>
          <a:off x="16129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170303</xdr:rowOff>
    </xdr:from>
    <xdr:ext cx="736600" cy="259045"/>
    <xdr:sp macro="" textlink="">
      <xdr:nvSpPr>
        <xdr:cNvPr id="338" name="テキスト ボックス 337"/>
        <xdr:cNvSpPr txBox="1"/>
      </xdr:nvSpPr>
      <xdr:spPr>
        <a:xfrm>
          <a:off x="15798800" y="1028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100754</xdr:rowOff>
    </xdr:from>
    <xdr:to>
      <xdr:col>73</xdr:col>
      <xdr:colOff>44450</xdr:colOff>
      <xdr:row>62</xdr:row>
      <xdr:rowOff>30904</xdr:rowOff>
    </xdr:to>
    <xdr:sp macro="" textlink="">
      <xdr:nvSpPr>
        <xdr:cNvPr id="339" name="楕円 338"/>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41081</xdr:rowOff>
    </xdr:from>
    <xdr:ext cx="762000" cy="259045"/>
    <xdr:sp macro="" textlink="">
      <xdr:nvSpPr>
        <xdr:cNvPr id="340" name="テキスト ボックス 339"/>
        <xdr:cNvSpPr txBox="1"/>
      </xdr:nvSpPr>
      <xdr:spPr>
        <a:xfrm>
          <a:off x="14909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1" name="楕円 340"/>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42" name="テキスト ボックス 341"/>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3" name="楕円 342"/>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4" name="テキスト ボックス 343"/>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両町の均衡ある発展に資する事業および懸案事項であった義務教育施設の耐震化事業等を積極的に実施してきたことによる起債の償還により、比率は類似団体を上回っている。今年度は、水道、下水道事業への一般会計支出金の内、一部を出資金として支出したことにより公営企業債の元利償還金に対する繰入額が減少したこと、また算入公債費等の額については、主に公債費における補正予算債償還費、合併特例債償還費等の償還終了に伴う残高減により算入公債費等の額が減少し、比率が改善した。今後実施する投資的事業においては、後年に過度の負担とならないよう費用対効果、事業手法等を再検討し、基金などの財源を確保しつつ、起債に依存しない手法により事業を実施することで比率の改善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109982</xdr:rowOff>
    </xdr:to>
    <xdr:cxnSp macro="">
      <xdr:nvCxnSpPr>
        <xdr:cNvPr id="376" name="直線コネクタ 375"/>
        <xdr:cNvCxnSpPr/>
      </xdr:nvCxnSpPr>
      <xdr:spPr>
        <a:xfrm flipV="1">
          <a:off x="16179800" y="70815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109982</xdr:rowOff>
    </xdr:to>
    <xdr:cxnSp macro="">
      <xdr:nvCxnSpPr>
        <xdr:cNvPr id="379" name="直線コネクタ 378"/>
        <xdr:cNvCxnSpPr/>
      </xdr:nvCxnSpPr>
      <xdr:spPr>
        <a:xfrm>
          <a:off x="15290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167894</xdr:rowOff>
    </xdr:to>
    <xdr:cxnSp macro="">
      <xdr:nvCxnSpPr>
        <xdr:cNvPr id="382" name="直線コネクタ 381"/>
        <xdr:cNvCxnSpPr/>
      </xdr:nvCxnSpPr>
      <xdr:spPr>
        <a:xfrm flipV="1">
          <a:off x="14401800" y="712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83312</xdr:rowOff>
    </xdr:to>
    <xdr:cxnSp macro="">
      <xdr:nvCxnSpPr>
        <xdr:cNvPr id="385" name="直線コネクタ 384"/>
        <xdr:cNvCxnSpPr/>
      </xdr:nvCxnSpPr>
      <xdr:spPr>
        <a:xfrm flipV="1">
          <a:off x="13512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5" name="楕円 394"/>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6"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7" name="楕円 396"/>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8" name="テキスト ボックス 397"/>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9" name="楕円 398"/>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0" name="テキスト ボックス 39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1" name="楕円 400"/>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2" name="テキスト ボックス 401"/>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3" name="楕円 402"/>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4" name="テキスト ボックス 403"/>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義務教育施設の耐震化をはじめとする大型投資事業の財源を地方債に依存してきたことから、一般会計地方債残高が増加し、類似団体平均を大幅に上回っていたが、地域総合整備事業や防災対策事業の償還終了に伴い現在高が減少したこと、充当可能基金については財政調整基金、減債基金に必要となる一般財源の一部を積み立てたことにより、充当可能基金が増え、全体として比率が減少した。今後においては石部駅周辺整備事業等の、比率に大きく影響を及ぼす大きな事業も控えていることから、実施事業の平準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149733</xdr:rowOff>
    </xdr:from>
    <xdr:to>
      <xdr:col>81</xdr:col>
      <xdr:colOff>44450</xdr:colOff>
      <xdr:row>15</xdr:row>
      <xdr:rowOff>53086</xdr:rowOff>
    </xdr:to>
    <xdr:cxnSp macro="">
      <xdr:nvCxnSpPr>
        <xdr:cNvPr id="438" name="直線コネクタ 437"/>
        <xdr:cNvCxnSpPr/>
      </xdr:nvCxnSpPr>
      <xdr:spPr>
        <a:xfrm flipV="1">
          <a:off x="16179800" y="2550033"/>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53086</xdr:rowOff>
    </xdr:from>
    <xdr:to>
      <xdr:col>77</xdr:col>
      <xdr:colOff>44450</xdr:colOff>
      <xdr:row>15</xdr:row>
      <xdr:rowOff>90890</xdr:rowOff>
    </xdr:to>
    <xdr:cxnSp macro="">
      <xdr:nvCxnSpPr>
        <xdr:cNvPr id="441" name="直線コネクタ 440"/>
        <xdr:cNvCxnSpPr/>
      </xdr:nvCxnSpPr>
      <xdr:spPr>
        <a:xfrm flipV="1">
          <a:off x="15290800" y="262483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90890</xdr:rowOff>
    </xdr:from>
    <xdr:to>
      <xdr:col>72</xdr:col>
      <xdr:colOff>203200</xdr:colOff>
      <xdr:row>16</xdr:row>
      <xdr:rowOff>133392</xdr:rowOff>
    </xdr:to>
    <xdr:cxnSp macro="">
      <xdr:nvCxnSpPr>
        <xdr:cNvPr id="444" name="直線コネクタ 443"/>
        <xdr:cNvCxnSpPr/>
      </xdr:nvCxnSpPr>
      <xdr:spPr>
        <a:xfrm flipV="1">
          <a:off x="14401800" y="2662640"/>
          <a:ext cx="889000" cy="2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133392</xdr:rowOff>
    </xdr:from>
    <xdr:to>
      <xdr:col>68</xdr:col>
      <xdr:colOff>152400</xdr:colOff>
      <xdr:row>16</xdr:row>
      <xdr:rowOff>147066</xdr:rowOff>
    </xdr:to>
    <xdr:cxnSp macro="">
      <xdr:nvCxnSpPr>
        <xdr:cNvPr id="447" name="直線コネクタ 446"/>
        <xdr:cNvCxnSpPr/>
      </xdr:nvCxnSpPr>
      <xdr:spPr>
        <a:xfrm flipV="1">
          <a:off x="13512800" y="28765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57" name="楕円 456"/>
        <xdr:cNvSpPr/>
      </xdr:nvSpPr>
      <xdr:spPr>
        <a:xfrm>
          <a:off x="169672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115460</xdr:rowOff>
    </xdr:from>
    <xdr:ext cx="762000" cy="259045"/>
    <xdr:sp macro="" textlink="">
      <xdr:nvSpPr>
        <xdr:cNvPr id="458" name="将来負担の状況該当値テキスト"/>
        <xdr:cNvSpPr txBox="1"/>
      </xdr:nvSpPr>
      <xdr:spPr>
        <a:xfrm>
          <a:off x="17106900" y="234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2286</xdr:rowOff>
    </xdr:from>
    <xdr:to>
      <xdr:col>77</xdr:col>
      <xdr:colOff>95250</xdr:colOff>
      <xdr:row>15</xdr:row>
      <xdr:rowOff>103886</xdr:rowOff>
    </xdr:to>
    <xdr:sp macro="" textlink="">
      <xdr:nvSpPr>
        <xdr:cNvPr id="459" name="楕円 458"/>
        <xdr:cNvSpPr/>
      </xdr:nvSpPr>
      <xdr:spPr>
        <a:xfrm>
          <a:off x="16129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88663</xdr:rowOff>
    </xdr:from>
    <xdr:ext cx="736600" cy="259045"/>
    <xdr:sp macro="" textlink="">
      <xdr:nvSpPr>
        <xdr:cNvPr id="460" name="テキスト ボックス 459"/>
        <xdr:cNvSpPr txBox="1"/>
      </xdr:nvSpPr>
      <xdr:spPr>
        <a:xfrm>
          <a:off x="15798800" y="266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40090</xdr:rowOff>
    </xdr:from>
    <xdr:to>
      <xdr:col>73</xdr:col>
      <xdr:colOff>44450</xdr:colOff>
      <xdr:row>15</xdr:row>
      <xdr:rowOff>141690</xdr:rowOff>
    </xdr:to>
    <xdr:sp macro="" textlink="">
      <xdr:nvSpPr>
        <xdr:cNvPr id="461" name="楕円 460"/>
        <xdr:cNvSpPr/>
      </xdr:nvSpPr>
      <xdr:spPr>
        <a:xfrm>
          <a:off x="15240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126467</xdr:rowOff>
    </xdr:from>
    <xdr:ext cx="762000" cy="259045"/>
    <xdr:sp macro="" textlink="">
      <xdr:nvSpPr>
        <xdr:cNvPr id="462" name="テキスト ボックス 461"/>
        <xdr:cNvSpPr txBox="1"/>
      </xdr:nvSpPr>
      <xdr:spPr>
        <a:xfrm>
          <a:off x="14909800" y="26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82592</xdr:rowOff>
    </xdr:from>
    <xdr:to>
      <xdr:col>68</xdr:col>
      <xdr:colOff>203200</xdr:colOff>
      <xdr:row>17</xdr:row>
      <xdr:rowOff>12742</xdr:rowOff>
    </xdr:to>
    <xdr:sp macro="" textlink="">
      <xdr:nvSpPr>
        <xdr:cNvPr id="463" name="楕円 462"/>
        <xdr:cNvSpPr/>
      </xdr:nvSpPr>
      <xdr:spPr>
        <a:xfrm>
          <a:off x="14351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168969</xdr:rowOff>
    </xdr:from>
    <xdr:ext cx="762000" cy="259045"/>
    <xdr:sp macro="" textlink="">
      <xdr:nvSpPr>
        <xdr:cNvPr id="464" name="テキスト ボックス 463"/>
        <xdr:cNvSpPr txBox="1"/>
      </xdr:nvSpPr>
      <xdr:spPr>
        <a:xfrm>
          <a:off x="14020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96266</xdr:rowOff>
    </xdr:from>
    <xdr:to>
      <xdr:col>64</xdr:col>
      <xdr:colOff>152400</xdr:colOff>
      <xdr:row>17</xdr:row>
      <xdr:rowOff>26416</xdr:rowOff>
    </xdr:to>
    <xdr:sp macro="" textlink="">
      <xdr:nvSpPr>
        <xdr:cNvPr id="465" name="楕円 464"/>
        <xdr:cNvSpPr/>
      </xdr:nvSpPr>
      <xdr:spPr>
        <a:xfrm>
          <a:off x="13462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11193</xdr:rowOff>
    </xdr:from>
    <xdr:ext cx="762000" cy="259045"/>
    <xdr:sp macro="" textlink="">
      <xdr:nvSpPr>
        <xdr:cNvPr id="466" name="テキスト ボックス 465"/>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55,033
51,710
70.40
27,044,245
26,392,847
598,852
13,258,327
26,075,468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職員の削減や、ワークライフバランスの実現のため時間外勤務の削減等に取り組んだが、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会計年度任用職員制度に伴い、前年度と比較して比率が増となった。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今後は、時間外勤務の削減や職員構成の平準化に加えて、ＲＰＡやＡＩの導入を図るなど、人件費の抑制に努める。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35</xdr:row>
      <xdr:rowOff>28702</xdr:rowOff>
    </xdr:to>
    <xdr:cxnSp macro="">
      <xdr:nvCxnSpPr>
        <xdr:cNvPr id="64" name="直線コネクタ 63"/>
        <xdr:cNvCxnSpPr/>
      </xdr:nvCxnSpPr>
      <xdr:spPr>
        <a:xfrm>
          <a:off x="3987800" y="58648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106426</xdr:rowOff>
    </xdr:from>
    <xdr:to>
      <xdr:col>19</xdr:col>
      <xdr:colOff>187325</xdr:colOff>
      <xdr:row>34</xdr:row>
      <xdr:rowOff>35560</xdr:rowOff>
    </xdr:to>
    <xdr:cxnSp macro="">
      <xdr:nvCxnSpPr>
        <xdr:cNvPr id="67" name="直線コネクタ 66"/>
        <xdr:cNvCxnSpPr/>
      </xdr:nvCxnSpPr>
      <xdr:spPr>
        <a:xfrm>
          <a:off x="3098800" y="57642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33</xdr:row>
      <xdr:rowOff>143002</xdr:rowOff>
    </xdr:to>
    <xdr:cxnSp macro="">
      <xdr:nvCxnSpPr>
        <xdr:cNvPr id="70" name="直線コネクタ 69"/>
        <xdr:cNvCxnSpPr/>
      </xdr:nvCxnSpPr>
      <xdr:spPr>
        <a:xfrm flipV="1">
          <a:off x="2209800" y="57642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143002</xdr:rowOff>
    </xdr:from>
    <xdr:to>
      <xdr:col>11</xdr:col>
      <xdr:colOff>9525</xdr:colOff>
      <xdr:row>33</xdr:row>
      <xdr:rowOff>152146</xdr:rowOff>
    </xdr:to>
    <xdr:cxnSp macro="">
      <xdr:nvCxnSpPr>
        <xdr:cNvPr id="73" name="直線コネクタ 72"/>
        <xdr:cNvCxnSpPr/>
      </xdr:nvCxnSpPr>
      <xdr:spPr>
        <a:xfrm flipV="1">
          <a:off x="1320800" y="5800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165879</xdr:rowOff>
    </xdr:from>
    <xdr:ext cx="762000" cy="259045"/>
    <xdr:sp macro="" textlink="">
      <xdr:nvSpPr>
        <xdr:cNvPr id="84" name="人件費該当値テキスト"/>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5" name="楕円 84"/>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6" name="テキスト ボックス 85"/>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55626</xdr:rowOff>
    </xdr:from>
    <xdr:to>
      <xdr:col>15</xdr:col>
      <xdr:colOff>149225</xdr:colOff>
      <xdr:row>33</xdr:row>
      <xdr:rowOff>157226</xdr:rowOff>
    </xdr:to>
    <xdr:sp macro="" textlink="">
      <xdr:nvSpPr>
        <xdr:cNvPr id="87" name="楕円 86"/>
        <xdr:cNvSpPr/>
      </xdr:nvSpPr>
      <xdr:spPr>
        <a:xfrm>
          <a:off x="3048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167403</xdr:rowOff>
    </xdr:from>
    <xdr:ext cx="762000" cy="259045"/>
    <xdr:sp macro="" textlink="">
      <xdr:nvSpPr>
        <xdr:cNvPr id="88" name="テキスト ボックス 87"/>
        <xdr:cNvSpPr txBox="1"/>
      </xdr:nvSpPr>
      <xdr:spPr>
        <a:xfrm>
          <a:off x="2717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92202</xdr:rowOff>
    </xdr:from>
    <xdr:to>
      <xdr:col>11</xdr:col>
      <xdr:colOff>60325</xdr:colOff>
      <xdr:row>34</xdr:row>
      <xdr:rowOff>22352</xdr:rowOff>
    </xdr:to>
    <xdr:sp macro="" textlink="">
      <xdr:nvSpPr>
        <xdr:cNvPr id="89" name="楕円 88"/>
        <xdr:cNvSpPr/>
      </xdr:nvSpPr>
      <xdr:spPr>
        <a:xfrm>
          <a:off x="2159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32529</xdr:rowOff>
    </xdr:from>
    <xdr:ext cx="762000" cy="259045"/>
    <xdr:sp macro="" textlink="">
      <xdr:nvSpPr>
        <xdr:cNvPr id="90" name="テキスト ボックス 89"/>
        <xdr:cNvSpPr txBox="1"/>
      </xdr:nvSpPr>
      <xdr:spPr>
        <a:xfrm>
          <a:off x="1828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101346</xdr:rowOff>
    </xdr:from>
    <xdr:to>
      <xdr:col>6</xdr:col>
      <xdr:colOff>171450</xdr:colOff>
      <xdr:row>34</xdr:row>
      <xdr:rowOff>31496</xdr:rowOff>
    </xdr:to>
    <xdr:sp macro="" textlink="">
      <xdr:nvSpPr>
        <xdr:cNvPr id="91" name="楕円 90"/>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41673</xdr:rowOff>
    </xdr:from>
    <xdr:ext cx="762000" cy="259045"/>
    <xdr:sp macro="" textlink="">
      <xdr:nvSpPr>
        <xdr:cNvPr id="92" name="テキスト ボックス 91"/>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会計年度任用職員制度の導入に伴い、賃金が大きく減少したことや、石部駅周辺整備事業の委託料が減となったことなどから前年度と比較して大きく数値が減となった。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153670</xdr:rowOff>
    </xdr:to>
    <xdr:cxnSp macro="">
      <xdr:nvCxnSpPr>
        <xdr:cNvPr id="125" name="直線コネクタ 124"/>
        <xdr:cNvCxnSpPr/>
      </xdr:nvCxnSpPr>
      <xdr:spPr>
        <a:xfrm flipV="1">
          <a:off x="15671800" y="28930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20320</xdr:rowOff>
    </xdr:to>
    <xdr:cxnSp macro="">
      <xdr:nvCxnSpPr>
        <xdr:cNvPr id="128" name="直線コネクタ 127"/>
        <xdr:cNvCxnSpPr/>
      </xdr:nvCxnSpPr>
      <xdr:spPr>
        <a:xfrm flipV="1">
          <a:off x="14782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19</xdr:row>
      <xdr:rowOff>39370</xdr:rowOff>
    </xdr:to>
    <xdr:cxnSp macro="">
      <xdr:nvCxnSpPr>
        <xdr:cNvPr id="131" name="直線コネクタ 130"/>
        <xdr:cNvCxnSpPr/>
      </xdr:nvCxnSpPr>
      <xdr:spPr>
        <a:xfrm flipV="1">
          <a:off x="13893800" y="3106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xdr:rowOff>
    </xdr:from>
    <xdr:to>
      <xdr:col>69</xdr:col>
      <xdr:colOff>92075</xdr:colOff>
      <xdr:row>19</xdr:row>
      <xdr:rowOff>39370</xdr:rowOff>
    </xdr:to>
    <xdr:cxnSp macro="">
      <xdr:nvCxnSpPr>
        <xdr:cNvPr id="134" name="直線コネクタ 133"/>
        <xdr:cNvCxnSpPr/>
      </xdr:nvCxnSpPr>
      <xdr:spPr>
        <a:xfrm>
          <a:off x="13004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47" name="テキスト ボックス 146"/>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0" name="楕円 149"/>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1" name="テキスト ボックス 150"/>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2" name="楕円 151"/>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3" name="テキスト ボックス 152"/>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を下回っているものの、毎年増加傾向であり、私立保育園等の施設型給付費や障がい福祉事業においては顕著な伸びを示している。また、湖南市特有の人口構成により急激に高齢化率が上昇することから、扶助費については今後も増加することが見込まれるため市単独事業の見直しを行い、事業の重点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55</xdr:row>
      <xdr:rowOff>20865</xdr:rowOff>
    </xdr:to>
    <xdr:cxnSp macro="">
      <xdr:nvCxnSpPr>
        <xdr:cNvPr id="188" name="直線コネクタ 187"/>
        <xdr:cNvCxnSpPr/>
      </xdr:nvCxnSpPr>
      <xdr:spPr>
        <a:xfrm>
          <a:off x="3987800" y="9374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116115</xdr:rowOff>
    </xdr:to>
    <xdr:cxnSp macro="">
      <xdr:nvCxnSpPr>
        <xdr:cNvPr id="191" name="直線コネクタ 190"/>
        <xdr:cNvCxnSpPr/>
      </xdr:nvCxnSpPr>
      <xdr:spPr>
        <a:xfrm>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4" name="直線コネクタ 193"/>
        <xdr:cNvCxnSpPr/>
      </xdr:nvCxnSpPr>
      <xdr:spPr>
        <a:xfrm flipV="1">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105228</xdr:rowOff>
    </xdr:to>
    <xdr:cxnSp macro="">
      <xdr:nvCxnSpPr>
        <xdr:cNvPr id="197" name="直線コネクタ 196"/>
        <xdr:cNvCxnSpPr/>
      </xdr:nvCxnSpPr>
      <xdr:spPr>
        <a:xfrm>
          <a:off x="1320800" y="9319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9" name="楕円 208"/>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0" name="テキスト ボックス 209"/>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3" name="楕円 212"/>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4" name="テキスト ボックス 213"/>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類似団体と比較して低い比率となっている要因としては、他会計への繰出金において、介護保険特別会計および後期高齢者医療特別会計への繰出金は増加しているが、平成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金および負担金での支出になったためと考える。今後も、受益者負担の原則による料金改定などにより適正な一般会計からの繰出を原則とし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41275</xdr:rowOff>
    </xdr:to>
    <xdr:cxnSp macro="">
      <xdr:nvCxnSpPr>
        <xdr:cNvPr id="253" name="直線コネクタ 252"/>
        <xdr:cNvCxnSpPr/>
      </xdr:nvCxnSpPr>
      <xdr:spPr>
        <a:xfrm>
          <a:off x="15671800" y="9461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55</xdr:row>
      <xdr:rowOff>31750</xdr:rowOff>
    </xdr:to>
    <xdr:cxnSp macro="">
      <xdr:nvCxnSpPr>
        <xdr:cNvPr id="256" name="直線コネクタ 255"/>
        <xdr:cNvCxnSpPr/>
      </xdr:nvCxnSpPr>
      <xdr:spPr>
        <a:xfrm>
          <a:off x="14782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12700</xdr:rowOff>
    </xdr:to>
    <xdr:cxnSp macro="">
      <xdr:nvCxnSpPr>
        <xdr:cNvPr id="259" name="直線コネクタ 258"/>
        <xdr:cNvCxnSpPr/>
      </xdr:nvCxnSpPr>
      <xdr:spPr>
        <a:xfrm>
          <a:off x="13893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22225</xdr:rowOff>
    </xdr:to>
    <xdr:cxnSp macro="">
      <xdr:nvCxnSpPr>
        <xdr:cNvPr id="262" name="直線コネクタ 261"/>
        <xdr:cNvCxnSpPr/>
      </xdr:nvCxnSpPr>
      <xdr:spPr>
        <a:xfrm flipV="1">
          <a:off x="13004800" y="9423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161925</xdr:rowOff>
    </xdr:from>
    <xdr:to>
      <xdr:col>82</xdr:col>
      <xdr:colOff>158750</xdr:colOff>
      <xdr:row>55</xdr:row>
      <xdr:rowOff>92075</xdr:rowOff>
    </xdr:to>
    <xdr:sp macro="" textlink="">
      <xdr:nvSpPr>
        <xdr:cNvPr id="272" name="楕円 271"/>
        <xdr:cNvSpPr/>
      </xdr:nvSpPr>
      <xdr:spPr>
        <a:xfrm>
          <a:off x="16459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7002</xdr:rowOff>
    </xdr:from>
    <xdr:ext cx="762000" cy="259045"/>
    <xdr:sp macro="" textlink="">
      <xdr:nvSpPr>
        <xdr:cNvPr id="273" name="その他該当値テキスト"/>
        <xdr:cNvSpPr txBox="1"/>
      </xdr:nvSpPr>
      <xdr:spPr>
        <a:xfrm>
          <a:off x="16598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4" name="楕円 273"/>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5" name="テキスト ボックス 274"/>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76" name="楕円 275"/>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77" name="テキスト ボックス 276"/>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8" name="楕円 27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9" name="テキスト ボックス 278"/>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142875</xdr:rowOff>
    </xdr:from>
    <xdr:to>
      <xdr:col>65</xdr:col>
      <xdr:colOff>53975</xdr:colOff>
      <xdr:row>55</xdr:row>
      <xdr:rowOff>73025</xdr:rowOff>
    </xdr:to>
    <xdr:sp macro="" textlink="">
      <xdr:nvSpPr>
        <xdr:cNvPr id="280" name="楕円 279"/>
        <xdr:cNvSpPr/>
      </xdr:nvSpPr>
      <xdr:spPr>
        <a:xfrm>
          <a:off x="12954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83202</xdr:rowOff>
    </xdr:from>
    <xdr:ext cx="762000" cy="259045"/>
    <xdr:sp macro="" textlink="">
      <xdr:nvSpPr>
        <xdr:cNvPr id="281" name="テキスト ボックス 280"/>
        <xdr:cNvSpPr txBox="1"/>
      </xdr:nvSpPr>
      <xdr:spPr>
        <a:xfrm>
          <a:off x="12623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特別定額給付金給付事業や、インフルエンザ予防接種事業などの感染症対策に伴う増などにより比率は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し、また類似団体と比較しても高い比率となっている。一部事務組合の事業内容の精査などによる負担金の適正化を図ることや、市単独補助金の必要性を精査し縮減に努める。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97282</xdr:rowOff>
    </xdr:to>
    <xdr:cxnSp macro="">
      <xdr:nvCxnSpPr>
        <xdr:cNvPr id="311" name="直線コネクタ 310"/>
        <xdr:cNvCxnSpPr/>
      </xdr:nvCxnSpPr>
      <xdr:spPr>
        <a:xfrm flipV="1">
          <a:off x="15671800" y="6399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97282</xdr:rowOff>
    </xdr:to>
    <xdr:cxnSp macro="">
      <xdr:nvCxnSpPr>
        <xdr:cNvPr id="314" name="直線コネクタ 313"/>
        <xdr:cNvCxnSpPr/>
      </xdr:nvCxnSpPr>
      <xdr:spPr>
        <a:xfrm>
          <a:off x="14782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26416</xdr:rowOff>
    </xdr:to>
    <xdr:cxnSp macro="">
      <xdr:nvCxnSpPr>
        <xdr:cNvPr id="317" name="直線コネクタ 316"/>
        <xdr:cNvCxnSpPr/>
      </xdr:nvCxnSpPr>
      <xdr:spPr>
        <a:xfrm flipV="1">
          <a:off x="13893800" y="64317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40132</xdr:rowOff>
    </xdr:to>
    <xdr:cxnSp macro="">
      <xdr:nvCxnSpPr>
        <xdr:cNvPr id="320" name="直線コネクタ 319"/>
        <xdr:cNvCxnSpPr/>
      </xdr:nvCxnSpPr>
      <xdr:spPr>
        <a:xfrm flipV="1">
          <a:off x="13004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30" name="楕円 329"/>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31"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2" name="楕円 331"/>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3" name="テキスト ボックス 332"/>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4" name="楕円 333"/>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5" name="テキスト ボックス 334"/>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6" name="楕円 335"/>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7" name="テキスト ボックス 336"/>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8" name="楕円 337"/>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9" name="テキスト ボックス 338"/>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義務教育施設の耐震化事業をはじめとする大型投資事業を実施してきたことに加え、臨時財政対策債の償還が増加していることにより、類似団体平均を上回っている。今後は石部駅周辺整備事業や市内橋りょう改修整備など地方債に依存する事業を進めていくことから、他の事業との年度間調整、事業規模の見直し、また基金などの活用等により、後年に過度の負担とならないよう調整を行い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76708</xdr:rowOff>
    </xdr:to>
    <xdr:cxnSp macro="">
      <xdr:nvCxnSpPr>
        <xdr:cNvPr id="369" name="直線コネクタ 368"/>
        <xdr:cNvCxnSpPr/>
      </xdr:nvCxnSpPr>
      <xdr:spPr>
        <a:xfrm flipV="1">
          <a:off x="3987800" y="134269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85852</xdr:rowOff>
    </xdr:to>
    <xdr:cxnSp macro="">
      <xdr:nvCxnSpPr>
        <xdr:cNvPr id="372" name="直線コネクタ 371"/>
        <xdr:cNvCxnSpPr/>
      </xdr:nvCxnSpPr>
      <xdr:spPr>
        <a:xfrm flipV="1">
          <a:off x="3098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85852</xdr:rowOff>
    </xdr:to>
    <xdr:cxnSp macro="">
      <xdr:nvCxnSpPr>
        <xdr:cNvPr id="375" name="直線コネクタ 374"/>
        <xdr:cNvCxnSpPr/>
      </xdr:nvCxnSpPr>
      <xdr:spPr>
        <a:xfrm>
          <a:off x="2209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67563</xdr:rowOff>
    </xdr:to>
    <xdr:cxnSp macro="">
      <xdr:nvCxnSpPr>
        <xdr:cNvPr id="378" name="直線コネクタ 377"/>
        <xdr:cNvCxnSpPr/>
      </xdr:nvCxnSpPr>
      <xdr:spPr>
        <a:xfrm>
          <a:off x="1320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8" name="楕円 387"/>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9"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90" name="楕円 389"/>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91" name="テキスト ボックス 39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2" name="楕円 391"/>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3" name="テキスト ボックス 392"/>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4" name="楕円 393"/>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95" name="テキスト ボックス 394"/>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6" name="楕円 395"/>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7" name="テキスト ボックス 39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て積み立てた振興基金を繰り入れて充当したことにより、類似団体の平均値を大きく下回ることとなった。しかし、一部事務組合への負担金や補助交付金が多額であることに加え、社会保障関連経費の増加が見込まれるため、今後も、事業内容の精査などによる負担金の適正化を図ることや、市単独事業の必要性を精査し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30987</xdr:rowOff>
    </xdr:to>
    <xdr:cxnSp macro="">
      <xdr:nvCxnSpPr>
        <xdr:cNvPr id="428" name="直線コネクタ 427"/>
        <xdr:cNvCxnSpPr/>
      </xdr:nvCxnSpPr>
      <xdr:spPr>
        <a:xfrm flipV="1">
          <a:off x="15671800" y="13033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30987</xdr:rowOff>
    </xdr:to>
    <xdr:cxnSp macro="">
      <xdr:nvCxnSpPr>
        <xdr:cNvPr id="431" name="直線コネクタ 430"/>
        <xdr:cNvCxnSpPr/>
      </xdr:nvCxnSpPr>
      <xdr:spPr>
        <a:xfrm>
          <a:off x="14782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77</xdr:row>
      <xdr:rowOff>42418</xdr:rowOff>
    </xdr:to>
    <xdr:cxnSp macro="">
      <xdr:nvCxnSpPr>
        <xdr:cNvPr id="434" name="直線コネクタ 433"/>
        <xdr:cNvCxnSpPr/>
      </xdr:nvCxnSpPr>
      <xdr:spPr>
        <a:xfrm flipV="1">
          <a:off x="13893800" y="130063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42418</xdr:rowOff>
    </xdr:to>
    <xdr:cxnSp macro="">
      <xdr:nvCxnSpPr>
        <xdr:cNvPr id="437" name="直線コネクタ 436"/>
        <xdr:cNvCxnSpPr/>
      </xdr:nvCxnSpPr>
      <xdr:spPr>
        <a:xfrm>
          <a:off x="13004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7" name="楕円 446"/>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8"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9" name="楕円 448"/>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50" name="テキスト ボックス 44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1" name="楕円 450"/>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2" name="テキスト ボックス 451"/>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3" name="楕円 452"/>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4" name="テキスト ボックス 453"/>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5" name="楕円 454"/>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56" name="テキスト ボックス 455"/>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28533</xdr:rowOff>
    </xdr:from>
    <xdr:to>
      <xdr:col>29</xdr:col>
      <xdr:colOff>127000</xdr:colOff>
      <xdr:row>17</xdr:row>
      <xdr:rowOff>98991</xdr:rowOff>
    </xdr:to>
    <xdr:cxnSp macro="">
      <xdr:nvCxnSpPr>
        <xdr:cNvPr id="52" name="直線コネクタ 51"/>
        <xdr:cNvCxnSpPr/>
      </xdr:nvCxnSpPr>
      <xdr:spPr bwMode="auto">
        <a:xfrm>
          <a:off x="5003800" y="2990808"/>
          <a:ext cx="647700" cy="70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28533</xdr:rowOff>
    </xdr:from>
    <xdr:to>
      <xdr:col>26</xdr:col>
      <xdr:colOff>50800</xdr:colOff>
      <xdr:row>17</xdr:row>
      <xdr:rowOff>40665</xdr:rowOff>
    </xdr:to>
    <xdr:cxnSp macro="">
      <xdr:nvCxnSpPr>
        <xdr:cNvPr id="55" name="直線コネクタ 54"/>
        <xdr:cNvCxnSpPr/>
      </xdr:nvCxnSpPr>
      <xdr:spPr bwMode="auto">
        <a:xfrm flipV="1">
          <a:off x="4305300" y="2990808"/>
          <a:ext cx="6985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30770</xdr:rowOff>
    </xdr:from>
    <xdr:to>
      <xdr:col>22</xdr:col>
      <xdr:colOff>114300</xdr:colOff>
      <xdr:row>17</xdr:row>
      <xdr:rowOff>40665</xdr:rowOff>
    </xdr:to>
    <xdr:cxnSp macro="">
      <xdr:nvCxnSpPr>
        <xdr:cNvPr id="58" name="直線コネクタ 57"/>
        <xdr:cNvCxnSpPr/>
      </xdr:nvCxnSpPr>
      <xdr:spPr bwMode="auto">
        <a:xfrm>
          <a:off x="3606800" y="2993045"/>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30770</xdr:rowOff>
    </xdr:from>
    <xdr:to>
      <xdr:col>18</xdr:col>
      <xdr:colOff>177800</xdr:colOff>
      <xdr:row>17</xdr:row>
      <xdr:rowOff>68865</xdr:rowOff>
    </xdr:to>
    <xdr:cxnSp macro="">
      <xdr:nvCxnSpPr>
        <xdr:cNvPr id="61" name="直線コネクタ 60"/>
        <xdr:cNvCxnSpPr/>
      </xdr:nvCxnSpPr>
      <xdr:spPr bwMode="auto">
        <a:xfrm flipV="1">
          <a:off x="2908300" y="2993045"/>
          <a:ext cx="698500" cy="3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48191</xdr:rowOff>
    </xdr:from>
    <xdr:to>
      <xdr:col>29</xdr:col>
      <xdr:colOff>177800</xdr:colOff>
      <xdr:row>17</xdr:row>
      <xdr:rowOff>149791</xdr:rowOff>
    </xdr:to>
    <xdr:sp macro="" textlink="">
      <xdr:nvSpPr>
        <xdr:cNvPr id="71" name="楕円 70"/>
        <xdr:cNvSpPr/>
      </xdr:nvSpPr>
      <xdr:spPr bwMode="auto">
        <a:xfrm>
          <a:off x="5600700" y="301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20268</xdr:rowOff>
    </xdr:from>
    <xdr:ext cx="762000" cy="259045"/>
    <xdr:sp macro="" textlink="">
      <xdr:nvSpPr>
        <xdr:cNvPr id="72" name="人口1人当たり決算額の推移該当値テキスト130"/>
        <xdr:cNvSpPr txBox="1"/>
      </xdr:nvSpPr>
      <xdr:spPr>
        <a:xfrm>
          <a:off x="5740400" y="298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149183</xdr:rowOff>
    </xdr:from>
    <xdr:to>
      <xdr:col>26</xdr:col>
      <xdr:colOff>101600</xdr:colOff>
      <xdr:row>17</xdr:row>
      <xdr:rowOff>79333</xdr:rowOff>
    </xdr:to>
    <xdr:sp macro="" textlink="">
      <xdr:nvSpPr>
        <xdr:cNvPr id="73" name="楕円 72"/>
        <xdr:cNvSpPr/>
      </xdr:nvSpPr>
      <xdr:spPr bwMode="auto">
        <a:xfrm>
          <a:off x="4953000" y="294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89510</xdr:rowOff>
    </xdr:from>
    <xdr:ext cx="736600" cy="259045"/>
    <xdr:sp macro="" textlink="">
      <xdr:nvSpPr>
        <xdr:cNvPr id="74" name="テキスト ボックス 73"/>
        <xdr:cNvSpPr txBox="1"/>
      </xdr:nvSpPr>
      <xdr:spPr>
        <a:xfrm>
          <a:off x="4622800" y="270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161315</xdr:rowOff>
    </xdr:from>
    <xdr:to>
      <xdr:col>22</xdr:col>
      <xdr:colOff>165100</xdr:colOff>
      <xdr:row>17</xdr:row>
      <xdr:rowOff>91465</xdr:rowOff>
    </xdr:to>
    <xdr:sp macro="" textlink="">
      <xdr:nvSpPr>
        <xdr:cNvPr id="75" name="楕円 74"/>
        <xdr:cNvSpPr/>
      </xdr:nvSpPr>
      <xdr:spPr bwMode="auto">
        <a:xfrm>
          <a:off x="4254500" y="295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101642</xdr:rowOff>
    </xdr:from>
    <xdr:ext cx="762000" cy="259045"/>
    <xdr:sp macro="" textlink="">
      <xdr:nvSpPr>
        <xdr:cNvPr id="76" name="テキスト ボックス 75"/>
        <xdr:cNvSpPr txBox="1"/>
      </xdr:nvSpPr>
      <xdr:spPr>
        <a:xfrm>
          <a:off x="3924300" y="27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151420</xdr:rowOff>
    </xdr:from>
    <xdr:to>
      <xdr:col>19</xdr:col>
      <xdr:colOff>38100</xdr:colOff>
      <xdr:row>17</xdr:row>
      <xdr:rowOff>81570</xdr:rowOff>
    </xdr:to>
    <xdr:sp macro="" textlink="">
      <xdr:nvSpPr>
        <xdr:cNvPr id="77" name="楕円 76"/>
        <xdr:cNvSpPr/>
      </xdr:nvSpPr>
      <xdr:spPr bwMode="auto">
        <a:xfrm>
          <a:off x="3556000" y="294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91747</xdr:rowOff>
    </xdr:from>
    <xdr:ext cx="762000" cy="259045"/>
    <xdr:sp macro="" textlink="">
      <xdr:nvSpPr>
        <xdr:cNvPr id="78" name="テキスト ボックス 77"/>
        <xdr:cNvSpPr txBox="1"/>
      </xdr:nvSpPr>
      <xdr:spPr>
        <a:xfrm>
          <a:off x="3225800" y="27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18065</xdr:rowOff>
    </xdr:from>
    <xdr:to>
      <xdr:col>15</xdr:col>
      <xdr:colOff>101600</xdr:colOff>
      <xdr:row>17</xdr:row>
      <xdr:rowOff>119665</xdr:rowOff>
    </xdr:to>
    <xdr:sp macro="" textlink="">
      <xdr:nvSpPr>
        <xdr:cNvPr id="79" name="楕円 78"/>
        <xdr:cNvSpPr/>
      </xdr:nvSpPr>
      <xdr:spPr bwMode="auto">
        <a:xfrm>
          <a:off x="2857500" y="29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129842</xdr:rowOff>
    </xdr:from>
    <xdr:ext cx="762000" cy="259045"/>
    <xdr:sp macro="" textlink="">
      <xdr:nvSpPr>
        <xdr:cNvPr id="80" name="テキスト ボックス 79"/>
        <xdr:cNvSpPr txBox="1"/>
      </xdr:nvSpPr>
      <xdr:spPr>
        <a:xfrm>
          <a:off x="2527300" y="27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256692</xdr:rowOff>
    </xdr:from>
    <xdr:to>
      <xdr:col>29</xdr:col>
      <xdr:colOff>127000</xdr:colOff>
      <xdr:row>35</xdr:row>
      <xdr:rowOff>342646</xdr:rowOff>
    </xdr:to>
    <xdr:cxnSp macro="">
      <xdr:nvCxnSpPr>
        <xdr:cNvPr id="114" name="直線コネクタ 113"/>
        <xdr:cNvCxnSpPr/>
      </xdr:nvCxnSpPr>
      <xdr:spPr bwMode="auto">
        <a:xfrm>
          <a:off x="5003800" y="6867042"/>
          <a:ext cx="647700" cy="8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256692</xdr:rowOff>
    </xdr:from>
    <xdr:to>
      <xdr:col>26</xdr:col>
      <xdr:colOff>50800</xdr:colOff>
      <xdr:row>35</xdr:row>
      <xdr:rowOff>321425</xdr:rowOff>
    </xdr:to>
    <xdr:cxnSp macro="">
      <xdr:nvCxnSpPr>
        <xdr:cNvPr id="117" name="直線コネクタ 116"/>
        <xdr:cNvCxnSpPr/>
      </xdr:nvCxnSpPr>
      <xdr:spPr bwMode="auto">
        <a:xfrm flipV="1">
          <a:off x="4305300" y="6867042"/>
          <a:ext cx="698500" cy="6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272618</xdr:rowOff>
    </xdr:from>
    <xdr:to>
      <xdr:col>22</xdr:col>
      <xdr:colOff>114300</xdr:colOff>
      <xdr:row>35</xdr:row>
      <xdr:rowOff>321425</xdr:rowOff>
    </xdr:to>
    <xdr:cxnSp macro="">
      <xdr:nvCxnSpPr>
        <xdr:cNvPr id="120" name="直線コネクタ 119"/>
        <xdr:cNvCxnSpPr/>
      </xdr:nvCxnSpPr>
      <xdr:spPr bwMode="auto">
        <a:xfrm>
          <a:off x="3606800" y="6882968"/>
          <a:ext cx="698500" cy="48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272618</xdr:rowOff>
    </xdr:from>
    <xdr:to>
      <xdr:col>18</xdr:col>
      <xdr:colOff>177800</xdr:colOff>
      <xdr:row>35</xdr:row>
      <xdr:rowOff>318338</xdr:rowOff>
    </xdr:to>
    <xdr:cxnSp macro="">
      <xdr:nvCxnSpPr>
        <xdr:cNvPr id="123" name="直線コネクタ 122"/>
        <xdr:cNvCxnSpPr/>
      </xdr:nvCxnSpPr>
      <xdr:spPr bwMode="auto">
        <a:xfrm flipV="1">
          <a:off x="2908300" y="6882968"/>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291846</xdr:rowOff>
    </xdr:from>
    <xdr:to>
      <xdr:col>29</xdr:col>
      <xdr:colOff>177800</xdr:colOff>
      <xdr:row>36</xdr:row>
      <xdr:rowOff>50546</xdr:rowOff>
    </xdr:to>
    <xdr:sp macro="" textlink="">
      <xdr:nvSpPr>
        <xdr:cNvPr id="133" name="楕円 132"/>
        <xdr:cNvSpPr/>
      </xdr:nvSpPr>
      <xdr:spPr bwMode="auto">
        <a:xfrm>
          <a:off x="5600700" y="690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136923</xdr:rowOff>
    </xdr:from>
    <xdr:ext cx="762000" cy="259045"/>
    <xdr:sp macro="" textlink="">
      <xdr:nvSpPr>
        <xdr:cNvPr id="134" name="人口1人当たり決算額の推移該当値テキスト445"/>
        <xdr:cNvSpPr txBox="1"/>
      </xdr:nvSpPr>
      <xdr:spPr>
        <a:xfrm>
          <a:off x="5740400" y="674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205892</xdr:rowOff>
    </xdr:from>
    <xdr:to>
      <xdr:col>26</xdr:col>
      <xdr:colOff>101600</xdr:colOff>
      <xdr:row>35</xdr:row>
      <xdr:rowOff>307492</xdr:rowOff>
    </xdr:to>
    <xdr:sp macro="" textlink="">
      <xdr:nvSpPr>
        <xdr:cNvPr id="135" name="楕円 134"/>
        <xdr:cNvSpPr/>
      </xdr:nvSpPr>
      <xdr:spPr bwMode="auto">
        <a:xfrm>
          <a:off x="49530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317669</xdr:rowOff>
    </xdr:from>
    <xdr:ext cx="736600" cy="259045"/>
    <xdr:sp macro="" textlink="">
      <xdr:nvSpPr>
        <xdr:cNvPr id="136" name="テキスト ボックス 135"/>
        <xdr:cNvSpPr txBox="1"/>
      </xdr:nvSpPr>
      <xdr:spPr>
        <a:xfrm>
          <a:off x="4622800" y="65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270625</xdr:rowOff>
    </xdr:from>
    <xdr:to>
      <xdr:col>22</xdr:col>
      <xdr:colOff>165100</xdr:colOff>
      <xdr:row>36</xdr:row>
      <xdr:rowOff>29325</xdr:rowOff>
    </xdr:to>
    <xdr:sp macro="" textlink="">
      <xdr:nvSpPr>
        <xdr:cNvPr id="137" name="楕円 136"/>
        <xdr:cNvSpPr/>
      </xdr:nvSpPr>
      <xdr:spPr bwMode="auto">
        <a:xfrm>
          <a:off x="4254500" y="688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39502</xdr:rowOff>
    </xdr:from>
    <xdr:ext cx="762000" cy="259045"/>
    <xdr:sp macro="" textlink="">
      <xdr:nvSpPr>
        <xdr:cNvPr id="138" name="テキスト ボックス 137"/>
        <xdr:cNvSpPr txBox="1"/>
      </xdr:nvSpPr>
      <xdr:spPr>
        <a:xfrm>
          <a:off x="3924300" y="664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221818</xdr:rowOff>
    </xdr:from>
    <xdr:to>
      <xdr:col>19</xdr:col>
      <xdr:colOff>38100</xdr:colOff>
      <xdr:row>35</xdr:row>
      <xdr:rowOff>323418</xdr:rowOff>
    </xdr:to>
    <xdr:sp macro="" textlink="">
      <xdr:nvSpPr>
        <xdr:cNvPr id="139" name="楕円 138"/>
        <xdr:cNvSpPr/>
      </xdr:nvSpPr>
      <xdr:spPr bwMode="auto">
        <a:xfrm>
          <a:off x="35560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333595</xdr:rowOff>
    </xdr:from>
    <xdr:ext cx="762000" cy="259045"/>
    <xdr:sp macro="" textlink="">
      <xdr:nvSpPr>
        <xdr:cNvPr id="140" name="テキスト ボックス 139"/>
        <xdr:cNvSpPr txBox="1"/>
      </xdr:nvSpPr>
      <xdr:spPr>
        <a:xfrm>
          <a:off x="3225800" y="660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267538</xdr:rowOff>
    </xdr:from>
    <xdr:to>
      <xdr:col>15</xdr:col>
      <xdr:colOff>101600</xdr:colOff>
      <xdr:row>36</xdr:row>
      <xdr:rowOff>26238</xdr:rowOff>
    </xdr:to>
    <xdr:sp macro="" textlink="">
      <xdr:nvSpPr>
        <xdr:cNvPr id="141" name="楕円 140"/>
        <xdr:cNvSpPr/>
      </xdr:nvSpPr>
      <xdr:spPr bwMode="auto">
        <a:xfrm>
          <a:off x="2857500" y="687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36415</xdr:rowOff>
    </xdr:from>
    <xdr:ext cx="762000" cy="259045"/>
    <xdr:sp macro="" textlink="">
      <xdr:nvSpPr>
        <xdr:cNvPr id="142" name="テキスト ボックス 141"/>
        <xdr:cNvSpPr txBox="1"/>
      </xdr:nvSpPr>
      <xdr:spPr>
        <a:xfrm>
          <a:off x="2527300" y="66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55,033
51,710
70.40
27,044,245
26,392,847
598,852
13,258,327
26,075,468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129394</xdr:rowOff>
    </xdr:from>
    <xdr:to>
      <xdr:col>24</xdr:col>
      <xdr:colOff>63500</xdr:colOff>
      <xdr:row>37</xdr:row>
      <xdr:rowOff>53232</xdr:rowOff>
    </xdr:to>
    <xdr:cxnSp macro="">
      <xdr:nvCxnSpPr>
        <xdr:cNvPr id="61" name="直線コネクタ 60"/>
        <xdr:cNvCxnSpPr/>
      </xdr:nvCxnSpPr>
      <xdr:spPr>
        <a:xfrm flipV="1">
          <a:off x="3797300" y="6301594"/>
          <a:ext cx="8382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53232</xdr:rowOff>
    </xdr:from>
    <xdr:to>
      <xdr:col>19</xdr:col>
      <xdr:colOff>177800</xdr:colOff>
      <xdr:row>37</xdr:row>
      <xdr:rowOff>73635</xdr:rowOff>
    </xdr:to>
    <xdr:cxnSp macro="">
      <xdr:nvCxnSpPr>
        <xdr:cNvPr id="64" name="直線コネクタ 63"/>
        <xdr:cNvCxnSpPr/>
      </xdr:nvCxnSpPr>
      <xdr:spPr>
        <a:xfrm flipV="1">
          <a:off x="2908300" y="6396882"/>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73635</xdr:rowOff>
    </xdr:from>
    <xdr:to>
      <xdr:col>15</xdr:col>
      <xdr:colOff>50800</xdr:colOff>
      <xdr:row>37</xdr:row>
      <xdr:rowOff>83141</xdr:rowOff>
    </xdr:to>
    <xdr:cxnSp macro="">
      <xdr:nvCxnSpPr>
        <xdr:cNvPr id="67" name="直線コネクタ 66"/>
        <xdr:cNvCxnSpPr/>
      </xdr:nvCxnSpPr>
      <xdr:spPr>
        <a:xfrm flipV="1">
          <a:off x="2019300" y="6417285"/>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83141</xdr:rowOff>
    </xdr:from>
    <xdr:to>
      <xdr:col>10</xdr:col>
      <xdr:colOff>114300</xdr:colOff>
      <xdr:row>37</xdr:row>
      <xdr:rowOff>100362</xdr:rowOff>
    </xdr:to>
    <xdr:cxnSp macro="">
      <xdr:nvCxnSpPr>
        <xdr:cNvPr id="70" name="直線コネクタ 69"/>
        <xdr:cNvCxnSpPr/>
      </xdr:nvCxnSpPr>
      <xdr:spPr>
        <a:xfrm flipV="1">
          <a:off x="1130300" y="6426791"/>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78594</xdr:rowOff>
    </xdr:from>
    <xdr:to>
      <xdr:col>24</xdr:col>
      <xdr:colOff>114300</xdr:colOff>
      <xdr:row>37</xdr:row>
      <xdr:rowOff>8744</xdr:rowOff>
    </xdr:to>
    <xdr:sp macro="" textlink="">
      <xdr:nvSpPr>
        <xdr:cNvPr id="80" name="楕円 79"/>
        <xdr:cNvSpPr/>
      </xdr:nvSpPr>
      <xdr:spPr>
        <a:xfrm>
          <a:off x="4584700" y="62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57021</xdr:rowOff>
    </xdr:from>
    <xdr:ext cx="534377" cy="259045"/>
    <xdr:sp macro="" textlink="">
      <xdr:nvSpPr>
        <xdr:cNvPr id="81" name="人件費該当値テキスト"/>
        <xdr:cNvSpPr txBox="1"/>
      </xdr:nvSpPr>
      <xdr:spPr>
        <a:xfrm>
          <a:off x="4686300" y="62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2432</xdr:rowOff>
    </xdr:from>
    <xdr:to>
      <xdr:col>20</xdr:col>
      <xdr:colOff>38100</xdr:colOff>
      <xdr:row>37</xdr:row>
      <xdr:rowOff>104032</xdr:rowOff>
    </xdr:to>
    <xdr:sp macro="" textlink="">
      <xdr:nvSpPr>
        <xdr:cNvPr id="82" name="楕円 81"/>
        <xdr:cNvSpPr/>
      </xdr:nvSpPr>
      <xdr:spPr>
        <a:xfrm>
          <a:off x="3746500" y="63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95159</xdr:rowOff>
    </xdr:from>
    <xdr:ext cx="534377" cy="259045"/>
    <xdr:sp macro="" textlink="">
      <xdr:nvSpPr>
        <xdr:cNvPr id="83" name="テキスト ボックス 82"/>
        <xdr:cNvSpPr txBox="1"/>
      </xdr:nvSpPr>
      <xdr:spPr>
        <a:xfrm>
          <a:off x="3530111" y="64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22835</xdr:rowOff>
    </xdr:from>
    <xdr:to>
      <xdr:col>15</xdr:col>
      <xdr:colOff>101600</xdr:colOff>
      <xdr:row>37</xdr:row>
      <xdr:rowOff>124435</xdr:rowOff>
    </xdr:to>
    <xdr:sp macro="" textlink="">
      <xdr:nvSpPr>
        <xdr:cNvPr id="84" name="楕円 83"/>
        <xdr:cNvSpPr/>
      </xdr:nvSpPr>
      <xdr:spPr>
        <a:xfrm>
          <a:off x="2857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115562</xdr:rowOff>
    </xdr:from>
    <xdr:ext cx="534377" cy="259045"/>
    <xdr:sp macro="" textlink="">
      <xdr:nvSpPr>
        <xdr:cNvPr id="85" name="テキスト ボックス 84"/>
        <xdr:cNvSpPr txBox="1"/>
      </xdr:nvSpPr>
      <xdr:spPr>
        <a:xfrm>
          <a:off x="2641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32341</xdr:rowOff>
    </xdr:from>
    <xdr:to>
      <xdr:col>10</xdr:col>
      <xdr:colOff>165100</xdr:colOff>
      <xdr:row>37</xdr:row>
      <xdr:rowOff>133941</xdr:rowOff>
    </xdr:to>
    <xdr:sp macro="" textlink="">
      <xdr:nvSpPr>
        <xdr:cNvPr id="86" name="楕円 85"/>
        <xdr:cNvSpPr/>
      </xdr:nvSpPr>
      <xdr:spPr>
        <a:xfrm>
          <a:off x="1968500" y="637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125068</xdr:rowOff>
    </xdr:from>
    <xdr:ext cx="534377" cy="259045"/>
    <xdr:sp macro="" textlink="">
      <xdr:nvSpPr>
        <xdr:cNvPr id="87" name="テキスト ボックス 86"/>
        <xdr:cNvSpPr txBox="1"/>
      </xdr:nvSpPr>
      <xdr:spPr>
        <a:xfrm>
          <a:off x="1752111" y="646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49562</xdr:rowOff>
    </xdr:from>
    <xdr:to>
      <xdr:col>6</xdr:col>
      <xdr:colOff>38100</xdr:colOff>
      <xdr:row>37</xdr:row>
      <xdr:rowOff>151162</xdr:rowOff>
    </xdr:to>
    <xdr:sp macro="" textlink="">
      <xdr:nvSpPr>
        <xdr:cNvPr id="88" name="楕円 87"/>
        <xdr:cNvSpPr/>
      </xdr:nvSpPr>
      <xdr:spPr>
        <a:xfrm>
          <a:off x="1079500" y="63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142289</xdr:rowOff>
    </xdr:from>
    <xdr:ext cx="534377" cy="259045"/>
    <xdr:sp macro="" textlink="">
      <xdr:nvSpPr>
        <xdr:cNvPr id="89" name="テキスト ボックス 88"/>
        <xdr:cNvSpPr txBox="1"/>
      </xdr:nvSpPr>
      <xdr:spPr>
        <a:xfrm>
          <a:off x="863111" y="64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22758</xdr:rowOff>
    </xdr:from>
    <xdr:to>
      <xdr:col>24</xdr:col>
      <xdr:colOff>63500</xdr:colOff>
      <xdr:row>58</xdr:row>
      <xdr:rowOff>25007</xdr:rowOff>
    </xdr:to>
    <xdr:cxnSp macro="">
      <xdr:nvCxnSpPr>
        <xdr:cNvPr id="117" name="直線コネクタ 116"/>
        <xdr:cNvCxnSpPr/>
      </xdr:nvCxnSpPr>
      <xdr:spPr>
        <a:xfrm>
          <a:off x="3797300" y="9966858"/>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22758</xdr:rowOff>
    </xdr:from>
    <xdr:to>
      <xdr:col>19</xdr:col>
      <xdr:colOff>177800</xdr:colOff>
      <xdr:row>58</xdr:row>
      <xdr:rowOff>41457</xdr:rowOff>
    </xdr:to>
    <xdr:cxnSp macro="">
      <xdr:nvCxnSpPr>
        <xdr:cNvPr id="120" name="直線コネクタ 119"/>
        <xdr:cNvCxnSpPr/>
      </xdr:nvCxnSpPr>
      <xdr:spPr>
        <a:xfrm flipV="1">
          <a:off x="2908300" y="9966858"/>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41457</xdr:rowOff>
    </xdr:from>
    <xdr:to>
      <xdr:col>15</xdr:col>
      <xdr:colOff>50800</xdr:colOff>
      <xdr:row>58</xdr:row>
      <xdr:rowOff>44319</xdr:rowOff>
    </xdr:to>
    <xdr:cxnSp macro="">
      <xdr:nvCxnSpPr>
        <xdr:cNvPr id="123" name="直線コネクタ 122"/>
        <xdr:cNvCxnSpPr/>
      </xdr:nvCxnSpPr>
      <xdr:spPr>
        <a:xfrm flipV="1">
          <a:off x="2019300" y="9985557"/>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34909</xdr:rowOff>
    </xdr:from>
    <xdr:to>
      <xdr:col>10</xdr:col>
      <xdr:colOff>114300</xdr:colOff>
      <xdr:row>58</xdr:row>
      <xdr:rowOff>44319</xdr:rowOff>
    </xdr:to>
    <xdr:cxnSp macro="">
      <xdr:nvCxnSpPr>
        <xdr:cNvPr id="126" name="直線コネクタ 125"/>
        <xdr:cNvCxnSpPr/>
      </xdr:nvCxnSpPr>
      <xdr:spPr>
        <a:xfrm>
          <a:off x="1130300" y="9979009"/>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145657</xdr:rowOff>
    </xdr:from>
    <xdr:to>
      <xdr:col>24</xdr:col>
      <xdr:colOff>114300</xdr:colOff>
      <xdr:row>58</xdr:row>
      <xdr:rowOff>75807</xdr:rowOff>
    </xdr:to>
    <xdr:sp macro="" textlink="">
      <xdr:nvSpPr>
        <xdr:cNvPr id="136" name="楕円 135"/>
        <xdr:cNvSpPr/>
      </xdr:nvSpPr>
      <xdr:spPr>
        <a:xfrm>
          <a:off x="4584700" y="99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124084</xdr:rowOff>
    </xdr:from>
    <xdr:ext cx="534377" cy="259045"/>
    <xdr:sp macro="" textlink="">
      <xdr:nvSpPr>
        <xdr:cNvPr id="137" name="物件費該当値テキスト"/>
        <xdr:cNvSpPr txBox="1"/>
      </xdr:nvSpPr>
      <xdr:spPr>
        <a:xfrm>
          <a:off x="4686300" y="98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143408</xdr:rowOff>
    </xdr:from>
    <xdr:to>
      <xdr:col>20</xdr:col>
      <xdr:colOff>38100</xdr:colOff>
      <xdr:row>58</xdr:row>
      <xdr:rowOff>73558</xdr:rowOff>
    </xdr:to>
    <xdr:sp macro="" textlink="">
      <xdr:nvSpPr>
        <xdr:cNvPr id="138" name="楕円 137"/>
        <xdr:cNvSpPr/>
      </xdr:nvSpPr>
      <xdr:spPr>
        <a:xfrm>
          <a:off x="3746500" y="99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64685</xdr:rowOff>
    </xdr:from>
    <xdr:ext cx="534377" cy="259045"/>
    <xdr:sp macro="" textlink="">
      <xdr:nvSpPr>
        <xdr:cNvPr id="139" name="テキスト ボックス 138"/>
        <xdr:cNvSpPr txBox="1"/>
      </xdr:nvSpPr>
      <xdr:spPr>
        <a:xfrm>
          <a:off x="3530111" y="100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162107</xdr:rowOff>
    </xdr:from>
    <xdr:to>
      <xdr:col>15</xdr:col>
      <xdr:colOff>101600</xdr:colOff>
      <xdr:row>58</xdr:row>
      <xdr:rowOff>92257</xdr:rowOff>
    </xdr:to>
    <xdr:sp macro="" textlink="">
      <xdr:nvSpPr>
        <xdr:cNvPr id="140" name="楕円 139"/>
        <xdr:cNvSpPr/>
      </xdr:nvSpPr>
      <xdr:spPr>
        <a:xfrm>
          <a:off x="2857500" y="99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83384</xdr:rowOff>
    </xdr:from>
    <xdr:ext cx="534377" cy="259045"/>
    <xdr:sp macro="" textlink="">
      <xdr:nvSpPr>
        <xdr:cNvPr id="141" name="テキスト ボックス 140"/>
        <xdr:cNvSpPr txBox="1"/>
      </xdr:nvSpPr>
      <xdr:spPr>
        <a:xfrm>
          <a:off x="2641111" y="100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164969</xdr:rowOff>
    </xdr:from>
    <xdr:to>
      <xdr:col>10</xdr:col>
      <xdr:colOff>165100</xdr:colOff>
      <xdr:row>58</xdr:row>
      <xdr:rowOff>95119</xdr:rowOff>
    </xdr:to>
    <xdr:sp macro="" textlink="">
      <xdr:nvSpPr>
        <xdr:cNvPr id="142" name="楕円 141"/>
        <xdr:cNvSpPr/>
      </xdr:nvSpPr>
      <xdr:spPr>
        <a:xfrm>
          <a:off x="1968500" y="993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86246</xdr:rowOff>
    </xdr:from>
    <xdr:ext cx="534377" cy="259045"/>
    <xdr:sp macro="" textlink="">
      <xdr:nvSpPr>
        <xdr:cNvPr id="143" name="テキスト ボックス 142"/>
        <xdr:cNvSpPr txBox="1"/>
      </xdr:nvSpPr>
      <xdr:spPr>
        <a:xfrm>
          <a:off x="1752111" y="1003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155559</xdr:rowOff>
    </xdr:from>
    <xdr:to>
      <xdr:col>6</xdr:col>
      <xdr:colOff>38100</xdr:colOff>
      <xdr:row>58</xdr:row>
      <xdr:rowOff>85709</xdr:rowOff>
    </xdr:to>
    <xdr:sp macro="" textlink="">
      <xdr:nvSpPr>
        <xdr:cNvPr id="144" name="楕円 143"/>
        <xdr:cNvSpPr/>
      </xdr:nvSpPr>
      <xdr:spPr>
        <a:xfrm>
          <a:off x="1079500" y="99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76836</xdr:rowOff>
    </xdr:from>
    <xdr:ext cx="534377" cy="259045"/>
    <xdr:sp macro="" textlink="">
      <xdr:nvSpPr>
        <xdr:cNvPr id="145" name="テキスト ボックス 144"/>
        <xdr:cNvSpPr txBox="1"/>
      </xdr:nvSpPr>
      <xdr:spPr>
        <a:xfrm>
          <a:off x="863111" y="100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134328</xdr:rowOff>
    </xdr:from>
    <xdr:to>
      <xdr:col>24</xdr:col>
      <xdr:colOff>63500</xdr:colOff>
      <xdr:row>77</xdr:row>
      <xdr:rowOff>151873</xdr:rowOff>
    </xdr:to>
    <xdr:cxnSp macro="">
      <xdr:nvCxnSpPr>
        <xdr:cNvPr id="170" name="直線コネクタ 169"/>
        <xdr:cNvCxnSpPr/>
      </xdr:nvCxnSpPr>
      <xdr:spPr>
        <a:xfrm flipV="1">
          <a:off x="3797300" y="13335978"/>
          <a:ext cx="8382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150730</xdr:rowOff>
    </xdr:from>
    <xdr:to>
      <xdr:col>19</xdr:col>
      <xdr:colOff>177800</xdr:colOff>
      <xdr:row>77</xdr:row>
      <xdr:rowOff>151873</xdr:rowOff>
    </xdr:to>
    <xdr:cxnSp macro="">
      <xdr:nvCxnSpPr>
        <xdr:cNvPr id="173" name="直線コネクタ 172"/>
        <xdr:cNvCxnSpPr/>
      </xdr:nvCxnSpPr>
      <xdr:spPr>
        <a:xfrm>
          <a:off x="2908300" y="133523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149701</xdr:rowOff>
    </xdr:from>
    <xdr:to>
      <xdr:col>15</xdr:col>
      <xdr:colOff>50800</xdr:colOff>
      <xdr:row>77</xdr:row>
      <xdr:rowOff>150730</xdr:rowOff>
    </xdr:to>
    <xdr:cxnSp macro="">
      <xdr:nvCxnSpPr>
        <xdr:cNvPr id="176" name="直線コネクタ 175"/>
        <xdr:cNvCxnSpPr/>
      </xdr:nvCxnSpPr>
      <xdr:spPr>
        <a:xfrm>
          <a:off x="2019300" y="1335135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149701</xdr:rowOff>
    </xdr:from>
    <xdr:to>
      <xdr:col>10</xdr:col>
      <xdr:colOff>114300</xdr:colOff>
      <xdr:row>77</xdr:row>
      <xdr:rowOff>155930</xdr:rowOff>
    </xdr:to>
    <xdr:cxnSp macro="">
      <xdr:nvCxnSpPr>
        <xdr:cNvPr id="179" name="直線コネクタ 178"/>
        <xdr:cNvCxnSpPr/>
      </xdr:nvCxnSpPr>
      <xdr:spPr>
        <a:xfrm flipV="1">
          <a:off x="1130300" y="13351351"/>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83528</xdr:rowOff>
    </xdr:from>
    <xdr:to>
      <xdr:col>24</xdr:col>
      <xdr:colOff>114300</xdr:colOff>
      <xdr:row>78</xdr:row>
      <xdr:rowOff>13678</xdr:rowOff>
    </xdr:to>
    <xdr:sp macro="" textlink="">
      <xdr:nvSpPr>
        <xdr:cNvPr id="189" name="楕円 188"/>
        <xdr:cNvSpPr/>
      </xdr:nvSpPr>
      <xdr:spPr>
        <a:xfrm>
          <a:off x="4584700" y="132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169905</xdr:rowOff>
    </xdr:from>
    <xdr:ext cx="469744" cy="259045"/>
    <xdr:sp macro="" textlink="">
      <xdr:nvSpPr>
        <xdr:cNvPr id="190" name="維持補修費該当値テキスト"/>
        <xdr:cNvSpPr txBox="1"/>
      </xdr:nvSpPr>
      <xdr:spPr>
        <a:xfrm>
          <a:off x="4686300" y="132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101073</xdr:rowOff>
    </xdr:from>
    <xdr:to>
      <xdr:col>20</xdr:col>
      <xdr:colOff>38100</xdr:colOff>
      <xdr:row>78</xdr:row>
      <xdr:rowOff>31223</xdr:rowOff>
    </xdr:to>
    <xdr:sp macro="" textlink="">
      <xdr:nvSpPr>
        <xdr:cNvPr id="191" name="楕円 190"/>
        <xdr:cNvSpPr/>
      </xdr:nvSpPr>
      <xdr:spPr>
        <a:xfrm>
          <a:off x="3746500" y="13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22350</xdr:rowOff>
    </xdr:from>
    <xdr:ext cx="378565" cy="259045"/>
    <xdr:sp macro="" textlink="">
      <xdr:nvSpPr>
        <xdr:cNvPr id="192" name="テキスト ボックス 191"/>
        <xdr:cNvSpPr txBox="1"/>
      </xdr:nvSpPr>
      <xdr:spPr>
        <a:xfrm>
          <a:off x="3608017" y="133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99930</xdr:rowOff>
    </xdr:from>
    <xdr:to>
      <xdr:col>15</xdr:col>
      <xdr:colOff>101600</xdr:colOff>
      <xdr:row>78</xdr:row>
      <xdr:rowOff>30080</xdr:rowOff>
    </xdr:to>
    <xdr:sp macro="" textlink="">
      <xdr:nvSpPr>
        <xdr:cNvPr id="193" name="楕円 192"/>
        <xdr:cNvSpPr/>
      </xdr:nvSpPr>
      <xdr:spPr>
        <a:xfrm>
          <a:off x="2857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21207</xdr:rowOff>
    </xdr:from>
    <xdr:ext cx="378565" cy="259045"/>
    <xdr:sp macro="" textlink="">
      <xdr:nvSpPr>
        <xdr:cNvPr id="194" name="テキスト ボックス 193"/>
        <xdr:cNvSpPr txBox="1"/>
      </xdr:nvSpPr>
      <xdr:spPr>
        <a:xfrm>
          <a:off x="2719017" y="133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98901</xdr:rowOff>
    </xdr:from>
    <xdr:to>
      <xdr:col>10</xdr:col>
      <xdr:colOff>165100</xdr:colOff>
      <xdr:row>78</xdr:row>
      <xdr:rowOff>29051</xdr:rowOff>
    </xdr:to>
    <xdr:sp macro="" textlink="">
      <xdr:nvSpPr>
        <xdr:cNvPr id="195" name="楕円 194"/>
        <xdr:cNvSpPr/>
      </xdr:nvSpPr>
      <xdr:spPr>
        <a:xfrm>
          <a:off x="1968500" y="133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20178</xdr:rowOff>
    </xdr:from>
    <xdr:ext cx="378565" cy="259045"/>
    <xdr:sp macro="" textlink="">
      <xdr:nvSpPr>
        <xdr:cNvPr id="196" name="テキスト ボックス 195"/>
        <xdr:cNvSpPr txBox="1"/>
      </xdr:nvSpPr>
      <xdr:spPr>
        <a:xfrm>
          <a:off x="1830017" y="133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105130</xdr:rowOff>
    </xdr:from>
    <xdr:to>
      <xdr:col>6</xdr:col>
      <xdr:colOff>38100</xdr:colOff>
      <xdr:row>78</xdr:row>
      <xdr:rowOff>35280</xdr:rowOff>
    </xdr:to>
    <xdr:sp macro="" textlink="">
      <xdr:nvSpPr>
        <xdr:cNvPr id="197" name="楕円 196"/>
        <xdr:cNvSpPr/>
      </xdr:nvSpPr>
      <xdr:spPr>
        <a:xfrm>
          <a:off x="1079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26407</xdr:rowOff>
    </xdr:from>
    <xdr:ext cx="378565" cy="259045"/>
    <xdr:sp macro="" textlink="">
      <xdr:nvSpPr>
        <xdr:cNvPr id="198" name="テキスト ボックス 197"/>
        <xdr:cNvSpPr txBox="1"/>
      </xdr:nvSpPr>
      <xdr:spPr>
        <a:xfrm>
          <a:off x="941017" y="1339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16853</xdr:rowOff>
    </xdr:from>
    <xdr:to>
      <xdr:col>24</xdr:col>
      <xdr:colOff>63500</xdr:colOff>
      <xdr:row>98</xdr:row>
      <xdr:rowOff>31928</xdr:rowOff>
    </xdr:to>
    <xdr:cxnSp macro="">
      <xdr:nvCxnSpPr>
        <xdr:cNvPr id="228" name="直線コネクタ 227"/>
        <xdr:cNvCxnSpPr/>
      </xdr:nvCxnSpPr>
      <xdr:spPr>
        <a:xfrm flipV="1">
          <a:off x="3797300" y="16647503"/>
          <a:ext cx="838200" cy="1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31928</xdr:rowOff>
    </xdr:from>
    <xdr:to>
      <xdr:col>19</xdr:col>
      <xdr:colOff>177800</xdr:colOff>
      <xdr:row>98</xdr:row>
      <xdr:rowOff>79603</xdr:rowOff>
    </xdr:to>
    <xdr:cxnSp macro="">
      <xdr:nvCxnSpPr>
        <xdr:cNvPr id="231" name="直線コネクタ 230"/>
        <xdr:cNvCxnSpPr/>
      </xdr:nvCxnSpPr>
      <xdr:spPr>
        <a:xfrm flipV="1">
          <a:off x="2908300" y="16834028"/>
          <a:ext cx="8890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67704</xdr:rowOff>
    </xdr:from>
    <xdr:to>
      <xdr:col>15</xdr:col>
      <xdr:colOff>50800</xdr:colOff>
      <xdr:row>98</xdr:row>
      <xdr:rowOff>79603</xdr:rowOff>
    </xdr:to>
    <xdr:cxnSp macro="">
      <xdr:nvCxnSpPr>
        <xdr:cNvPr id="234" name="直線コネクタ 233"/>
        <xdr:cNvCxnSpPr/>
      </xdr:nvCxnSpPr>
      <xdr:spPr>
        <a:xfrm>
          <a:off x="2019300" y="16869804"/>
          <a:ext cx="8890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67704</xdr:rowOff>
    </xdr:from>
    <xdr:to>
      <xdr:col>10</xdr:col>
      <xdr:colOff>114300</xdr:colOff>
      <xdr:row>98</xdr:row>
      <xdr:rowOff>120104</xdr:rowOff>
    </xdr:to>
    <xdr:cxnSp macro="">
      <xdr:nvCxnSpPr>
        <xdr:cNvPr id="237" name="直線コネクタ 236"/>
        <xdr:cNvCxnSpPr/>
      </xdr:nvCxnSpPr>
      <xdr:spPr>
        <a:xfrm flipV="1">
          <a:off x="1130300" y="16869804"/>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137503</xdr:rowOff>
    </xdr:from>
    <xdr:to>
      <xdr:col>24</xdr:col>
      <xdr:colOff>114300</xdr:colOff>
      <xdr:row>97</xdr:row>
      <xdr:rowOff>67653</xdr:rowOff>
    </xdr:to>
    <xdr:sp macro="" textlink="">
      <xdr:nvSpPr>
        <xdr:cNvPr id="247" name="楕円 246"/>
        <xdr:cNvSpPr/>
      </xdr:nvSpPr>
      <xdr:spPr>
        <a:xfrm>
          <a:off x="4584700" y="165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160380</xdr:rowOff>
    </xdr:from>
    <xdr:ext cx="534377" cy="259045"/>
    <xdr:sp macro="" textlink="">
      <xdr:nvSpPr>
        <xdr:cNvPr id="248" name="扶助費該当値テキスト"/>
        <xdr:cNvSpPr txBox="1"/>
      </xdr:nvSpPr>
      <xdr:spPr>
        <a:xfrm>
          <a:off x="4686300" y="164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152578</xdr:rowOff>
    </xdr:from>
    <xdr:to>
      <xdr:col>20</xdr:col>
      <xdr:colOff>38100</xdr:colOff>
      <xdr:row>98</xdr:row>
      <xdr:rowOff>82728</xdr:rowOff>
    </xdr:to>
    <xdr:sp macro="" textlink="">
      <xdr:nvSpPr>
        <xdr:cNvPr id="249" name="楕円 248"/>
        <xdr:cNvSpPr/>
      </xdr:nvSpPr>
      <xdr:spPr>
        <a:xfrm>
          <a:off x="3746500" y="167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73855</xdr:rowOff>
    </xdr:from>
    <xdr:ext cx="534377" cy="259045"/>
    <xdr:sp macro="" textlink="">
      <xdr:nvSpPr>
        <xdr:cNvPr id="250" name="テキスト ボックス 249"/>
        <xdr:cNvSpPr txBox="1"/>
      </xdr:nvSpPr>
      <xdr:spPr>
        <a:xfrm>
          <a:off x="3530111" y="1687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28803</xdr:rowOff>
    </xdr:from>
    <xdr:to>
      <xdr:col>15</xdr:col>
      <xdr:colOff>101600</xdr:colOff>
      <xdr:row>98</xdr:row>
      <xdr:rowOff>130403</xdr:rowOff>
    </xdr:to>
    <xdr:sp macro="" textlink="">
      <xdr:nvSpPr>
        <xdr:cNvPr id="251" name="楕円 250"/>
        <xdr:cNvSpPr/>
      </xdr:nvSpPr>
      <xdr:spPr>
        <a:xfrm>
          <a:off x="2857500" y="168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121530</xdr:rowOff>
    </xdr:from>
    <xdr:ext cx="534377" cy="259045"/>
    <xdr:sp macro="" textlink="">
      <xdr:nvSpPr>
        <xdr:cNvPr id="252" name="テキスト ボックス 251"/>
        <xdr:cNvSpPr txBox="1"/>
      </xdr:nvSpPr>
      <xdr:spPr>
        <a:xfrm>
          <a:off x="2641111" y="1692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16904</xdr:rowOff>
    </xdr:from>
    <xdr:to>
      <xdr:col>10</xdr:col>
      <xdr:colOff>165100</xdr:colOff>
      <xdr:row>98</xdr:row>
      <xdr:rowOff>118504</xdr:rowOff>
    </xdr:to>
    <xdr:sp macro="" textlink="">
      <xdr:nvSpPr>
        <xdr:cNvPr id="253" name="楕円 252"/>
        <xdr:cNvSpPr/>
      </xdr:nvSpPr>
      <xdr:spPr>
        <a:xfrm>
          <a:off x="1968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109631</xdr:rowOff>
    </xdr:from>
    <xdr:ext cx="534377" cy="259045"/>
    <xdr:sp macro="" textlink="">
      <xdr:nvSpPr>
        <xdr:cNvPr id="254" name="テキスト ボックス 253"/>
        <xdr:cNvSpPr txBox="1"/>
      </xdr:nvSpPr>
      <xdr:spPr>
        <a:xfrm>
          <a:off x="1752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69304</xdr:rowOff>
    </xdr:from>
    <xdr:to>
      <xdr:col>6</xdr:col>
      <xdr:colOff>38100</xdr:colOff>
      <xdr:row>98</xdr:row>
      <xdr:rowOff>170904</xdr:rowOff>
    </xdr:to>
    <xdr:sp macro="" textlink="">
      <xdr:nvSpPr>
        <xdr:cNvPr id="255" name="楕円 254"/>
        <xdr:cNvSpPr/>
      </xdr:nvSpPr>
      <xdr:spPr>
        <a:xfrm>
          <a:off x="1079500" y="168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162031</xdr:rowOff>
    </xdr:from>
    <xdr:ext cx="534377" cy="259045"/>
    <xdr:sp macro="" textlink="">
      <xdr:nvSpPr>
        <xdr:cNvPr id="256" name="テキスト ボックス 255"/>
        <xdr:cNvSpPr txBox="1"/>
      </xdr:nvSpPr>
      <xdr:spPr>
        <a:xfrm>
          <a:off x="863111" y="169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162332</xdr:rowOff>
    </xdr:from>
    <xdr:to>
      <xdr:col>55</xdr:col>
      <xdr:colOff>0</xdr:colOff>
      <xdr:row>37</xdr:row>
      <xdr:rowOff>105561</xdr:rowOff>
    </xdr:to>
    <xdr:cxnSp macro="">
      <xdr:nvCxnSpPr>
        <xdr:cNvPr id="283" name="直線コネクタ 282"/>
        <xdr:cNvCxnSpPr/>
      </xdr:nvCxnSpPr>
      <xdr:spPr>
        <a:xfrm flipV="1">
          <a:off x="9639300" y="5991632"/>
          <a:ext cx="838200" cy="45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104820</xdr:rowOff>
    </xdr:from>
    <xdr:to>
      <xdr:col>50</xdr:col>
      <xdr:colOff>114300</xdr:colOff>
      <xdr:row>37</xdr:row>
      <xdr:rowOff>105561</xdr:rowOff>
    </xdr:to>
    <xdr:cxnSp macro="">
      <xdr:nvCxnSpPr>
        <xdr:cNvPr id="286" name="直線コネクタ 285"/>
        <xdr:cNvCxnSpPr/>
      </xdr:nvCxnSpPr>
      <xdr:spPr>
        <a:xfrm>
          <a:off x="8750300" y="644847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99192</xdr:rowOff>
    </xdr:from>
    <xdr:to>
      <xdr:col>45</xdr:col>
      <xdr:colOff>177800</xdr:colOff>
      <xdr:row>37</xdr:row>
      <xdr:rowOff>104820</xdr:rowOff>
    </xdr:to>
    <xdr:cxnSp macro="">
      <xdr:nvCxnSpPr>
        <xdr:cNvPr id="289" name="直線コネクタ 288"/>
        <xdr:cNvCxnSpPr/>
      </xdr:nvCxnSpPr>
      <xdr:spPr>
        <a:xfrm>
          <a:off x="7861300" y="6442842"/>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95667</xdr:rowOff>
    </xdr:from>
    <xdr:to>
      <xdr:col>41</xdr:col>
      <xdr:colOff>50800</xdr:colOff>
      <xdr:row>37</xdr:row>
      <xdr:rowOff>99192</xdr:rowOff>
    </xdr:to>
    <xdr:cxnSp macro="">
      <xdr:nvCxnSpPr>
        <xdr:cNvPr id="292" name="直線コネクタ 291"/>
        <xdr:cNvCxnSpPr/>
      </xdr:nvCxnSpPr>
      <xdr:spPr>
        <a:xfrm>
          <a:off x="6972300" y="6439317"/>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111532</xdr:rowOff>
    </xdr:from>
    <xdr:to>
      <xdr:col>55</xdr:col>
      <xdr:colOff>50800</xdr:colOff>
      <xdr:row>35</xdr:row>
      <xdr:rowOff>41682</xdr:rowOff>
    </xdr:to>
    <xdr:sp macro="" textlink="">
      <xdr:nvSpPr>
        <xdr:cNvPr id="302" name="楕円 301"/>
        <xdr:cNvSpPr/>
      </xdr:nvSpPr>
      <xdr:spPr>
        <a:xfrm>
          <a:off x="10426700" y="59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26459</xdr:rowOff>
    </xdr:from>
    <xdr:ext cx="599010" cy="259045"/>
    <xdr:sp macro="" textlink="">
      <xdr:nvSpPr>
        <xdr:cNvPr id="303" name="補助費等該当値テキスト"/>
        <xdr:cNvSpPr txBox="1"/>
      </xdr:nvSpPr>
      <xdr:spPr>
        <a:xfrm>
          <a:off x="10528300" y="58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54761</xdr:rowOff>
    </xdr:from>
    <xdr:to>
      <xdr:col>50</xdr:col>
      <xdr:colOff>165100</xdr:colOff>
      <xdr:row>37</xdr:row>
      <xdr:rowOff>156361</xdr:rowOff>
    </xdr:to>
    <xdr:sp macro="" textlink="">
      <xdr:nvSpPr>
        <xdr:cNvPr id="304" name="楕円 303"/>
        <xdr:cNvSpPr/>
      </xdr:nvSpPr>
      <xdr:spPr>
        <a:xfrm>
          <a:off x="9588500" y="63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147488</xdr:rowOff>
    </xdr:from>
    <xdr:ext cx="534377" cy="259045"/>
    <xdr:sp macro="" textlink="">
      <xdr:nvSpPr>
        <xdr:cNvPr id="305" name="テキスト ボックス 304"/>
        <xdr:cNvSpPr txBox="1"/>
      </xdr:nvSpPr>
      <xdr:spPr>
        <a:xfrm>
          <a:off x="9372111" y="64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54020</xdr:rowOff>
    </xdr:from>
    <xdr:to>
      <xdr:col>46</xdr:col>
      <xdr:colOff>38100</xdr:colOff>
      <xdr:row>37</xdr:row>
      <xdr:rowOff>155620</xdr:rowOff>
    </xdr:to>
    <xdr:sp macro="" textlink="">
      <xdr:nvSpPr>
        <xdr:cNvPr id="306" name="楕円 305"/>
        <xdr:cNvSpPr/>
      </xdr:nvSpPr>
      <xdr:spPr>
        <a:xfrm>
          <a:off x="8699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146747</xdr:rowOff>
    </xdr:from>
    <xdr:ext cx="534377" cy="259045"/>
    <xdr:sp macro="" textlink="">
      <xdr:nvSpPr>
        <xdr:cNvPr id="307" name="テキスト ボックス 306"/>
        <xdr:cNvSpPr txBox="1"/>
      </xdr:nvSpPr>
      <xdr:spPr>
        <a:xfrm>
          <a:off x="8483111" y="64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48392</xdr:rowOff>
    </xdr:from>
    <xdr:to>
      <xdr:col>41</xdr:col>
      <xdr:colOff>101600</xdr:colOff>
      <xdr:row>37</xdr:row>
      <xdr:rowOff>149992</xdr:rowOff>
    </xdr:to>
    <xdr:sp macro="" textlink="">
      <xdr:nvSpPr>
        <xdr:cNvPr id="308" name="楕円 307"/>
        <xdr:cNvSpPr/>
      </xdr:nvSpPr>
      <xdr:spPr>
        <a:xfrm>
          <a:off x="7810500" y="63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166519</xdr:rowOff>
    </xdr:from>
    <xdr:ext cx="534377" cy="259045"/>
    <xdr:sp macro="" textlink="">
      <xdr:nvSpPr>
        <xdr:cNvPr id="309" name="テキスト ボックス 308"/>
        <xdr:cNvSpPr txBox="1"/>
      </xdr:nvSpPr>
      <xdr:spPr>
        <a:xfrm>
          <a:off x="7594111" y="61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44867</xdr:rowOff>
    </xdr:from>
    <xdr:to>
      <xdr:col>36</xdr:col>
      <xdr:colOff>165100</xdr:colOff>
      <xdr:row>37</xdr:row>
      <xdr:rowOff>146467</xdr:rowOff>
    </xdr:to>
    <xdr:sp macro="" textlink="">
      <xdr:nvSpPr>
        <xdr:cNvPr id="310" name="楕円 309"/>
        <xdr:cNvSpPr/>
      </xdr:nvSpPr>
      <xdr:spPr>
        <a:xfrm>
          <a:off x="6921500" y="63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162994</xdr:rowOff>
    </xdr:from>
    <xdr:ext cx="534377" cy="259045"/>
    <xdr:sp macro="" textlink="">
      <xdr:nvSpPr>
        <xdr:cNvPr id="311" name="テキスト ボックス 310"/>
        <xdr:cNvSpPr txBox="1"/>
      </xdr:nvSpPr>
      <xdr:spPr>
        <a:xfrm>
          <a:off x="6705111" y="61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685</xdr:rowOff>
    </xdr:from>
    <xdr:to>
      <xdr:col>55</xdr:col>
      <xdr:colOff>0</xdr:colOff>
      <xdr:row>59</xdr:row>
      <xdr:rowOff>8239</xdr:rowOff>
    </xdr:to>
    <xdr:cxnSp macro="">
      <xdr:nvCxnSpPr>
        <xdr:cNvPr id="342" name="直線コネクタ 341"/>
        <xdr:cNvCxnSpPr/>
      </xdr:nvCxnSpPr>
      <xdr:spPr>
        <a:xfrm flipV="1">
          <a:off x="9639300" y="10116235"/>
          <a:ext cx="8382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112363</xdr:rowOff>
    </xdr:from>
    <xdr:to>
      <xdr:col>50</xdr:col>
      <xdr:colOff>114300</xdr:colOff>
      <xdr:row>59</xdr:row>
      <xdr:rowOff>8239</xdr:rowOff>
    </xdr:to>
    <xdr:cxnSp macro="">
      <xdr:nvCxnSpPr>
        <xdr:cNvPr id="345" name="直線コネクタ 344"/>
        <xdr:cNvCxnSpPr/>
      </xdr:nvCxnSpPr>
      <xdr:spPr>
        <a:xfrm>
          <a:off x="8750300" y="10056463"/>
          <a:ext cx="889000" cy="6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86302</xdr:rowOff>
    </xdr:from>
    <xdr:to>
      <xdr:col>45</xdr:col>
      <xdr:colOff>177800</xdr:colOff>
      <xdr:row>58</xdr:row>
      <xdr:rowOff>112363</xdr:rowOff>
    </xdr:to>
    <xdr:cxnSp macro="">
      <xdr:nvCxnSpPr>
        <xdr:cNvPr id="348" name="直線コネクタ 347"/>
        <xdr:cNvCxnSpPr/>
      </xdr:nvCxnSpPr>
      <xdr:spPr>
        <a:xfrm>
          <a:off x="7861300" y="1003040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57819</xdr:rowOff>
    </xdr:from>
    <xdr:to>
      <xdr:col>41</xdr:col>
      <xdr:colOff>50800</xdr:colOff>
      <xdr:row>58</xdr:row>
      <xdr:rowOff>86302</xdr:rowOff>
    </xdr:to>
    <xdr:cxnSp macro="">
      <xdr:nvCxnSpPr>
        <xdr:cNvPr id="351" name="直線コネクタ 350"/>
        <xdr:cNvCxnSpPr/>
      </xdr:nvCxnSpPr>
      <xdr:spPr>
        <a:xfrm>
          <a:off x="6972300" y="10001919"/>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121335</xdr:rowOff>
    </xdr:from>
    <xdr:to>
      <xdr:col>55</xdr:col>
      <xdr:colOff>50800</xdr:colOff>
      <xdr:row>59</xdr:row>
      <xdr:rowOff>51485</xdr:rowOff>
    </xdr:to>
    <xdr:sp macro="" textlink="">
      <xdr:nvSpPr>
        <xdr:cNvPr id="361" name="楕円 360"/>
        <xdr:cNvSpPr/>
      </xdr:nvSpPr>
      <xdr:spPr>
        <a:xfrm>
          <a:off x="10426700" y="100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36262</xdr:rowOff>
    </xdr:from>
    <xdr:ext cx="534377" cy="259045"/>
    <xdr:sp macro="" textlink="">
      <xdr:nvSpPr>
        <xdr:cNvPr id="362" name="普通建設事業費該当値テキスト"/>
        <xdr:cNvSpPr txBox="1"/>
      </xdr:nvSpPr>
      <xdr:spPr>
        <a:xfrm>
          <a:off x="10528300" y="99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128889</xdr:rowOff>
    </xdr:from>
    <xdr:to>
      <xdr:col>50</xdr:col>
      <xdr:colOff>165100</xdr:colOff>
      <xdr:row>59</xdr:row>
      <xdr:rowOff>59039</xdr:rowOff>
    </xdr:to>
    <xdr:sp macro="" textlink="">
      <xdr:nvSpPr>
        <xdr:cNvPr id="363" name="楕円 362"/>
        <xdr:cNvSpPr/>
      </xdr:nvSpPr>
      <xdr:spPr>
        <a:xfrm>
          <a:off x="9588500" y="100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50166</xdr:rowOff>
    </xdr:from>
    <xdr:ext cx="534377" cy="259045"/>
    <xdr:sp macro="" textlink="">
      <xdr:nvSpPr>
        <xdr:cNvPr id="364" name="テキスト ボックス 363"/>
        <xdr:cNvSpPr txBox="1"/>
      </xdr:nvSpPr>
      <xdr:spPr>
        <a:xfrm>
          <a:off x="9372111" y="1016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61563</xdr:rowOff>
    </xdr:from>
    <xdr:to>
      <xdr:col>46</xdr:col>
      <xdr:colOff>38100</xdr:colOff>
      <xdr:row>58</xdr:row>
      <xdr:rowOff>163163</xdr:rowOff>
    </xdr:to>
    <xdr:sp macro="" textlink="">
      <xdr:nvSpPr>
        <xdr:cNvPr id="365" name="楕円 364"/>
        <xdr:cNvSpPr/>
      </xdr:nvSpPr>
      <xdr:spPr>
        <a:xfrm>
          <a:off x="8699500" y="100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154290</xdr:rowOff>
    </xdr:from>
    <xdr:ext cx="534377" cy="259045"/>
    <xdr:sp macro="" textlink="">
      <xdr:nvSpPr>
        <xdr:cNvPr id="366" name="テキスト ボックス 365"/>
        <xdr:cNvSpPr txBox="1"/>
      </xdr:nvSpPr>
      <xdr:spPr>
        <a:xfrm>
          <a:off x="8483111" y="1009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35502</xdr:rowOff>
    </xdr:from>
    <xdr:to>
      <xdr:col>41</xdr:col>
      <xdr:colOff>101600</xdr:colOff>
      <xdr:row>58</xdr:row>
      <xdr:rowOff>137102</xdr:rowOff>
    </xdr:to>
    <xdr:sp macro="" textlink="">
      <xdr:nvSpPr>
        <xdr:cNvPr id="367" name="楕円 366"/>
        <xdr:cNvSpPr/>
      </xdr:nvSpPr>
      <xdr:spPr>
        <a:xfrm>
          <a:off x="7810500" y="99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153629</xdr:rowOff>
    </xdr:from>
    <xdr:ext cx="534377" cy="259045"/>
    <xdr:sp macro="" textlink="">
      <xdr:nvSpPr>
        <xdr:cNvPr id="368" name="テキスト ボックス 367"/>
        <xdr:cNvSpPr txBox="1"/>
      </xdr:nvSpPr>
      <xdr:spPr>
        <a:xfrm>
          <a:off x="7594111" y="97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7019</xdr:rowOff>
    </xdr:from>
    <xdr:to>
      <xdr:col>36</xdr:col>
      <xdr:colOff>165100</xdr:colOff>
      <xdr:row>58</xdr:row>
      <xdr:rowOff>108619</xdr:rowOff>
    </xdr:to>
    <xdr:sp macro="" textlink="">
      <xdr:nvSpPr>
        <xdr:cNvPr id="369" name="楕円 368"/>
        <xdr:cNvSpPr/>
      </xdr:nvSpPr>
      <xdr:spPr>
        <a:xfrm>
          <a:off x="6921500" y="9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125146</xdr:rowOff>
    </xdr:from>
    <xdr:ext cx="534377" cy="259045"/>
    <xdr:sp macro="" textlink="">
      <xdr:nvSpPr>
        <xdr:cNvPr id="370" name="テキスト ボックス 369"/>
        <xdr:cNvSpPr txBox="1"/>
      </xdr:nvSpPr>
      <xdr:spPr>
        <a:xfrm>
          <a:off x="6705111" y="9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54094</xdr:rowOff>
    </xdr:from>
    <xdr:to>
      <xdr:col>55</xdr:col>
      <xdr:colOff>0</xdr:colOff>
      <xdr:row>78</xdr:row>
      <xdr:rowOff>61387</xdr:rowOff>
    </xdr:to>
    <xdr:cxnSp macro="">
      <xdr:nvCxnSpPr>
        <xdr:cNvPr id="397" name="直線コネクタ 396"/>
        <xdr:cNvCxnSpPr/>
      </xdr:nvCxnSpPr>
      <xdr:spPr>
        <a:xfrm flipV="1">
          <a:off x="9639300" y="13427194"/>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37150</xdr:rowOff>
    </xdr:from>
    <xdr:to>
      <xdr:col>50</xdr:col>
      <xdr:colOff>114300</xdr:colOff>
      <xdr:row>78</xdr:row>
      <xdr:rowOff>61387</xdr:rowOff>
    </xdr:to>
    <xdr:cxnSp macro="">
      <xdr:nvCxnSpPr>
        <xdr:cNvPr id="400" name="直線コネクタ 399"/>
        <xdr:cNvCxnSpPr/>
      </xdr:nvCxnSpPr>
      <xdr:spPr>
        <a:xfrm>
          <a:off x="8750300" y="13410250"/>
          <a:ext cx="889000" cy="2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14565</xdr:rowOff>
    </xdr:from>
    <xdr:to>
      <xdr:col>45</xdr:col>
      <xdr:colOff>177800</xdr:colOff>
      <xdr:row>78</xdr:row>
      <xdr:rowOff>37150</xdr:rowOff>
    </xdr:to>
    <xdr:cxnSp macro="">
      <xdr:nvCxnSpPr>
        <xdr:cNvPr id="403" name="直線コネクタ 402"/>
        <xdr:cNvCxnSpPr/>
      </xdr:nvCxnSpPr>
      <xdr:spPr>
        <a:xfrm>
          <a:off x="7861300" y="13387665"/>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166790</xdr:rowOff>
    </xdr:from>
    <xdr:to>
      <xdr:col>41</xdr:col>
      <xdr:colOff>50800</xdr:colOff>
      <xdr:row>78</xdr:row>
      <xdr:rowOff>14565</xdr:rowOff>
    </xdr:to>
    <xdr:cxnSp macro="">
      <xdr:nvCxnSpPr>
        <xdr:cNvPr id="406" name="直線コネクタ 405"/>
        <xdr:cNvCxnSpPr/>
      </xdr:nvCxnSpPr>
      <xdr:spPr>
        <a:xfrm>
          <a:off x="6972300" y="13368440"/>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3294</xdr:rowOff>
    </xdr:from>
    <xdr:to>
      <xdr:col>55</xdr:col>
      <xdr:colOff>50800</xdr:colOff>
      <xdr:row>78</xdr:row>
      <xdr:rowOff>104894</xdr:rowOff>
    </xdr:to>
    <xdr:sp macro="" textlink="">
      <xdr:nvSpPr>
        <xdr:cNvPr id="416" name="楕円 415"/>
        <xdr:cNvSpPr/>
      </xdr:nvSpPr>
      <xdr:spPr>
        <a:xfrm>
          <a:off x="10426700" y="133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134121</xdr:rowOff>
    </xdr:from>
    <xdr:ext cx="534377" cy="259045"/>
    <xdr:sp macro="" textlink="">
      <xdr:nvSpPr>
        <xdr:cNvPr id="417" name="普通建設事業費 （ うち新規整備　）該当値テキスト"/>
        <xdr:cNvSpPr txBox="1"/>
      </xdr:nvSpPr>
      <xdr:spPr>
        <a:xfrm>
          <a:off x="10528300" y="1316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10587</xdr:rowOff>
    </xdr:from>
    <xdr:to>
      <xdr:col>50</xdr:col>
      <xdr:colOff>165100</xdr:colOff>
      <xdr:row>78</xdr:row>
      <xdr:rowOff>112187</xdr:rowOff>
    </xdr:to>
    <xdr:sp macro="" textlink="">
      <xdr:nvSpPr>
        <xdr:cNvPr id="418" name="楕円 417"/>
        <xdr:cNvSpPr/>
      </xdr:nvSpPr>
      <xdr:spPr>
        <a:xfrm>
          <a:off x="9588500" y="13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103314</xdr:rowOff>
    </xdr:from>
    <xdr:ext cx="534377" cy="259045"/>
    <xdr:sp macro="" textlink="">
      <xdr:nvSpPr>
        <xdr:cNvPr id="419" name="テキスト ボックス 418"/>
        <xdr:cNvSpPr txBox="1"/>
      </xdr:nvSpPr>
      <xdr:spPr>
        <a:xfrm>
          <a:off x="9372111" y="134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157800</xdr:rowOff>
    </xdr:from>
    <xdr:to>
      <xdr:col>46</xdr:col>
      <xdr:colOff>38100</xdr:colOff>
      <xdr:row>78</xdr:row>
      <xdr:rowOff>87950</xdr:rowOff>
    </xdr:to>
    <xdr:sp macro="" textlink="">
      <xdr:nvSpPr>
        <xdr:cNvPr id="420" name="楕円 419"/>
        <xdr:cNvSpPr/>
      </xdr:nvSpPr>
      <xdr:spPr>
        <a:xfrm>
          <a:off x="8699500" y="133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104477</xdr:rowOff>
    </xdr:from>
    <xdr:ext cx="534377" cy="259045"/>
    <xdr:sp macro="" textlink="">
      <xdr:nvSpPr>
        <xdr:cNvPr id="421" name="テキスト ボックス 420"/>
        <xdr:cNvSpPr txBox="1"/>
      </xdr:nvSpPr>
      <xdr:spPr>
        <a:xfrm>
          <a:off x="8483111" y="131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135215</xdr:rowOff>
    </xdr:from>
    <xdr:to>
      <xdr:col>41</xdr:col>
      <xdr:colOff>101600</xdr:colOff>
      <xdr:row>78</xdr:row>
      <xdr:rowOff>65365</xdr:rowOff>
    </xdr:to>
    <xdr:sp macro="" textlink="">
      <xdr:nvSpPr>
        <xdr:cNvPr id="422" name="楕円 421"/>
        <xdr:cNvSpPr/>
      </xdr:nvSpPr>
      <xdr:spPr>
        <a:xfrm>
          <a:off x="7810500" y="13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81892</xdr:rowOff>
    </xdr:from>
    <xdr:ext cx="534377" cy="259045"/>
    <xdr:sp macro="" textlink="">
      <xdr:nvSpPr>
        <xdr:cNvPr id="423" name="テキスト ボックス 422"/>
        <xdr:cNvSpPr txBox="1"/>
      </xdr:nvSpPr>
      <xdr:spPr>
        <a:xfrm>
          <a:off x="7594111" y="131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115990</xdr:rowOff>
    </xdr:from>
    <xdr:to>
      <xdr:col>36</xdr:col>
      <xdr:colOff>165100</xdr:colOff>
      <xdr:row>78</xdr:row>
      <xdr:rowOff>46140</xdr:rowOff>
    </xdr:to>
    <xdr:sp macro="" textlink="">
      <xdr:nvSpPr>
        <xdr:cNvPr id="424" name="楕円 423"/>
        <xdr:cNvSpPr/>
      </xdr:nvSpPr>
      <xdr:spPr>
        <a:xfrm>
          <a:off x="6921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62667</xdr:rowOff>
    </xdr:from>
    <xdr:ext cx="534377" cy="259045"/>
    <xdr:sp macro="" textlink="">
      <xdr:nvSpPr>
        <xdr:cNvPr id="425" name="テキスト ボックス 424"/>
        <xdr:cNvSpPr txBox="1"/>
      </xdr:nvSpPr>
      <xdr:spPr>
        <a:xfrm>
          <a:off x="6705111" y="130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155136</xdr:rowOff>
    </xdr:from>
    <xdr:to>
      <xdr:col>55</xdr:col>
      <xdr:colOff>0</xdr:colOff>
      <xdr:row>98</xdr:row>
      <xdr:rowOff>162626</xdr:rowOff>
    </xdr:to>
    <xdr:cxnSp macro="">
      <xdr:nvCxnSpPr>
        <xdr:cNvPr id="456" name="直線コネクタ 455"/>
        <xdr:cNvCxnSpPr/>
      </xdr:nvCxnSpPr>
      <xdr:spPr>
        <a:xfrm flipV="1">
          <a:off x="9639300" y="16957236"/>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83083</xdr:rowOff>
    </xdr:from>
    <xdr:to>
      <xdr:col>50</xdr:col>
      <xdr:colOff>114300</xdr:colOff>
      <xdr:row>98</xdr:row>
      <xdr:rowOff>162626</xdr:rowOff>
    </xdr:to>
    <xdr:cxnSp macro="">
      <xdr:nvCxnSpPr>
        <xdr:cNvPr id="459" name="直線コネクタ 458"/>
        <xdr:cNvCxnSpPr/>
      </xdr:nvCxnSpPr>
      <xdr:spPr>
        <a:xfrm>
          <a:off x="8750300" y="16885183"/>
          <a:ext cx="889000" cy="7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146548</xdr:rowOff>
    </xdr:from>
    <xdr:to>
      <xdr:col>45</xdr:col>
      <xdr:colOff>177800</xdr:colOff>
      <xdr:row>98</xdr:row>
      <xdr:rowOff>83083</xdr:rowOff>
    </xdr:to>
    <xdr:cxnSp macro="">
      <xdr:nvCxnSpPr>
        <xdr:cNvPr id="462" name="直線コネクタ 461"/>
        <xdr:cNvCxnSpPr/>
      </xdr:nvCxnSpPr>
      <xdr:spPr>
        <a:xfrm>
          <a:off x="7861300" y="16777198"/>
          <a:ext cx="889000" cy="10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113878</xdr:rowOff>
    </xdr:from>
    <xdr:to>
      <xdr:col>41</xdr:col>
      <xdr:colOff>50800</xdr:colOff>
      <xdr:row>97</xdr:row>
      <xdr:rowOff>146548</xdr:rowOff>
    </xdr:to>
    <xdr:cxnSp macro="">
      <xdr:nvCxnSpPr>
        <xdr:cNvPr id="465" name="直線コネクタ 464"/>
        <xdr:cNvCxnSpPr/>
      </xdr:nvCxnSpPr>
      <xdr:spPr>
        <a:xfrm>
          <a:off x="6972300" y="16744528"/>
          <a:ext cx="889000" cy="3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104336</xdr:rowOff>
    </xdr:from>
    <xdr:to>
      <xdr:col>55</xdr:col>
      <xdr:colOff>50800</xdr:colOff>
      <xdr:row>99</xdr:row>
      <xdr:rowOff>34486</xdr:rowOff>
    </xdr:to>
    <xdr:sp macro="" textlink="">
      <xdr:nvSpPr>
        <xdr:cNvPr id="475" name="楕円 474"/>
        <xdr:cNvSpPr/>
      </xdr:nvSpPr>
      <xdr:spPr>
        <a:xfrm>
          <a:off x="10426700" y="169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19263</xdr:rowOff>
    </xdr:from>
    <xdr:ext cx="534377" cy="259045"/>
    <xdr:sp macro="" textlink="">
      <xdr:nvSpPr>
        <xdr:cNvPr id="476" name="普通建設事業費 （ うち更新整備　）該当値テキスト"/>
        <xdr:cNvSpPr txBox="1"/>
      </xdr:nvSpPr>
      <xdr:spPr>
        <a:xfrm>
          <a:off x="10528300" y="1682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111826</xdr:rowOff>
    </xdr:from>
    <xdr:to>
      <xdr:col>50</xdr:col>
      <xdr:colOff>165100</xdr:colOff>
      <xdr:row>99</xdr:row>
      <xdr:rowOff>41976</xdr:rowOff>
    </xdr:to>
    <xdr:sp macro="" textlink="">
      <xdr:nvSpPr>
        <xdr:cNvPr id="477" name="楕円 476"/>
        <xdr:cNvSpPr/>
      </xdr:nvSpPr>
      <xdr:spPr>
        <a:xfrm>
          <a:off x="9588500" y="169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33103</xdr:rowOff>
    </xdr:from>
    <xdr:ext cx="469744" cy="259045"/>
    <xdr:sp macro="" textlink="">
      <xdr:nvSpPr>
        <xdr:cNvPr id="478" name="テキスト ボックス 477"/>
        <xdr:cNvSpPr txBox="1"/>
      </xdr:nvSpPr>
      <xdr:spPr>
        <a:xfrm>
          <a:off x="9404428" y="1700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32283</xdr:rowOff>
    </xdr:from>
    <xdr:to>
      <xdr:col>46</xdr:col>
      <xdr:colOff>38100</xdr:colOff>
      <xdr:row>98</xdr:row>
      <xdr:rowOff>133883</xdr:rowOff>
    </xdr:to>
    <xdr:sp macro="" textlink="">
      <xdr:nvSpPr>
        <xdr:cNvPr id="479" name="楕円 478"/>
        <xdr:cNvSpPr/>
      </xdr:nvSpPr>
      <xdr:spPr>
        <a:xfrm>
          <a:off x="8699500" y="168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125010</xdr:rowOff>
    </xdr:from>
    <xdr:ext cx="534377" cy="259045"/>
    <xdr:sp macro="" textlink="">
      <xdr:nvSpPr>
        <xdr:cNvPr id="480" name="テキスト ボックス 479"/>
        <xdr:cNvSpPr txBox="1"/>
      </xdr:nvSpPr>
      <xdr:spPr>
        <a:xfrm>
          <a:off x="8483111" y="169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95748</xdr:rowOff>
    </xdr:from>
    <xdr:to>
      <xdr:col>41</xdr:col>
      <xdr:colOff>101600</xdr:colOff>
      <xdr:row>98</xdr:row>
      <xdr:rowOff>25898</xdr:rowOff>
    </xdr:to>
    <xdr:sp macro="" textlink="">
      <xdr:nvSpPr>
        <xdr:cNvPr id="481" name="楕円 480"/>
        <xdr:cNvSpPr/>
      </xdr:nvSpPr>
      <xdr:spPr>
        <a:xfrm>
          <a:off x="7810500" y="167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17025</xdr:rowOff>
    </xdr:from>
    <xdr:ext cx="534377" cy="259045"/>
    <xdr:sp macro="" textlink="">
      <xdr:nvSpPr>
        <xdr:cNvPr id="482" name="テキスト ボックス 481"/>
        <xdr:cNvSpPr txBox="1"/>
      </xdr:nvSpPr>
      <xdr:spPr>
        <a:xfrm>
          <a:off x="7594111" y="168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63078</xdr:rowOff>
    </xdr:from>
    <xdr:to>
      <xdr:col>36</xdr:col>
      <xdr:colOff>165100</xdr:colOff>
      <xdr:row>97</xdr:row>
      <xdr:rowOff>164678</xdr:rowOff>
    </xdr:to>
    <xdr:sp macro="" textlink="">
      <xdr:nvSpPr>
        <xdr:cNvPr id="483" name="楕円 482"/>
        <xdr:cNvSpPr/>
      </xdr:nvSpPr>
      <xdr:spPr>
        <a:xfrm>
          <a:off x="6921500" y="16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9755</xdr:rowOff>
    </xdr:from>
    <xdr:ext cx="534377" cy="259045"/>
    <xdr:sp macro="" textlink="">
      <xdr:nvSpPr>
        <xdr:cNvPr id="484" name="テキスト ボックス 483"/>
        <xdr:cNvSpPr txBox="1"/>
      </xdr:nvSpPr>
      <xdr:spPr>
        <a:xfrm>
          <a:off x="6705111" y="1646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42865</xdr:rowOff>
    </xdr:from>
    <xdr:to>
      <xdr:col>81</xdr:col>
      <xdr:colOff>50800</xdr:colOff>
      <xdr:row>39</xdr:row>
      <xdr:rowOff>44450</xdr:rowOff>
    </xdr:to>
    <xdr:cxnSp macro="">
      <xdr:nvCxnSpPr>
        <xdr:cNvPr id="516" name="直線コネクタ 515"/>
        <xdr:cNvCxnSpPr/>
      </xdr:nvCxnSpPr>
      <xdr:spPr>
        <a:xfrm>
          <a:off x="14592300" y="6729415"/>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39146</xdr:rowOff>
    </xdr:from>
    <xdr:to>
      <xdr:col>76</xdr:col>
      <xdr:colOff>114300</xdr:colOff>
      <xdr:row>39</xdr:row>
      <xdr:rowOff>42865</xdr:rowOff>
    </xdr:to>
    <xdr:cxnSp macro="">
      <xdr:nvCxnSpPr>
        <xdr:cNvPr id="519" name="直線コネクタ 518"/>
        <xdr:cNvCxnSpPr/>
      </xdr:nvCxnSpPr>
      <xdr:spPr>
        <a:xfrm>
          <a:off x="13703300" y="6725696"/>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39146</xdr:rowOff>
    </xdr:from>
    <xdr:to>
      <xdr:col>71</xdr:col>
      <xdr:colOff>177800</xdr:colOff>
      <xdr:row>39</xdr:row>
      <xdr:rowOff>44450</xdr:rowOff>
    </xdr:to>
    <xdr:cxnSp macro="">
      <xdr:nvCxnSpPr>
        <xdr:cNvPr id="522" name="直線コネクタ 521"/>
        <xdr:cNvCxnSpPr/>
      </xdr:nvCxnSpPr>
      <xdr:spPr>
        <a:xfrm flipV="1">
          <a:off x="12814300" y="672569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163515</xdr:rowOff>
    </xdr:from>
    <xdr:to>
      <xdr:col>76</xdr:col>
      <xdr:colOff>165100</xdr:colOff>
      <xdr:row>39</xdr:row>
      <xdr:rowOff>93665</xdr:rowOff>
    </xdr:to>
    <xdr:sp macro="" textlink="">
      <xdr:nvSpPr>
        <xdr:cNvPr id="536" name="楕円 535"/>
        <xdr:cNvSpPr/>
      </xdr:nvSpPr>
      <xdr:spPr>
        <a:xfrm>
          <a:off x="14541500" y="66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84792</xdr:rowOff>
    </xdr:from>
    <xdr:ext cx="378565" cy="259045"/>
    <xdr:sp macro="" textlink="">
      <xdr:nvSpPr>
        <xdr:cNvPr id="537" name="テキスト ボックス 536"/>
        <xdr:cNvSpPr txBox="1"/>
      </xdr:nvSpPr>
      <xdr:spPr>
        <a:xfrm>
          <a:off x="14403017" y="677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159796</xdr:rowOff>
    </xdr:from>
    <xdr:to>
      <xdr:col>72</xdr:col>
      <xdr:colOff>38100</xdr:colOff>
      <xdr:row>39</xdr:row>
      <xdr:rowOff>89946</xdr:rowOff>
    </xdr:to>
    <xdr:sp macro="" textlink="">
      <xdr:nvSpPr>
        <xdr:cNvPr id="538" name="楕円 537"/>
        <xdr:cNvSpPr/>
      </xdr:nvSpPr>
      <xdr:spPr>
        <a:xfrm>
          <a:off x="13652500" y="66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81073</xdr:rowOff>
    </xdr:from>
    <xdr:ext cx="378565" cy="259045"/>
    <xdr:sp macro="" textlink="">
      <xdr:nvSpPr>
        <xdr:cNvPr id="539" name="テキスト ボックス 538"/>
        <xdr:cNvSpPr txBox="1"/>
      </xdr:nvSpPr>
      <xdr:spPr>
        <a:xfrm>
          <a:off x="13514017" y="676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26391</xdr:rowOff>
    </xdr:from>
    <xdr:to>
      <xdr:col>85</xdr:col>
      <xdr:colOff>127000</xdr:colOff>
      <xdr:row>74</xdr:row>
      <xdr:rowOff>41211</xdr:rowOff>
    </xdr:to>
    <xdr:cxnSp macro="">
      <xdr:nvCxnSpPr>
        <xdr:cNvPr id="619" name="直線コネクタ 618"/>
        <xdr:cNvCxnSpPr/>
      </xdr:nvCxnSpPr>
      <xdr:spPr>
        <a:xfrm>
          <a:off x="15481300" y="12713691"/>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25876</xdr:rowOff>
    </xdr:from>
    <xdr:to>
      <xdr:col>81</xdr:col>
      <xdr:colOff>50800</xdr:colOff>
      <xdr:row>74</xdr:row>
      <xdr:rowOff>26391</xdr:rowOff>
    </xdr:to>
    <xdr:cxnSp macro="">
      <xdr:nvCxnSpPr>
        <xdr:cNvPr id="622" name="直線コネクタ 621"/>
        <xdr:cNvCxnSpPr/>
      </xdr:nvCxnSpPr>
      <xdr:spPr>
        <a:xfrm>
          <a:off x="14592300" y="1271317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25876</xdr:rowOff>
    </xdr:from>
    <xdr:to>
      <xdr:col>76</xdr:col>
      <xdr:colOff>114300</xdr:colOff>
      <xdr:row>74</xdr:row>
      <xdr:rowOff>69939</xdr:rowOff>
    </xdr:to>
    <xdr:cxnSp macro="">
      <xdr:nvCxnSpPr>
        <xdr:cNvPr id="625" name="直線コネクタ 624"/>
        <xdr:cNvCxnSpPr/>
      </xdr:nvCxnSpPr>
      <xdr:spPr>
        <a:xfrm flipV="1">
          <a:off x="13703300" y="12713176"/>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69939</xdr:rowOff>
    </xdr:from>
    <xdr:to>
      <xdr:col>71</xdr:col>
      <xdr:colOff>177800</xdr:colOff>
      <xdr:row>74</xdr:row>
      <xdr:rowOff>115430</xdr:rowOff>
    </xdr:to>
    <xdr:cxnSp macro="">
      <xdr:nvCxnSpPr>
        <xdr:cNvPr id="628" name="直線コネクタ 627"/>
        <xdr:cNvCxnSpPr/>
      </xdr:nvCxnSpPr>
      <xdr:spPr>
        <a:xfrm flipV="1">
          <a:off x="12814300" y="1275723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161861</xdr:rowOff>
    </xdr:from>
    <xdr:to>
      <xdr:col>85</xdr:col>
      <xdr:colOff>177800</xdr:colOff>
      <xdr:row>74</xdr:row>
      <xdr:rowOff>92011</xdr:rowOff>
    </xdr:to>
    <xdr:sp macro="" textlink="">
      <xdr:nvSpPr>
        <xdr:cNvPr id="638" name="楕円 637"/>
        <xdr:cNvSpPr/>
      </xdr:nvSpPr>
      <xdr:spPr>
        <a:xfrm>
          <a:off x="16268700" y="12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13288</xdr:rowOff>
    </xdr:from>
    <xdr:ext cx="534377" cy="259045"/>
    <xdr:sp macro="" textlink="">
      <xdr:nvSpPr>
        <xdr:cNvPr id="639" name="公債費該当値テキスト"/>
        <xdr:cNvSpPr txBox="1"/>
      </xdr:nvSpPr>
      <xdr:spPr>
        <a:xfrm>
          <a:off x="16370300" y="125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147041</xdr:rowOff>
    </xdr:from>
    <xdr:to>
      <xdr:col>81</xdr:col>
      <xdr:colOff>101600</xdr:colOff>
      <xdr:row>74</xdr:row>
      <xdr:rowOff>77191</xdr:rowOff>
    </xdr:to>
    <xdr:sp macro="" textlink="">
      <xdr:nvSpPr>
        <xdr:cNvPr id="640" name="楕円 639"/>
        <xdr:cNvSpPr/>
      </xdr:nvSpPr>
      <xdr:spPr>
        <a:xfrm>
          <a:off x="15430500" y="126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93718</xdr:rowOff>
    </xdr:from>
    <xdr:ext cx="534377" cy="259045"/>
    <xdr:sp macro="" textlink="">
      <xdr:nvSpPr>
        <xdr:cNvPr id="641" name="テキスト ボックス 640"/>
        <xdr:cNvSpPr txBox="1"/>
      </xdr:nvSpPr>
      <xdr:spPr>
        <a:xfrm>
          <a:off x="15214111" y="124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146526</xdr:rowOff>
    </xdr:from>
    <xdr:to>
      <xdr:col>76</xdr:col>
      <xdr:colOff>165100</xdr:colOff>
      <xdr:row>74</xdr:row>
      <xdr:rowOff>76676</xdr:rowOff>
    </xdr:to>
    <xdr:sp macro="" textlink="">
      <xdr:nvSpPr>
        <xdr:cNvPr id="642" name="楕円 641"/>
        <xdr:cNvSpPr/>
      </xdr:nvSpPr>
      <xdr:spPr>
        <a:xfrm>
          <a:off x="14541500" y="12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93203</xdr:rowOff>
    </xdr:from>
    <xdr:ext cx="534377" cy="259045"/>
    <xdr:sp macro="" textlink="">
      <xdr:nvSpPr>
        <xdr:cNvPr id="643" name="テキスト ボックス 642"/>
        <xdr:cNvSpPr txBox="1"/>
      </xdr:nvSpPr>
      <xdr:spPr>
        <a:xfrm>
          <a:off x="14325111" y="1243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19139</xdr:rowOff>
    </xdr:from>
    <xdr:to>
      <xdr:col>72</xdr:col>
      <xdr:colOff>38100</xdr:colOff>
      <xdr:row>74</xdr:row>
      <xdr:rowOff>120739</xdr:rowOff>
    </xdr:to>
    <xdr:sp macro="" textlink="">
      <xdr:nvSpPr>
        <xdr:cNvPr id="644" name="楕円 643"/>
        <xdr:cNvSpPr/>
      </xdr:nvSpPr>
      <xdr:spPr>
        <a:xfrm>
          <a:off x="13652500" y="127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137266</xdr:rowOff>
    </xdr:from>
    <xdr:ext cx="534377" cy="259045"/>
    <xdr:sp macro="" textlink="">
      <xdr:nvSpPr>
        <xdr:cNvPr id="645" name="テキスト ボックス 644"/>
        <xdr:cNvSpPr txBox="1"/>
      </xdr:nvSpPr>
      <xdr:spPr>
        <a:xfrm>
          <a:off x="13436111" y="124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64630</xdr:rowOff>
    </xdr:from>
    <xdr:to>
      <xdr:col>67</xdr:col>
      <xdr:colOff>101600</xdr:colOff>
      <xdr:row>74</xdr:row>
      <xdr:rowOff>166230</xdr:rowOff>
    </xdr:to>
    <xdr:sp macro="" textlink="">
      <xdr:nvSpPr>
        <xdr:cNvPr id="646" name="楕円 645"/>
        <xdr:cNvSpPr/>
      </xdr:nvSpPr>
      <xdr:spPr>
        <a:xfrm>
          <a:off x="12763500" y="127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11307</xdr:rowOff>
    </xdr:from>
    <xdr:ext cx="534377" cy="259045"/>
    <xdr:sp macro="" textlink="">
      <xdr:nvSpPr>
        <xdr:cNvPr id="647" name="テキスト ボックス 646"/>
        <xdr:cNvSpPr txBox="1"/>
      </xdr:nvSpPr>
      <xdr:spPr>
        <a:xfrm>
          <a:off x="12547111" y="125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58356</xdr:rowOff>
    </xdr:from>
    <xdr:to>
      <xdr:col>85</xdr:col>
      <xdr:colOff>127000</xdr:colOff>
      <xdr:row>98</xdr:row>
      <xdr:rowOff>83986</xdr:rowOff>
    </xdr:to>
    <xdr:cxnSp macro="">
      <xdr:nvCxnSpPr>
        <xdr:cNvPr id="676" name="直線コネクタ 675"/>
        <xdr:cNvCxnSpPr/>
      </xdr:nvCxnSpPr>
      <xdr:spPr>
        <a:xfrm flipV="1">
          <a:off x="15481300" y="16860456"/>
          <a:ext cx="8382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133210</xdr:rowOff>
    </xdr:from>
    <xdr:to>
      <xdr:col>81</xdr:col>
      <xdr:colOff>50800</xdr:colOff>
      <xdr:row>98</xdr:row>
      <xdr:rowOff>83986</xdr:rowOff>
    </xdr:to>
    <xdr:cxnSp macro="">
      <xdr:nvCxnSpPr>
        <xdr:cNvPr id="679" name="直線コネクタ 678"/>
        <xdr:cNvCxnSpPr/>
      </xdr:nvCxnSpPr>
      <xdr:spPr>
        <a:xfrm>
          <a:off x="14592300" y="16763860"/>
          <a:ext cx="889000" cy="1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133210</xdr:rowOff>
    </xdr:from>
    <xdr:to>
      <xdr:col>76</xdr:col>
      <xdr:colOff>114300</xdr:colOff>
      <xdr:row>98</xdr:row>
      <xdr:rowOff>107290</xdr:rowOff>
    </xdr:to>
    <xdr:cxnSp macro="">
      <xdr:nvCxnSpPr>
        <xdr:cNvPr id="682" name="直線コネクタ 681"/>
        <xdr:cNvCxnSpPr/>
      </xdr:nvCxnSpPr>
      <xdr:spPr>
        <a:xfrm flipV="1">
          <a:off x="13703300" y="16763860"/>
          <a:ext cx="889000" cy="1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107290</xdr:rowOff>
    </xdr:from>
    <xdr:to>
      <xdr:col>71</xdr:col>
      <xdr:colOff>177800</xdr:colOff>
      <xdr:row>99</xdr:row>
      <xdr:rowOff>6592</xdr:rowOff>
    </xdr:to>
    <xdr:cxnSp macro="">
      <xdr:nvCxnSpPr>
        <xdr:cNvPr id="685" name="直線コネクタ 684"/>
        <xdr:cNvCxnSpPr/>
      </xdr:nvCxnSpPr>
      <xdr:spPr>
        <a:xfrm flipV="1">
          <a:off x="12814300" y="16909390"/>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7556</xdr:rowOff>
    </xdr:from>
    <xdr:to>
      <xdr:col>85</xdr:col>
      <xdr:colOff>177800</xdr:colOff>
      <xdr:row>98</xdr:row>
      <xdr:rowOff>109156</xdr:rowOff>
    </xdr:to>
    <xdr:sp macro="" textlink="">
      <xdr:nvSpPr>
        <xdr:cNvPr id="695" name="楕円 694"/>
        <xdr:cNvSpPr/>
      </xdr:nvSpPr>
      <xdr:spPr>
        <a:xfrm>
          <a:off x="162687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157433</xdr:rowOff>
    </xdr:from>
    <xdr:ext cx="534377" cy="259045"/>
    <xdr:sp macro="" textlink="">
      <xdr:nvSpPr>
        <xdr:cNvPr id="696" name="積立金該当値テキスト"/>
        <xdr:cNvSpPr txBox="1"/>
      </xdr:nvSpPr>
      <xdr:spPr>
        <a:xfrm>
          <a:off x="16370300" y="167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33186</xdr:rowOff>
    </xdr:from>
    <xdr:to>
      <xdr:col>81</xdr:col>
      <xdr:colOff>101600</xdr:colOff>
      <xdr:row>98</xdr:row>
      <xdr:rowOff>134786</xdr:rowOff>
    </xdr:to>
    <xdr:sp macro="" textlink="">
      <xdr:nvSpPr>
        <xdr:cNvPr id="697" name="楕円 696"/>
        <xdr:cNvSpPr/>
      </xdr:nvSpPr>
      <xdr:spPr>
        <a:xfrm>
          <a:off x="15430500" y="168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125913</xdr:rowOff>
    </xdr:from>
    <xdr:ext cx="534377" cy="259045"/>
    <xdr:sp macro="" textlink="">
      <xdr:nvSpPr>
        <xdr:cNvPr id="698" name="テキスト ボックス 697"/>
        <xdr:cNvSpPr txBox="1"/>
      </xdr:nvSpPr>
      <xdr:spPr>
        <a:xfrm>
          <a:off x="15214111" y="169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82410</xdr:rowOff>
    </xdr:from>
    <xdr:to>
      <xdr:col>76</xdr:col>
      <xdr:colOff>165100</xdr:colOff>
      <xdr:row>98</xdr:row>
      <xdr:rowOff>12560</xdr:rowOff>
    </xdr:to>
    <xdr:sp macro="" textlink="">
      <xdr:nvSpPr>
        <xdr:cNvPr id="699" name="楕円 698"/>
        <xdr:cNvSpPr/>
      </xdr:nvSpPr>
      <xdr:spPr>
        <a:xfrm>
          <a:off x="145415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29087</xdr:rowOff>
    </xdr:from>
    <xdr:ext cx="534377" cy="259045"/>
    <xdr:sp macro="" textlink="">
      <xdr:nvSpPr>
        <xdr:cNvPr id="700" name="テキスト ボックス 699"/>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56490</xdr:rowOff>
    </xdr:from>
    <xdr:to>
      <xdr:col>72</xdr:col>
      <xdr:colOff>38100</xdr:colOff>
      <xdr:row>98</xdr:row>
      <xdr:rowOff>158090</xdr:rowOff>
    </xdr:to>
    <xdr:sp macro="" textlink="">
      <xdr:nvSpPr>
        <xdr:cNvPr id="701" name="楕円 700"/>
        <xdr:cNvSpPr/>
      </xdr:nvSpPr>
      <xdr:spPr>
        <a:xfrm>
          <a:off x="13652500" y="168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149217</xdr:rowOff>
    </xdr:from>
    <xdr:ext cx="469744" cy="259045"/>
    <xdr:sp macro="" textlink="">
      <xdr:nvSpPr>
        <xdr:cNvPr id="702" name="テキスト ボックス 701"/>
        <xdr:cNvSpPr txBox="1"/>
      </xdr:nvSpPr>
      <xdr:spPr>
        <a:xfrm>
          <a:off x="13468428" y="169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127242</xdr:rowOff>
    </xdr:from>
    <xdr:to>
      <xdr:col>67</xdr:col>
      <xdr:colOff>101600</xdr:colOff>
      <xdr:row>99</xdr:row>
      <xdr:rowOff>57392</xdr:rowOff>
    </xdr:to>
    <xdr:sp macro="" textlink="">
      <xdr:nvSpPr>
        <xdr:cNvPr id="703" name="楕円 702"/>
        <xdr:cNvSpPr/>
      </xdr:nvSpPr>
      <xdr:spPr>
        <a:xfrm>
          <a:off x="12763500" y="16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48519</xdr:rowOff>
    </xdr:from>
    <xdr:ext cx="469744" cy="259045"/>
    <xdr:sp macro="" textlink="">
      <xdr:nvSpPr>
        <xdr:cNvPr id="704" name="テキスト ボックス 703"/>
        <xdr:cNvSpPr txBox="1"/>
      </xdr:nvSpPr>
      <xdr:spPr>
        <a:xfrm>
          <a:off x="12579428" y="170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56680</xdr:rowOff>
    </xdr:from>
    <xdr:to>
      <xdr:col>116</xdr:col>
      <xdr:colOff>63500</xdr:colOff>
      <xdr:row>38</xdr:row>
      <xdr:rowOff>114135</xdr:rowOff>
    </xdr:to>
    <xdr:cxnSp macro="">
      <xdr:nvCxnSpPr>
        <xdr:cNvPr id="733" name="直線コネクタ 732"/>
        <xdr:cNvCxnSpPr/>
      </xdr:nvCxnSpPr>
      <xdr:spPr>
        <a:xfrm flipV="1">
          <a:off x="21323300" y="6571780"/>
          <a:ext cx="8382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69634</xdr:rowOff>
    </xdr:from>
    <xdr:to>
      <xdr:col>111</xdr:col>
      <xdr:colOff>177800</xdr:colOff>
      <xdr:row>38</xdr:row>
      <xdr:rowOff>114135</xdr:rowOff>
    </xdr:to>
    <xdr:cxnSp macro="">
      <xdr:nvCxnSpPr>
        <xdr:cNvPr id="736" name="直線コネクタ 735"/>
        <xdr:cNvCxnSpPr/>
      </xdr:nvCxnSpPr>
      <xdr:spPr>
        <a:xfrm>
          <a:off x="20434300" y="6584734"/>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69634</xdr:rowOff>
    </xdr:from>
    <xdr:to>
      <xdr:col>107</xdr:col>
      <xdr:colOff>50800</xdr:colOff>
      <xdr:row>38</xdr:row>
      <xdr:rowOff>106249</xdr:rowOff>
    </xdr:to>
    <xdr:cxnSp macro="">
      <xdr:nvCxnSpPr>
        <xdr:cNvPr id="739" name="直線コネクタ 738"/>
        <xdr:cNvCxnSpPr/>
      </xdr:nvCxnSpPr>
      <xdr:spPr>
        <a:xfrm flipV="1">
          <a:off x="19545300" y="6584734"/>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82245</xdr:rowOff>
    </xdr:from>
    <xdr:to>
      <xdr:col>102</xdr:col>
      <xdr:colOff>114300</xdr:colOff>
      <xdr:row>38</xdr:row>
      <xdr:rowOff>106249</xdr:rowOff>
    </xdr:to>
    <xdr:cxnSp macro="">
      <xdr:nvCxnSpPr>
        <xdr:cNvPr id="742" name="直線コネクタ 741"/>
        <xdr:cNvCxnSpPr/>
      </xdr:nvCxnSpPr>
      <xdr:spPr>
        <a:xfrm>
          <a:off x="18656300" y="659734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5880</xdr:rowOff>
    </xdr:from>
    <xdr:to>
      <xdr:col>116</xdr:col>
      <xdr:colOff>114300</xdr:colOff>
      <xdr:row>38</xdr:row>
      <xdr:rowOff>107480</xdr:rowOff>
    </xdr:to>
    <xdr:sp macro="" textlink="">
      <xdr:nvSpPr>
        <xdr:cNvPr id="752" name="楕円 751"/>
        <xdr:cNvSpPr/>
      </xdr:nvSpPr>
      <xdr:spPr>
        <a:xfrm>
          <a:off x="22110700" y="65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28757</xdr:rowOff>
    </xdr:from>
    <xdr:ext cx="469744" cy="259045"/>
    <xdr:sp macro="" textlink="">
      <xdr:nvSpPr>
        <xdr:cNvPr id="753" name="投資及び出資金該当値テキスト"/>
        <xdr:cNvSpPr txBox="1"/>
      </xdr:nvSpPr>
      <xdr:spPr>
        <a:xfrm>
          <a:off x="22212300" y="63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63335</xdr:rowOff>
    </xdr:from>
    <xdr:to>
      <xdr:col>112</xdr:col>
      <xdr:colOff>38100</xdr:colOff>
      <xdr:row>38</xdr:row>
      <xdr:rowOff>164935</xdr:rowOff>
    </xdr:to>
    <xdr:sp macro="" textlink="">
      <xdr:nvSpPr>
        <xdr:cNvPr id="754" name="楕円 753"/>
        <xdr:cNvSpPr/>
      </xdr:nvSpPr>
      <xdr:spPr>
        <a:xfrm>
          <a:off x="21272500" y="65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156062</xdr:rowOff>
    </xdr:from>
    <xdr:ext cx="469744" cy="259045"/>
    <xdr:sp macro="" textlink="">
      <xdr:nvSpPr>
        <xdr:cNvPr id="755" name="テキスト ボックス 754"/>
        <xdr:cNvSpPr txBox="1"/>
      </xdr:nvSpPr>
      <xdr:spPr>
        <a:xfrm>
          <a:off x="21088428" y="66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18834</xdr:rowOff>
    </xdr:from>
    <xdr:to>
      <xdr:col>107</xdr:col>
      <xdr:colOff>101600</xdr:colOff>
      <xdr:row>38</xdr:row>
      <xdr:rowOff>120434</xdr:rowOff>
    </xdr:to>
    <xdr:sp macro="" textlink="">
      <xdr:nvSpPr>
        <xdr:cNvPr id="756" name="楕円 755"/>
        <xdr:cNvSpPr/>
      </xdr:nvSpPr>
      <xdr:spPr>
        <a:xfrm>
          <a:off x="203835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136961</xdr:rowOff>
    </xdr:from>
    <xdr:ext cx="469744" cy="259045"/>
    <xdr:sp macro="" textlink="">
      <xdr:nvSpPr>
        <xdr:cNvPr id="757" name="テキスト ボックス 756"/>
        <xdr:cNvSpPr txBox="1"/>
      </xdr:nvSpPr>
      <xdr:spPr>
        <a:xfrm>
          <a:off x="20199428" y="63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55449</xdr:rowOff>
    </xdr:from>
    <xdr:to>
      <xdr:col>102</xdr:col>
      <xdr:colOff>165100</xdr:colOff>
      <xdr:row>38</xdr:row>
      <xdr:rowOff>157049</xdr:rowOff>
    </xdr:to>
    <xdr:sp macro="" textlink="">
      <xdr:nvSpPr>
        <xdr:cNvPr id="758" name="楕円 757"/>
        <xdr:cNvSpPr/>
      </xdr:nvSpPr>
      <xdr:spPr>
        <a:xfrm>
          <a:off x="19494500" y="65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2125</xdr:rowOff>
    </xdr:from>
    <xdr:ext cx="469744" cy="259045"/>
    <xdr:sp macro="" textlink="">
      <xdr:nvSpPr>
        <xdr:cNvPr id="759" name="テキスト ボックス 758"/>
        <xdr:cNvSpPr txBox="1"/>
      </xdr:nvSpPr>
      <xdr:spPr>
        <a:xfrm>
          <a:off x="19310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31445</xdr:rowOff>
    </xdr:from>
    <xdr:to>
      <xdr:col>98</xdr:col>
      <xdr:colOff>38100</xdr:colOff>
      <xdr:row>38</xdr:row>
      <xdr:rowOff>133045</xdr:rowOff>
    </xdr:to>
    <xdr:sp macro="" textlink="">
      <xdr:nvSpPr>
        <xdr:cNvPr id="760" name="楕円 759"/>
        <xdr:cNvSpPr/>
      </xdr:nvSpPr>
      <xdr:spPr>
        <a:xfrm>
          <a:off x="18605500" y="6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149572</xdr:rowOff>
    </xdr:from>
    <xdr:ext cx="469744" cy="259045"/>
    <xdr:sp macro="" textlink="">
      <xdr:nvSpPr>
        <xdr:cNvPr id="761" name="テキスト ボックス 760"/>
        <xdr:cNvSpPr txBox="1"/>
      </xdr:nvSpPr>
      <xdr:spPr>
        <a:xfrm>
          <a:off x="18421428" y="63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42393</xdr:rowOff>
    </xdr:to>
    <xdr:cxnSp macro="">
      <xdr:nvCxnSpPr>
        <xdr:cNvPr id="790" name="直線コネクタ 789"/>
        <xdr:cNvCxnSpPr/>
      </xdr:nvCxnSpPr>
      <xdr:spPr>
        <a:xfrm flipV="1">
          <a:off x="21323300" y="1015790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42393</xdr:rowOff>
    </xdr:from>
    <xdr:to>
      <xdr:col>111</xdr:col>
      <xdr:colOff>177800</xdr:colOff>
      <xdr:row>59</xdr:row>
      <xdr:rowOff>42393</xdr:rowOff>
    </xdr:to>
    <xdr:cxnSp macro="">
      <xdr:nvCxnSpPr>
        <xdr:cNvPr id="793" name="直線コネクタ 792"/>
        <xdr:cNvCxnSpPr/>
      </xdr:nvCxnSpPr>
      <xdr:spPr>
        <a:xfrm>
          <a:off x="20434300" y="1015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42355</xdr:rowOff>
    </xdr:from>
    <xdr:to>
      <xdr:col>107</xdr:col>
      <xdr:colOff>50800</xdr:colOff>
      <xdr:row>59</xdr:row>
      <xdr:rowOff>42393</xdr:rowOff>
    </xdr:to>
    <xdr:cxnSp macro="">
      <xdr:nvCxnSpPr>
        <xdr:cNvPr id="796" name="直線コネクタ 795"/>
        <xdr:cNvCxnSpPr/>
      </xdr:nvCxnSpPr>
      <xdr:spPr>
        <a:xfrm>
          <a:off x="19545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42011</xdr:rowOff>
    </xdr:from>
    <xdr:to>
      <xdr:col>102</xdr:col>
      <xdr:colOff>114300</xdr:colOff>
      <xdr:row>59</xdr:row>
      <xdr:rowOff>42355</xdr:rowOff>
    </xdr:to>
    <xdr:cxnSp macro="">
      <xdr:nvCxnSpPr>
        <xdr:cNvPr id="799" name="直線コネクタ 798"/>
        <xdr:cNvCxnSpPr/>
      </xdr:nvCxnSpPr>
      <xdr:spPr>
        <a:xfrm>
          <a:off x="18656300" y="1015756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09" name="楕円 808"/>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77932</xdr:rowOff>
    </xdr:from>
    <xdr:ext cx="313932" cy="259045"/>
    <xdr:sp macro="" textlink="">
      <xdr:nvSpPr>
        <xdr:cNvPr id="810" name="貸付金該当値テキスト"/>
        <xdr:cNvSpPr txBox="1"/>
      </xdr:nvSpPr>
      <xdr:spPr>
        <a:xfrm>
          <a:off x="22212300" y="1002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11" name="楕円 810"/>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84320</xdr:rowOff>
    </xdr:from>
    <xdr:ext cx="313932" cy="259045"/>
    <xdr:sp macro="" textlink="">
      <xdr:nvSpPr>
        <xdr:cNvPr id="812" name="テキスト ボックス 811"/>
        <xdr:cNvSpPr txBox="1"/>
      </xdr:nvSpPr>
      <xdr:spPr>
        <a:xfrm>
          <a:off x="21166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163043</xdr:rowOff>
    </xdr:from>
    <xdr:to>
      <xdr:col>107</xdr:col>
      <xdr:colOff>101600</xdr:colOff>
      <xdr:row>59</xdr:row>
      <xdr:rowOff>93193</xdr:rowOff>
    </xdr:to>
    <xdr:sp macro="" textlink="">
      <xdr:nvSpPr>
        <xdr:cNvPr id="813" name="楕円 812"/>
        <xdr:cNvSpPr/>
      </xdr:nvSpPr>
      <xdr:spPr>
        <a:xfrm>
          <a:off x="20383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84320</xdr:rowOff>
    </xdr:from>
    <xdr:ext cx="313932" cy="259045"/>
    <xdr:sp macro="" textlink="">
      <xdr:nvSpPr>
        <xdr:cNvPr id="814" name="テキスト ボックス 813"/>
        <xdr:cNvSpPr txBox="1"/>
      </xdr:nvSpPr>
      <xdr:spPr>
        <a:xfrm>
          <a:off x="20277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163005</xdr:rowOff>
    </xdr:from>
    <xdr:to>
      <xdr:col>102</xdr:col>
      <xdr:colOff>165100</xdr:colOff>
      <xdr:row>59</xdr:row>
      <xdr:rowOff>93155</xdr:rowOff>
    </xdr:to>
    <xdr:sp macro="" textlink="">
      <xdr:nvSpPr>
        <xdr:cNvPr id="815" name="楕円 814"/>
        <xdr:cNvSpPr/>
      </xdr:nvSpPr>
      <xdr:spPr>
        <a:xfrm>
          <a:off x="19494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84282</xdr:rowOff>
    </xdr:from>
    <xdr:ext cx="313932" cy="259045"/>
    <xdr:sp macro="" textlink="">
      <xdr:nvSpPr>
        <xdr:cNvPr id="816" name="テキスト ボックス 815"/>
        <xdr:cNvSpPr txBox="1"/>
      </xdr:nvSpPr>
      <xdr:spPr>
        <a:xfrm>
          <a:off x="19388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162661</xdr:rowOff>
    </xdr:from>
    <xdr:to>
      <xdr:col>98</xdr:col>
      <xdr:colOff>38100</xdr:colOff>
      <xdr:row>59</xdr:row>
      <xdr:rowOff>92811</xdr:rowOff>
    </xdr:to>
    <xdr:sp macro="" textlink="">
      <xdr:nvSpPr>
        <xdr:cNvPr id="817" name="楕円 816"/>
        <xdr:cNvSpPr/>
      </xdr:nvSpPr>
      <xdr:spPr>
        <a:xfrm>
          <a:off x="18605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83938</xdr:rowOff>
    </xdr:from>
    <xdr:ext cx="313932" cy="259045"/>
    <xdr:sp macro="" textlink="">
      <xdr:nvSpPr>
        <xdr:cNvPr id="818" name="テキスト ボックス 817"/>
        <xdr:cNvSpPr txBox="1"/>
      </xdr:nvSpPr>
      <xdr:spPr>
        <a:xfrm>
          <a:off x="18499333" y="10199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48096</xdr:rowOff>
    </xdr:from>
    <xdr:to>
      <xdr:col>116</xdr:col>
      <xdr:colOff>63500</xdr:colOff>
      <xdr:row>76</xdr:row>
      <xdr:rowOff>68180</xdr:rowOff>
    </xdr:to>
    <xdr:cxnSp macro="">
      <xdr:nvCxnSpPr>
        <xdr:cNvPr id="850" name="直線コネクタ 849"/>
        <xdr:cNvCxnSpPr/>
      </xdr:nvCxnSpPr>
      <xdr:spPr>
        <a:xfrm flipV="1">
          <a:off x="21323300" y="13078296"/>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68180</xdr:rowOff>
    </xdr:from>
    <xdr:to>
      <xdr:col>111</xdr:col>
      <xdr:colOff>177800</xdr:colOff>
      <xdr:row>76</xdr:row>
      <xdr:rowOff>124188</xdr:rowOff>
    </xdr:to>
    <xdr:cxnSp macro="">
      <xdr:nvCxnSpPr>
        <xdr:cNvPr id="853" name="直線コネクタ 852"/>
        <xdr:cNvCxnSpPr/>
      </xdr:nvCxnSpPr>
      <xdr:spPr>
        <a:xfrm flipV="1">
          <a:off x="20434300" y="13098380"/>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123503</xdr:rowOff>
    </xdr:from>
    <xdr:to>
      <xdr:col>107</xdr:col>
      <xdr:colOff>50800</xdr:colOff>
      <xdr:row>76</xdr:row>
      <xdr:rowOff>124188</xdr:rowOff>
    </xdr:to>
    <xdr:cxnSp macro="">
      <xdr:nvCxnSpPr>
        <xdr:cNvPr id="856" name="直線コネクタ 855"/>
        <xdr:cNvCxnSpPr/>
      </xdr:nvCxnSpPr>
      <xdr:spPr>
        <a:xfrm>
          <a:off x="19545300" y="1315370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123503</xdr:rowOff>
    </xdr:from>
    <xdr:to>
      <xdr:col>102</xdr:col>
      <xdr:colOff>114300</xdr:colOff>
      <xdr:row>76</xdr:row>
      <xdr:rowOff>135846</xdr:rowOff>
    </xdr:to>
    <xdr:cxnSp macro="">
      <xdr:nvCxnSpPr>
        <xdr:cNvPr id="859" name="直線コネクタ 858"/>
        <xdr:cNvCxnSpPr/>
      </xdr:nvCxnSpPr>
      <xdr:spPr>
        <a:xfrm flipV="1">
          <a:off x="18656300" y="13153703"/>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168746</xdr:rowOff>
    </xdr:from>
    <xdr:to>
      <xdr:col>116</xdr:col>
      <xdr:colOff>114300</xdr:colOff>
      <xdr:row>76</xdr:row>
      <xdr:rowOff>98896</xdr:rowOff>
    </xdr:to>
    <xdr:sp macro="" textlink="">
      <xdr:nvSpPr>
        <xdr:cNvPr id="869" name="楕円 868"/>
        <xdr:cNvSpPr/>
      </xdr:nvSpPr>
      <xdr:spPr>
        <a:xfrm>
          <a:off x="22110700" y="130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147173</xdr:rowOff>
    </xdr:from>
    <xdr:ext cx="534377" cy="259045"/>
    <xdr:sp macro="" textlink="">
      <xdr:nvSpPr>
        <xdr:cNvPr id="870" name="繰出金該当値テキスト"/>
        <xdr:cNvSpPr txBox="1"/>
      </xdr:nvSpPr>
      <xdr:spPr>
        <a:xfrm>
          <a:off x="22212300" y="1300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17380</xdr:rowOff>
    </xdr:from>
    <xdr:to>
      <xdr:col>112</xdr:col>
      <xdr:colOff>38100</xdr:colOff>
      <xdr:row>76</xdr:row>
      <xdr:rowOff>118980</xdr:rowOff>
    </xdr:to>
    <xdr:sp macro="" textlink="">
      <xdr:nvSpPr>
        <xdr:cNvPr id="871" name="楕円 870"/>
        <xdr:cNvSpPr/>
      </xdr:nvSpPr>
      <xdr:spPr>
        <a:xfrm>
          <a:off x="21272500" y="130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110107</xdr:rowOff>
    </xdr:from>
    <xdr:ext cx="534377" cy="259045"/>
    <xdr:sp macro="" textlink="">
      <xdr:nvSpPr>
        <xdr:cNvPr id="872" name="テキスト ボックス 871"/>
        <xdr:cNvSpPr txBox="1"/>
      </xdr:nvSpPr>
      <xdr:spPr>
        <a:xfrm>
          <a:off x="21056111" y="131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73388</xdr:rowOff>
    </xdr:from>
    <xdr:to>
      <xdr:col>107</xdr:col>
      <xdr:colOff>101600</xdr:colOff>
      <xdr:row>77</xdr:row>
      <xdr:rowOff>3538</xdr:rowOff>
    </xdr:to>
    <xdr:sp macro="" textlink="">
      <xdr:nvSpPr>
        <xdr:cNvPr id="873" name="楕円 872"/>
        <xdr:cNvSpPr/>
      </xdr:nvSpPr>
      <xdr:spPr>
        <a:xfrm>
          <a:off x="203835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166115</xdr:rowOff>
    </xdr:from>
    <xdr:ext cx="534377" cy="259045"/>
    <xdr:sp macro="" textlink="">
      <xdr:nvSpPr>
        <xdr:cNvPr id="874" name="テキスト ボックス 873"/>
        <xdr:cNvSpPr txBox="1"/>
      </xdr:nvSpPr>
      <xdr:spPr>
        <a:xfrm>
          <a:off x="20167111" y="131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72703</xdr:rowOff>
    </xdr:from>
    <xdr:to>
      <xdr:col>102</xdr:col>
      <xdr:colOff>165100</xdr:colOff>
      <xdr:row>77</xdr:row>
      <xdr:rowOff>2853</xdr:rowOff>
    </xdr:to>
    <xdr:sp macro="" textlink="">
      <xdr:nvSpPr>
        <xdr:cNvPr id="875" name="楕円 874"/>
        <xdr:cNvSpPr/>
      </xdr:nvSpPr>
      <xdr:spPr>
        <a:xfrm>
          <a:off x="19494500" y="131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165430</xdr:rowOff>
    </xdr:from>
    <xdr:ext cx="534377" cy="259045"/>
    <xdr:sp macro="" textlink="">
      <xdr:nvSpPr>
        <xdr:cNvPr id="876" name="テキスト ボックス 875"/>
        <xdr:cNvSpPr txBox="1"/>
      </xdr:nvSpPr>
      <xdr:spPr>
        <a:xfrm>
          <a:off x="19278111" y="131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85046</xdr:rowOff>
    </xdr:from>
    <xdr:to>
      <xdr:col>98</xdr:col>
      <xdr:colOff>38100</xdr:colOff>
      <xdr:row>77</xdr:row>
      <xdr:rowOff>15196</xdr:rowOff>
    </xdr:to>
    <xdr:sp macro="" textlink="">
      <xdr:nvSpPr>
        <xdr:cNvPr id="877" name="楕円 876"/>
        <xdr:cNvSpPr/>
      </xdr:nvSpPr>
      <xdr:spPr>
        <a:xfrm>
          <a:off x="18605500" y="131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6323</xdr:rowOff>
    </xdr:from>
    <xdr:ext cx="534377" cy="259045"/>
    <xdr:sp macro="" textlink="">
      <xdr:nvSpPr>
        <xdr:cNvPr id="878" name="テキスト ボックス 877"/>
        <xdr:cNvSpPr txBox="1"/>
      </xdr:nvSpPr>
      <xdr:spPr>
        <a:xfrm>
          <a:off x="18389111" y="132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おいては、会計年度任用職員制度の導入はあったものの、ワークライフバランスの実現のために時間外勤務の削減等に取り組んだことや、定員管理計画に則った職員数調整を行ってきたことにより類似団体平均を下回ることとなった。維持補修費においては、市営住宅の修繕など、緊急を要する補修があり前年度比増とはなっているものの、類似団体平均を大きく下回っている。要因とし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ている公共施設等総合管理計画に基づき施設の統廃合、長寿命化等を進めることから、緊急的な維持補修以外を先送りしているためである。扶助費においては、保育園、認定こども園の民営化に伴い、私立保育園児童措置負担金や認定こども園施設型給付費などの増により、類似団体を上回ることとなった。普通建設事業費においては、松籟会館改築工事や、甲西中央橋修繕工事など、大型工事を行ったことにより、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今後人口減少社会を迎えるにあたり、新規事業から既存施設の長寿命化への方向転換および地方債の新規発行と償還のバランスに注視しながら事業を実施する必要がある。積立金においては、決算余剰金を財政調整基金に大きく積み立てたことによる増、また公債費の財源確保のために積み立てた減債基金の増などにより、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円の増となった。繰出金では、介護保険特別会計繰出金が利用増に伴い増となったものの、平成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補助費等で支出</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55,033
51,710
70.40
27,044,245
26,392,847
598,852
13,258,327
26,075,468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51003</xdr:rowOff>
    </xdr:from>
    <xdr:to>
      <xdr:col>24</xdr:col>
      <xdr:colOff>63500</xdr:colOff>
      <xdr:row>35</xdr:row>
      <xdr:rowOff>91237</xdr:rowOff>
    </xdr:to>
    <xdr:cxnSp macro="">
      <xdr:nvCxnSpPr>
        <xdr:cNvPr id="59" name="直線コネクタ 58"/>
        <xdr:cNvCxnSpPr/>
      </xdr:nvCxnSpPr>
      <xdr:spPr>
        <a:xfrm>
          <a:off x="3797300" y="6051753"/>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xdr:rowOff>
    </xdr:from>
    <xdr:to>
      <xdr:col>19</xdr:col>
      <xdr:colOff>177800</xdr:colOff>
      <xdr:row>35</xdr:row>
      <xdr:rowOff>51003</xdr:rowOff>
    </xdr:to>
    <xdr:cxnSp macro="">
      <xdr:nvCxnSpPr>
        <xdr:cNvPr id="62" name="直線コネクタ 61"/>
        <xdr:cNvCxnSpPr/>
      </xdr:nvCxnSpPr>
      <xdr:spPr>
        <a:xfrm>
          <a:off x="2908300" y="601014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9398</xdr:rowOff>
    </xdr:from>
    <xdr:to>
      <xdr:col>15</xdr:col>
      <xdr:colOff>50800</xdr:colOff>
      <xdr:row>35</xdr:row>
      <xdr:rowOff>42774</xdr:rowOff>
    </xdr:to>
    <xdr:cxnSp macro="">
      <xdr:nvCxnSpPr>
        <xdr:cNvPr id="65" name="直線コネクタ 64"/>
        <xdr:cNvCxnSpPr/>
      </xdr:nvCxnSpPr>
      <xdr:spPr>
        <a:xfrm flipV="1">
          <a:off x="2019300" y="601014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42774</xdr:rowOff>
    </xdr:from>
    <xdr:to>
      <xdr:col>10</xdr:col>
      <xdr:colOff>114300</xdr:colOff>
      <xdr:row>35</xdr:row>
      <xdr:rowOff>112268</xdr:rowOff>
    </xdr:to>
    <xdr:cxnSp macro="">
      <xdr:nvCxnSpPr>
        <xdr:cNvPr id="68" name="直線コネクタ 67"/>
        <xdr:cNvCxnSpPr/>
      </xdr:nvCxnSpPr>
      <xdr:spPr>
        <a:xfrm flipV="1">
          <a:off x="1130300" y="604352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40437</xdr:rowOff>
    </xdr:from>
    <xdr:to>
      <xdr:col>24</xdr:col>
      <xdr:colOff>114300</xdr:colOff>
      <xdr:row>35</xdr:row>
      <xdr:rowOff>142037</xdr:rowOff>
    </xdr:to>
    <xdr:sp macro="" textlink="">
      <xdr:nvSpPr>
        <xdr:cNvPr id="78" name="楕円 77"/>
        <xdr:cNvSpPr/>
      </xdr:nvSpPr>
      <xdr:spPr>
        <a:xfrm>
          <a:off x="45847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63314</xdr:rowOff>
    </xdr:from>
    <xdr:ext cx="469744" cy="259045"/>
    <xdr:sp macro="" textlink="">
      <xdr:nvSpPr>
        <xdr:cNvPr id="79" name="議会費該当値テキスト"/>
        <xdr:cNvSpPr txBox="1"/>
      </xdr:nvSpPr>
      <xdr:spPr>
        <a:xfrm>
          <a:off x="4686300" y="58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xdr:rowOff>
    </xdr:from>
    <xdr:to>
      <xdr:col>20</xdr:col>
      <xdr:colOff>38100</xdr:colOff>
      <xdr:row>35</xdr:row>
      <xdr:rowOff>101803</xdr:rowOff>
    </xdr:to>
    <xdr:sp macro="" textlink="">
      <xdr:nvSpPr>
        <xdr:cNvPr id="80" name="楕円 79"/>
        <xdr:cNvSpPr/>
      </xdr:nvSpPr>
      <xdr:spPr>
        <a:xfrm>
          <a:off x="3746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92930</xdr:rowOff>
    </xdr:from>
    <xdr:ext cx="469744" cy="259045"/>
    <xdr:sp macro="" textlink="">
      <xdr:nvSpPr>
        <xdr:cNvPr id="81" name="テキスト ボックス 80"/>
        <xdr:cNvSpPr txBox="1"/>
      </xdr:nvSpPr>
      <xdr:spPr>
        <a:xfrm>
          <a:off x="3562428" y="60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130048</xdr:rowOff>
    </xdr:from>
    <xdr:to>
      <xdr:col>15</xdr:col>
      <xdr:colOff>101600</xdr:colOff>
      <xdr:row>35</xdr:row>
      <xdr:rowOff>60198</xdr:rowOff>
    </xdr:to>
    <xdr:sp macro="" textlink="">
      <xdr:nvSpPr>
        <xdr:cNvPr id="82" name="楕円 81"/>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76725</xdr:rowOff>
    </xdr:from>
    <xdr:ext cx="469744" cy="259045"/>
    <xdr:sp macro="" textlink="">
      <xdr:nvSpPr>
        <xdr:cNvPr id="83" name="テキスト ボックス 82"/>
        <xdr:cNvSpPr txBox="1"/>
      </xdr:nvSpPr>
      <xdr:spPr>
        <a:xfrm>
          <a:off x="2673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163424</xdr:rowOff>
    </xdr:from>
    <xdr:to>
      <xdr:col>10</xdr:col>
      <xdr:colOff>165100</xdr:colOff>
      <xdr:row>35</xdr:row>
      <xdr:rowOff>93574</xdr:rowOff>
    </xdr:to>
    <xdr:sp macro="" textlink="">
      <xdr:nvSpPr>
        <xdr:cNvPr id="84" name="楕円 83"/>
        <xdr:cNvSpPr/>
      </xdr:nvSpPr>
      <xdr:spPr>
        <a:xfrm>
          <a:off x="1968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110101</xdr:rowOff>
    </xdr:from>
    <xdr:ext cx="469744" cy="259045"/>
    <xdr:sp macro="" textlink="">
      <xdr:nvSpPr>
        <xdr:cNvPr id="85" name="テキスト ボックス 84"/>
        <xdr:cNvSpPr txBox="1"/>
      </xdr:nvSpPr>
      <xdr:spPr>
        <a:xfrm>
          <a:off x="1784428" y="57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61468</xdr:rowOff>
    </xdr:from>
    <xdr:to>
      <xdr:col>6</xdr:col>
      <xdr:colOff>38100</xdr:colOff>
      <xdr:row>35</xdr:row>
      <xdr:rowOff>163068</xdr:rowOff>
    </xdr:to>
    <xdr:sp macro="" textlink="">
      <xdr:nvSpPr>
        <xdr:cNvPr id="86" name="楕円 85"/>
        <xdr:cNvSpPr/>
      </xdr:nvSpPr>
      <xdr:spPr>
        <a:xfrm>
          <a:off x="1079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154195</xdr:rowOff>
    </xdr:from>
    <xdr:ext cx="469744" cy="259045"/>
    <xdr:sp macro="" textlink="">
      <xdr:nvSpPr>
        <xdr:cNvPr id="87" name="テキスト ボックス 86"/>
        <xdr:cNvSpPr txBox="1"/>
      </xdr:nvSpPr>
      <xdr:spPr>
        <a:xfrm>
          <a:off x="8954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161600</xdr:rowOff>
    </xdr:from>
    <xdr:to>
      <xdr:col>24</xdr:col>
      <xdr:colOff>63500</xdr:colOff>
      <xdr:row>58</xdr:row>
      <xdr:rowOff>27484</xdr:rowOff>
    </xdr:to>
    <xdr:cxnSp macro="">
      <xdr:nvCxnSpPr>
        <xdr:cNvPr id="116" name="直線コネクタ 115"/>
        <xdr:cNvCxnSpPr/>
      </xdr:nvCxnSpPr>
      <xdr:spPr>
        <a:xfrm flipV="1">
          <a:off x="3797300" y="9591350"/>
          <a:ext cx="838200" cy="38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171171</xdr:rowOff>
    </xdr:from>
    <xdr:to>
      <xdr:col>19</xdr:col>
      <xdr:colOff>177800</xdr:colOff>
      <xdr:row>58</xdr:row>
      <xdr:rowOff>27484</xdr:rowOff>
    </xdr:to>
    <xdr:cxnSp macro="">
      <xdr:nvCxnSpPr>
        <xdr:cNvPr id="119" name="直線コネクタ 118"/>
        <xdr:cNvCxnSpPr/>
      </xdr:nvCxnSpPr>
      <xdr:spPr>
        <a:xfrm>
          <a:off x="2908300" y="9943821"/>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171171</xdr:rowOff>
    </xdr:from>
    <xdr:to>
      <xdr:col>15</xdr:col>
      <xdr:colOff>50800</xdr:colOff>
      <xdr:row>58</xdr:row>
      <xdr:rowOff>46016</xdr:rowOff>
    </xdr:to>
    <xdr:cxnSp macro="">
      <xdr:nvCxnSpPr>
        <xdr:cNvPr id="122" name="直線コネクタ 121"/>
        <xdr:cNvCxnSpPr/>
      </xdr:nvCxnSpPr>
      <xdr:spPr>
        <a:xfrm flipV="1">
          <a:off x="2019300" y="9943821"/>
          <a:ext cx="889000" cy="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46016</xdr:rowOff>
    </xdr:from>
    <xdr:to>
      <xdr:col>10</xdr:col>
      <xdr:colOff>114300</xdr:colOff>
      <xdr:row>58</xdr:row>
      <xdr:rowOff>59903</xdr:rowOff>
    </xdr:to>
    <xdr:cxnSp macro="">
      <xdr:nvCxnSpPr>
        <xdr:cNvPr id="125" name="直線コネクタ 124"/>
        <xdr:cNvCxnSpPr/>
      </xdr:nvCxnSpPr>
      <xdr:spPr>
        <a:xfrm flipV="1">
          <a:off x="1130300" y="9990116"/>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110800</xdr:rowOff>
    </xdr:from>
    <xdr:to>
      <xdr:col>24</xdr:col>
      <xdr:colOff>114300</xdr:colOff>
      <xdr:row>56</xdr:row>
      <xdr:rowOff>40950</xdr:rowOff>
    </xdr:to>
    <xdr:sp macro="" textlink="">
      <xdr:nvSpPr>
        <xdr:cNvPr id="135" name="楕円 134"/>
        <xdr:cNvSpPr/>
      </xdr:nvSpPr>
      <xdr:spPr>
        <a:xfrm>
          <a:off x="4584700" y="95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25727</xdr:rowOff>
    </xdr:from>
    <xdr:ext cx="599010" cy="259045"/>
    <xdr:sp macro="" textlink="">
      <xdr:nvSpPr>
        <xdr:cNvPr id="136" name="総務費該当値テキスト"/>
        <xdr:cNvSpPr txBox="1"/>
      </xdr:nvSpPr>
      <xdr:spPr>
        <a:xfrm>
          <a:off x="4686300" y="945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148134</xdr:rowOff>
    </xdr:from>
    <xdr:to>
      <xdr:col>20</xdr:col>
      <xdr:colOff>38100</xdr:colOff>
      <xdr:row>58</xdr:row>
      <xdr:rowOff>78284</xdr:rowOff>
    </xdr:to>
    <xdr:sp macro="" textlink="">
      <xdr:nvSpPr>
        <xdr:cNvPr id="137" name="楕円 136"/>
        <xdr:cNvSpPr/>
      </xdr:nvSpPr>
      <xdr:spPr>
        <a:xfrm>
          <a:off x="3746500" y="99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69411</xdr:rowOff>
    </xdr:from>
    <xdr:ext cx="534377" cy="259045"/>
    <xdr:sp macro="" textlink="">
      <xdr:nvSpPr>
        <xdr:cNvPr id="138" name="テキスト ボックス 137"/>
        <xdr:cNvSpPr txBox="1"/>
      </xdr:nvSpPr>
      <xdr:spPr>
        <a:xfrm>
          <a:off x="3530111" y="100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120371</xdr:rowOff>
    </xdr:from>
    <xdr:to>
      <xdr:col>15</xdr:col>
      <xdr:colOff>101600</xdr:colOff>
      <xdr:row>58</xdr:row>
      <xdr:rowOff>50521</xdr:rowOff>
    </xdr:to>
    <xdr:sp macro="" textlink="">
      <xdr:nvSpPr>
        <xdr:cNvPr id="139" name="楕円 138"/>
        <xdr:cNvSpPr/>
      </xdr:nvSpPr>
      <xdr:spPr>
        <a:xfrm>
          <a:off x="2857500" y="98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41648</xdr:rowOff>
    </xdr:from>
    <xdr:ext cx="534377" cy="259045"/>
    <xdr:sp macro="" textlink="">
      <xdr:nvSpPr>
        <xdr:cNvPr id="140" name="テキスト ボックス 139"/>
        <xdr:cNvSpPr txBox="1"/>
      </xdr:nvSpPr>
      <xdr:spPr>
        <a:xfrm>
          <a:off x="2641111"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166666</xdr:rowOff>
    </xdr:from>
    <xdr:to>
      <xdr:col>10</xdr:col>
      <xdr:colOff>165100</xdr:colOff>
      <xdr:row>58</xdr:row>
      <xdr:rowOff>96816</xdr:rowOff>
    </xdr:to>
    <xdr:sp macro="" textlink="">
      <xdr:nvSpPr>
        <xdr:cNvPr id="141" name="楕円 140"/>
        <xdr:cNvSpPr/>
      </xdr:nvSpPr>
      <xdr:spPr>
        <a:xfrm>
          <a:off x="1968500" y="99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87943</xdr:rowOff>
    </xdr:from>
    <xdr:ext cx="534377" cy="259045"/>
    <xdr:sp macro="" textlink="">
      <xdr:nvSpPr>
        <xdr:cNvPr id="142" name="テキスト ボックス 141"/>
        <xdr:cNvSpPr txBox="1"/>
      </xdr:nvSpPr>
      <xdr:spPr>
        <a:xfrm>
          <a:off x="1752111" y="100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9103</xdr:rowOff>
    </xdr:from>
    <xdr:to>
      <xdr:col>6</xdr:col>
      <xdr:colOff>38100</xdr:colOff>
      <xdr:row>58</xdr:row>
      <xdr:rowOff>110703</xdr:rowOff>
    </xdr:to>
    <xdr:sp macro="" textlink="">
      <xdr:nvSpPr>
        <xdr:cNvPr id="143" name="楕円 142"/>
        <xdr:cNvSpPr/>
      </xdr:nvSpPr>
      <xdr:spPr>
        <a:xfrm>
          <a:off x="1079500" y="995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101830</xdr:rowOff>
    </xdr:from>
    <xdr:ext cx="534377" cy="259045"/>
    <xdr:sp macro="" textlink="">
      <xdr:nvSpPr>
        <xdr:cNvPr id="144" name="テキスト ボックス 143"/>
        <xdr:cNvSpPr txBox="1"/>
      </xdr:nvSpPr>
      <xdr:spPr>
        <a:xfrm>
          <a:off x="863111" y="100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2225</xdr:rowOff>
    </xdr:from>
    <xdr:to>
      <xdr:col>24</xdr:col>
      <xdr:colOff>63500</xdr:colOff>
      <xdr:row>76</xdr:row>
      <xdr:rowOff>158783</xdr:rowOff>
    </xdr:to>
    <xdr:cxnSp macro="">
      <xdr:nvCxnSpPr>
        <xdr:cNvPr id="176" name="直線コネクタ 175"/>
        <xdr:cNvCxnSpPr/>
      </xdr:nvCxnSpPr>
      <xdr:spPr>
        <a:xfrm flipV="1">
          <a:off x="3797300" y="13032425"/>
          <a:ext cx="838200" cy="15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158783</xdr:rowOff>
    </xdr:from>
    <xdr:to>
      <xdr:col>19</xdr:col>
      <xdr:colOff>177800</xdr:colOff>
      <xdr:row>77</xdr:row>
      <xdr:rowOff>2736</xdr:rowOff>
    </xdr:to>
    <xdr:cxnSp macro="">
      <xdr:nvCxnSpPr>
        <xdr:cNvPr id="179" name="直線コネクタ 178"/>
        <xdr:cNvCxnSpPr/>
      </xdr:nvCxnSpPr>
      <xdr:spPr>
        <a:xfrm flipV="1">
          <a:off x="2908300" y="13188983"/>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2736</xdr:rowOff>
    </xdr:from>
    <xdr:to>
      <xdr:col>15</xdr:col>
      <xdr:colOff>50800</xdr:colOff>
      <xdr:row>77</xdr:row>
      <xdr:rowOff>39377</xdr:rowOff>
    </xdr:to>
    <xdr:cxnSp macro="">
      <xdr:nvCxnSpPr>
        <xdr:cNvPr id="182" name="直線コネクタ 181"/>
        <xdr:cNvCxnSpPr/>
      </xdr:nvCxnSpPr>
      <xdr:spPr>
        <a:xfrm flipV="1">
          <a:off x="2019300" y="13204386"/>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39377</xdr:rowOff>
    </xdr:from>
    <xdr:to>
      <xdr:col>10</xdr:col>
      <xdr:colOff>114300</xdr:colOff>
      <xdr:row>77</xdr:row>
      <xdr:rowOff>71044</xdr:rowOff>
    </xdr:to>
    <xdr:cxnSp macro="">
      <xdr:nvCxnSpPr>
        <xdr:cNvPr id="185" name="直線コネクタ 184"/>
        <xdr:cNvCxnSpPr/>
      </xdr:nvCxnSpPr>
      <xdr:spPr>
        <a:xfrm flipV="1">
          <a:off x="1130300" y="13241027"/>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122875</xdr:rowOff>
    </xdr:from>
    <xdr:to>
      <xdr:col>24</xdr:col>
      <xdr:colOff>114300</xdr:colOff>
      <xdr:row>76</xdr:row>
      <xdr:rowOff>53025</xdr:rowOff>
    </xdr:to>
    <xdr:sp macro="" textlink="">
      <xdr:nvSpPr>
        <xdr:cNvPr id="195" name="楕円 194"/>
        <xdr:cNvSpPr/>
      </xdr:nvSpPr>
      <xdr:spPr>
        <a:xfrm>
          <a:off x="4584700" y="129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101302</xdr:rowOff>
    </xdr:from>
    <xdr:ext cx="599010" cy="259045"/>
    <xdr:sp macro="" textlink="">
      <xdr:nvSpPr>
        <xdr:cNvPr id="196" name="民生費該当値テキスト"/>
        <xdr:cNvSpPr txBox="1"/>
      </xdr:nvSpPr>
      <xdr:spPr>
        <a:xfrm>
          <a:off x="4686300" y="1296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107983</xdr:rowOff>
    </xdr:from>
    <xdr:to>
      <xdr:col>20</xdr:col>
      <xdr:colOff>38100</xdr:colOff>
      <xdr:row>77</xdr:row>
      <xdr:rowOff>38133</xdr:rowOff>
    </xdr:to>
    <xdr:sp macro="" textlink="">
      <xdr:nvSpPr>
        <xdr:cNvPr id="197" name="楕円 196"/>
        <xdr:cNvSpPr/>
      </xdr:nvSpPr>
      <xdr:spPr>
        <a:xfrm>
          <a:off x="3746500" y="131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29260</xdr:rowOff>
    </xdr:from>
    <xdr:ext cx="599010" cy="259045"/>
    <xdr:sp macro="" textlink="">
      <xdr:nvSpPr>
        <xdr:cNvPr id="198" name="テキスト ボックス 197"/>
        <xdr:cNvSpPr txBox="1"/>
      </xdr:nvSpPr>
      <xdr:spPr>
        <a:xfrm>
          <a:off x="3497795" y="1323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123386</xdr:rowOff>
    </xdr:from>
    <xdr:to>
      <xdr:col>15</xdr:col>
      <xdr:colOff>101600</xdr:colOff>
      <xdr:row>77</xdr:row>
      <xdr:rowOff>53536</xdr:rowOff>
    </xdr:to>
    <xdr:sp macro="" textlink="">
      <xdr:nvSpPr>
        <xdr:cNvPr id="199" name="楕円 198"/>
        <xdr:cNvSpPr/>
      </xdr:nvSpPr>
      <xdr:spPr>
        <a:xfrm>
          <a:off x="2857500" y="131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44663</xdr:rowOff>
    </xdr:from>
    <xdr:ext cx="599010" cy="259045"/>
    <xdr:sp macro="" textlink="">
      <xdr:nvSpPr>
        <xdr:cNvPr id="200" name="テキスト ボックス 199"/>
        <xdr:cNvSpPr txBox="1"/>
      </xdr:nvSpPr>
      <xdr:spPr>
        <a:xfrm>
          <a:off x="2608795" y="1324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160027</xdr:rowOff>
    </xdr:from>
    <xdr:to>
      <xdr:col>10</xdr:col>
      <xdr:colOff>165100</xdr:colOff>
      <xdr:row>77</xdr:row>
      <xdr:rowOff>90177</xdr:rowOff>
    </xdr:to>
    <xdr:sp macro="" textlink="">
      <xdr:nvSpPr>
        <xdr:cNvPr id="201" name="楕円 200"/>
        <xdr:cNvSpPr/>
      </xdr:nvSpPr>
      <xdr:spPr>
        <a:xfrm>
          <a:off x="1968500" y="13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81304</xdr:rowOff>
    </xdr:from>
    <xdr:ext cx="599010" cy="259045"/>
    <xdr:sp macro="" textlink="">
      <xdr:nvSpPr>
        <xdr:cNvPr id="202" name="テキスト ボックス 201"/>
        <xdr:cNvSpPr txBox="1"/>
      </xdr:nvSpPr>
      <xdr:spPr>
        <a:xfrm>
          <a:off x="1719795" y="1328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20244</xdr:rowOff>
    </xdr:from>
    <xdr:to>
      <xdr:col>6</xdr:col>
      <xdr:colOff>38100</xdr:colOff>
      <xdr:row>77</xdr:row>
      <xdr:rowOff>121844</xdr:rowOff>
    </xdr:to>
    <xdr:sp macro="" textlink="">
      <xdr:nvSpPr>
        <xdr:cNvPr id="203" name="楕円 202"/>
        <xdr:cNvSpPr/>
      </xdr:nvSpPr>
      <xdr:spPr>
        <a:xfrm>
          <a:off x="1079500" y="13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112971</xdr:rowOff>
    </xdr:from>
    <xdr:ext cx="599010" cy="259045"/>
    <xdr:sp macro="" textlink="">
      <xdr:nvSpPr>
        <xdr:cNvPr id="204" name="テキスト ボックス 203"/>
        <xdr:cNvSpPr txBox="1"/>
      </xdr:nvSpPr>
      <xdr:spPr>
        <a:xfrm>
          <a:off x="830795" y="133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146025</xdr:rowOff>
    </xdr:from>
    <xdr:to>
      <xdr:col>24</xdr:col>
      <xdr:colOff>63500</xdr:colOff>
      <xdr:row>97</xdr:row>
      <xdr:rowOff>160784</xdr:rowOff>
    </xdr:to>
    <xdr:cxnSp macro="">
      <xdr:nvCxnSpPr>
        <xdr:cNvPr id="233" name="直線コネクタ 232"/>
        <xdr:cNvCxnSpPr/>
      </xdr:nvCxnSpPr>
      <xdr:spPr>
        <a:xfrm flipV="1">
          <a:off x="3797300" y="16776675"/>
          <a:ext cx="838200" cy="1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160784</xdr:rowOff>
    </xdr:from>
    <xdr:to>
      <xdr:col>19</xdr:col>
      <xdr:colOff>177800</xdr:colOff>
      <xdr:row>97</xdr:row>
      <xdr:rowOff>162956</xdr:rowOff>
    </xdr:to>
    <xdr:cxnSp macro="">
      <xdr:nvCxnSpPr>
        <xdr:cNvPr id="236" name="直線コネクタ 235"/>
        <xdr:cNvCxnSpPr/>
      </xdr:nvCxnSpPr>
      <xdr:spPr>
        <a:xfrm flipV="1">
          <a:off x="2908300" y="167914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149217</xdr:rowOff>
    </xdr:from>
    <xdr:to>
      <xdr:col>15</xdr:col>
      <xdr:colOff>50800</xdr:colOff>
      <xdr:row>97</xdr:row>
      <xdr:rowOff>162956</xdr:rowOff>
    </xdr:to>
    <xdr:cxnSp macro="">
      <xdr:nvCxnSpPr>
        <xdr:cNvPr id="239" name="直線コネクタ 238"/>
        <xdr:cNvCxnSpPr/>
      </xdr:nvCxnSpPr>
      <xdr:spPr>
        <a:xfrm>
          <a:off x="2019300" y="16779867"/>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142794</xdr:rowOff>
    </xdr:from>
    <xdr:to>
      <xdr:col>10</xdr:col>
      <xdr:colOff>114300</xdr:colOff>
      <xdr:row>97</xdr:row>
      <xdr:rowOff>149217</xdr:rowOff>
    </xdr:to>
    <xdr:cxnSp macro="">
      <xdr:nvCxnSpPr>
        <xdr:cNvPr id="242" name="直線コネクタ 241"/>
        <xdr:cNvCxnSpPr/>
      </xdr:nvCxnSpPr>
      <xdr:spPr>
        <a:xfrm>
          <a:off x="1130300" y="16773444"/>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95225</xdr:rowOff>
    </xdr:from>
    <xdr:to>
      <xdr:col>24</xdr:col>
      <xdr:colOff>114300</xdr:colOff>
      <xdr:row>98</xdr:row>
      <xdr:rowOff>25375</xdr:rowOff>
    </xdr:to>
    <xdr:sp macro="" textlink="">
      <xdr:nvSpPr>
        <xdr:cNvPr id="252" name="楕円 251"/>
        <xdr:cNvSpPr/>
      </xdr:nvSpPr>
      <xdr:spPr>
        <a:xfrm>
          <a:off x="4584700" y="167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10152</xdr:rowOff>
    </xdr:from>
    <xdr:ext cx="534377" cy="259045"/>
    <xdr:sp macro="" textlink="">
      <xdr:nvSpPr>
        <xdr:cNvPr id="253" name="衛生費該当値テキスト"/>
        <xdr:cNvSpPr txBox="1"/>
      </xdr:nvSpPr>
      <xdr:spPr>
        <a:xfrm>
          <a:off x="4686300" y="166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109984</xdr:rowOff>
    </xdr:from>
    <xdr:to>
      <xdr:col>20</xdr:col>
      <xdr:colOff>38100</xdr:colOff>
      <xdr:row>98</xdr:row>
      <xdr:rowOff>40134</xdr:rowOff>
    </xdr:to>
    <xdr:sp macro="" textlink="">
      <xdr:nvSpPr>
        <xdr:cNvPr id="254" name="楕円 253"/>
        <xdr:cNvSpPr/>
      </xdr:nvSpPr>
      <xdr:spPr>
        <a:xfrm>
          <a:off x="3746500" y="167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31261</xdr:rowOff>
    </xdr:from>
    <xdr:ext cx="534377" cy="259045"/>
    <xdr:sp macro="" textlink="">
      <xdr:nvSpPr>
        <xdr:cNvPr id="255" name="テキスト ボックス 254"/>
        <xdr:cNvSpPr txBox="1"/>
      </xdr:nvSpPr>
      <xdr:spPr>
        <a:xfrm>
          <a:off x="3530111" y="168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112156</xdr:rowOff>
    </xdr:from>
    <xdr:to>
      <xdr:col>15</xdr:col>
      <xdr:colOff>101600</xdr:colOff>
      <xdr:row>98</xdr:row>
      <xdr:rowOff>42306</xdr:rowOff>
    </xdr:to>
    <xdr:sp macro="" textlink="">
      <xdr:nvSpPr>
        <xdr:cNvPr id="256" name="楕円 255"/>
        <xdr:cNvSpPr/>
      </xdr:nvSpPr>
      <xdr:spPr>
        <a:xfrm>
          <a:off x="2857500" y="167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33433</xdr:rowOff>
    </xdr:from>
    <xdr:ext cx="534377" cy="259045"/>
    <xdr:sp macro="" textlink="">
      <xdr:nvSpPr>
        <xdr:cNvPr id="257" name="テキスト ボックス 256"/>
        <xdr:cNvSpPr txBox="1"/>
      </xdr:nvSpPr>
      <xdr:spPr>
        <a:xfrm>
          <a:off x="2641111" y="168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98417</xdr:rowOff>
    </xdr:from>
    <xdr:to>
      <xdr:col>10</xdr:col>
      <xdr:colOff>165100</xdr:colOff>
      <xdr:row>98</xdr:row>
      <xdr:rowOff>28567</xdr:rowOff>
    </xdr:to>
    <xdr:sp macro="" textlink="">
      <xdr:nvSpPr>
        <xdr:cNvPr id="258" name="楕円 257"/>
        <xdr:cNvSpPr/>
      </xdr:nvSpPr>
      <xdr:spPr>
        <a:xfrm>
          <a:off x="1968500" y="167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19694</xdr:rowOff>
    </xdr:from>
    <xdr:ext cx="534377" cy="259045"/>
    <xdr:sp macro="" textlink="">
      <xdr:nvSpPr>
        <xdr:cNvPr id="259" name="テキスト ボックス 258"/>
        <xdr:cNvSpPr txBox="1"/>
      </xdr:nvSpPr>
      <xdr:spPr>
        <a:xfrm>
          <a:off x="1752111" y="168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91994</xdr:rowOff>
    </xdr:from>
    <xdr:to>
      <xdr:col>6</xdr:col>
      <xdr:colOff>38100</xdr:colOff>
      <xdr:row>98</xdr:row>
      <xdr:rowOff>22144</xdr:rowOff>
    </xdr:to>
    <xdr:sp macro="" textlink="">
      <xdr:nvSpPr>
        <xdr:cNvPr id="260" name="楕円 259"/>
        <xdr:cNvSpPr/>
      </xdr:nvSpPr>
      <xdr:spPr>
        <a:xfrm>
          <a:off x="1079500" y="16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13271</xdr:rowOff>
    </xdr:from>
    <xdr:ext cx="534377" cy="259045"/>
    <xdr:sp macro="" textlink="">
      <xdr:nvSpPr>
        <xdr:cNvPr id="261" name="テキスト ボックス 260"/>
        <xdr:cNvSpPr txBox="1"/>
      </xdr:nvSpPr>
      <xdr:spPr>
        <a:xfrm>
          <a:off x="863111" y="168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136157</xdr:rowOff>
    </xdr:from>
    <xdr:to>
      <xdr:col>55</xdr:col>
      <xdr:colOff>0</xdr:colOff>
      <xdr:row>37</xdr:row>
      <xdr:rowOff>144672</xdr:rowOff>
    </xdr:to>
    <xdr:cxnSp macro="">
      <xdr:nvCxnSpPr>
        <xdr:cNvPr id="286" name="直線コネクタ 285"/>
        <xdr:cNvCxnSpPr/>
      </xdr:nvCxnSpPr>
      <xdr:spPr>
        <a:xfrm>
          <a:off x="9639300" y="6479807"/>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129699</xdr:rowOff>
    </xdr:from>
    <xdr:to>
      <xdr:col>50</xdr:col>
      <xdr:colOff>114300</xdr:colOff>
      <xdr:row>37</xdr:row>
      <xdr:rowOff>136157</xdr:rowOff>
    </xdr:to>
    <xdr:cxnSp macro="">
      <xdr:nvCxnSpPr>
        <xdr:cNvPr id="289" name="直線コネクタ 288"/>
        <xdr:cNvCxnSpPr/>
      </xdr:nvCxnSpPr>
      <xdr:spPr>
        <a:xfrm>
          <a:off x="8750300" y="6473349"/>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125584</xdr:rowOff>
    </xdr:from>
    <xdr:to>
      <xdr:col>45</xdr:col>
      <xdr:colOff>177800</xdr:colOff>
      <xdr:row>37</xdr:row>
      <xdr:rowOff>129699</xdr:rowOff>
    </xdr:to>
    <xdr:cxnSp macro="">
      <xdr:nvCxnSpPr>
        <xdr:cNvPr id="292" name="直線コネクタ 291"/>
        <xdr:cNvCxnSpPr/>
      </xdr:nvCxnSpPr>
      <xdr:spPr>
        <a:xfrm>
          <a:off x="7861300" y="646923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125584</xdr:rowOff>
    </xdr:from>
    <xdr:to>
      <xdr:col>41</xdr:col>
      <xdr:colOff>50800</xdr:colOff>
      <xdr:row>37</xdr:row>
      <xdr:rowOff>127756</xdr:rowOff>
    </xdr:to>
    <xdr:cxnSp macro="">
      <xdr:nvCxnSpPr>
        <xdr:cNvPr id="295" name="直線コネクタ 294"/>
        <xdr:cNvCxnSpPr/>
      </xdr:nvCxnSpPr>
      <xdr:spPr>
        <a:xfrm flipV="1">
          <a:off x="6972300" y="64692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93872</xdr:rowOff>
    </xdr:from>
    <xdr:to>
      <xdr:col>55</xdr:col>
      <xdr:colOff>50800</xdr:colOff>
      <xdr:row>38</xdr:row>
      <xdr:rowOff>24022</xdr:rowOff>
    </xdr:to>
    <xdr:sp macro="" textlink="">
      <xdr:nvSpPr>
        <xdr:cNvPr id="305" name="楕円 304"/>
        <xdr:cNvSpPr/>
      </xdr:nvSpPr>
      <xdr:spPr>
        <a:xfrm>
          <a:off x="10426700" y="64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85357</xdr:rowOff>
    </xdr:from>
    <xdr:to>
      <xdr:col>50</xdr:col>
      <xdr:colOff>165100</xdr:colOff>
      <xdr:row>38</xdr:row>
      <xdr:rowOff>15507</xdr:rowOff>
    </xdr:to>
    <xdr:sp macro="" textlink="">
      <xdr:nvSpPr>
        <xdr:cNvPr id="307" name="楕円 306"/>
        <xdr:cNvSpPr/>
      </xdr:nvSpPr>
      <xdr:spPr>
        <a:xfrm>
          <a:off x="9588500" y="64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6634</xdr:rowOff>
    </xdr:from>
    <xdr:ext cx="469744" cy="259045"/>
    <xdr:sp macro="" textlink="">
      <xdr:nvSpPr>
        <xdr:cNvPr id="308" name="テキスト ボックス 307"/>
        <xdr:cNvSpPr txBox="1"/>
      </xdr:nvSpPr>
      <xdr:spPr>
        <a:xfrm>
          <a:off x="9404428" y="652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78899</xdr:rowOff>
    </xdr:from>
    <xdr:to>
      <xdr:col>46</xdr:col>
      <xdr:colOff>38100</xdr:colOff>
      <xdr:row>38</xdr:row>
      <xdr:rowOff>9049</xdr:rowOff>
    </xdr:to>
    <xdr:sp macro="" textlink="">
      <xdr:nvSpPr>
        <xdr:cNvPr id="309" name="楕円 308"/>
        <xdr:cNvSpPr/>
      </xdr:nvSpPr>
      <xdr:spPr>
        <a:xfrm>
          <a:off x="8699500" y="64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176</xdr:rowOff>
    </xdr:from>
    <xdr:ext cx="469744" cy="259045"/>
    <xdr:sp macro="" textlink="">
      <xdr:nvSpPr>
        <xdr:cNvPr id="310" name="テキスト ボックス 309"/>
        <xdr:cNvSpPr txBox="1"/>
      </xdr:nvSpPr>
      <xdr:spPr>
        <a:xfrm>
          <a:off x="8515428" y="651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74784</xdr:rowOff>
    </xdr:from>
    <xdr:to>
      <xdr:col>41</xdr:col>
      <xdr:colOff>101600</xdr:colOff>
      <xdr:row>38</xdr:row>
      <xdr:rowOff>4934</xdr:rowOff>
    </xdr:to>
    <xdr:sp macro="" textlink="">
      <xdr:nvSpPr>
        <xdr:cNvPr id="311" name="楕円 310"/>
        <xdr:cNvSpPr/>
      </xdr:nvSpPr>
      <xdr:spPr>
        <a:xfrm>
          <a:off x="7810500" y="64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167511</xdr:rowOff>
    </xdr:from>
    <xdr:ext cx="469744" cy="259045"/>
    <xdr:sp macro="" textlink="">
      <xdr:nvSpPr>
        <xdr:cNvPr id="312" name="テキスト ボックス 311"/>
        <xdr:cNvSpPr txBox="1"/>
      </xdr:nvSpPr>
      <xdr:spPr>
        <a:xfrm>
          <a:off x="7626428" y="651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76956</xdr:rowOff>
    </xdr:from>
    <xdr:to>
      <xdr:col>36</xdr:col>
      <xdr:colOff>165100</xdr:colOff>
      <xdr:row>38</xdr:row>
      <xdr:rowOff>7106</xdr:rowOff>
    </xdr:to>
    <xdr:sp macro="" textlink="">
      <xdr:nvSpPr>
        <xdr:cNvPr id="313" name="楕円 312"/>
        <xdr:cNvSpPr/>
      </xdr:nvSpPr>
      <xdr:spPr>
        <a:xfrm>
          <a:off x="6921500" y="64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169683</xdr:rowOff>
    </xdr:from>
    <xdr:ext cx="469744" cy="259045"/>
    <xdr:sp macro="" textlink="">
      <xdr:nvSpPr>
        <xdr:cNvPr id="314" name="テキスト ボックス 313"/>
        <xdr:cNvSpPr txBox="1"/>
      </xdr:nvSpPr>
      <xdr:spPr>
        <a:xfrm>
          <a:off x="6737428" y="65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75921</xdr:rowOff>
    </xdr:from>
    <xdr:to>
      <xdr:col>55</xdr:col>
      <xdr:colOff>0</xdr:colOff>
      <xdr:row>58</xdr:row>
      <xdr:rowOff>102018</xdr:rowOff>
    </xdr:to>
    <xdr:cxnSp macro="">
      <xdr:nvCxnSpPr>
        <xdr:cNvPr id="341" name="直線コネクタ 340"/>
        <xdr:cNvCxnSpPr/>
      </xdr:nvCxnSpPr>
      <xdr:spPr>
        <a:xfrm flipV="1">
          <a:off x="9639300" y="10020021"/>
          <a:ext cx="8382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59370</xdr:rowOff>
    </xdr:from>
    <xdr:to>
      <xdr:col>50</xdr:col>
      <xdr:colOff>114300</xdr:colOff>
      <xdr:row>58</xdr:row>
      <xdr:rowOff>102018</xdr:rowOff>
    </xdr:to>
    <xdr:cxnSp macro="">
      <xdr:nvCxnSpPr>
        <xdr:cNvPr id="344" name="直線コネクタ 343"/>
        <xdr:cNvCxnSpPr/>
      </xdr:nvCxnSpPr>
      <xdr:spPr>
        <a:xfrm>
          <a:off x="8750300" y="10003470"/>
          <a:ext cx="889000" cy="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59370</xdr:rowOff>
    </xdr:from>
    <xdr:to>
      <xdr:col>45</xdr:col>
      <xdr:colOff>177800</xdr:colOff>
      <xdr:row>58</xdr:row>
      <xdr:rowOff>72327</xdr:rowOff>
    </xdr:to>
    <xdr:cxnSp macro="">
      <xdr:nvCxnSpPr>
        <xdr:cNvPr id="347" name="直線コネクタ 346"/>
        <xdr:cNvCxnSpPr/>
      </xdr:nvCxnSpPr>
      <xdr:spPr>
        <a:xfrm flipV="1">
          <a:off x="7861300" y="10003470"/>
          <a:ext cx="8890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16914</xdr:rowOff>
    </xdr:from>
    <xdr:to>
      <xdr:col>41</xdr:col>
      <xdr:colOff>50800</xdr:colOff>
      <xdr:row>58</xdr:row>
      <xdr:rowOff>72327</xdr:rowOff>
    </xdr:to>
    <xdr:cxnSp macro="">
      <xdr:nvCxnSpPr>
        <xdr:cNvPr id="350" name="直線コネクタ 349"/>
        <xdr:cNvCxnSpPr/>
      </xdr:nvCxnSpPr>
      <xdr:spPr>
        <a:xfrm>
          <a:off x="6972300" y="9961014"/>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25121</xdr:rowOff>
    </xdr:from>
    <xdr:to>
      <xdr:col>55</xdr:col>
      <xdr:colOff>50800</xdr:colOff>
      <xdr:row>58</xdr:row>
      <xdr:rowOff>126721</xdr:rowOff>
    </xdr:to>
    <xdr:sp macro="" textlink="">
      <xdr:nvSpPr>
        <xdr:cNvPr id="360" name="楕円 359"/>
        <xdr:cNvSpPr/>
      </xdr:nvSpPr>
      <xdr:spPr>
        <a:xfrm>
          <a:off x="10426700" y="9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51218</xdr:rowOff>
    </xdr:from>
    <xdr:to>
      <xdr:col>50</xdr:col>
      <xdr:colOff>165100</xdr:colOff>
      <xdr:row>58</xdr:row>
      <xdr:rowOff>152818</xdr:rowOff>
    </xdr:to>
    <xdr:sp macro="" textlink="">
      <xdr:nvSpPr>
        <xdr:cNvPr id="362" name="楕円 361"/>
        <xdr:cNvSpPr/>
      </xdr:nvSpPr>
      <xdr:spPr>
        <a:xfrm>
          <a:off x="9588500" y="99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143945</xdr:rowOff>
    </xdr:from>
    <xdr:ext cx="469744" cy="259045"/>
    <xdr:sp macro="" textlink="">
      <xdr:nvSpPr>
        <xdr:cNvPr id="363" name="テキスト ボックス 362"/>
        <xdr:cNvSpPr txBox="1"/>
      </xdr:nvSpPr>
      <xdr:spPr>
        <a:xfrm>
          <a:off x="9404428" y="100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8570</xdr:rowOff>
    </xdr:from>
    <xdr:to>
      <xdr:col>46</xdr:col>
      <xdr:colOff>38100</xdr:colOff>
      <xdr:row>58</xdr:row>
      <xdr:rowOff>110170</xdr:rowOff>
    </xdr:to>
    <xdr:sp macro="" textlink="">
      <xdr:nvSpPr>
        <xdr:cNvPr id="364" name="楕円 363"/>
        <xdr:cNvSpPr/>
      </xdr:nvSpPr>
      <xdr:spPr>
        <a:xfrm>
          <a:off x="8699500" y="99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101297</xdr:rowOff>
    </xdr:from>
    <xdr:ext cx="469744" cy="259045"/>
    <xdr:sp macro="" textlink="">
      <xdr:nvSpPr>
        <xdr:cNvPr id="365" name="テキスト ボックス 364"/>
        <xdr:cNvSpPr txBox="1"/>
      </xdr:nvSpPr>
      <xdr:spPr>
        <a:xfrm>
          <a:off x="8515428" y="100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21527</xdr:rowOff>
    </xdr:from>
    <xdr:to>
      <xdr:col>41</xdr:col>
      <xdr:colOff>101600</xdr:colOff>
      <xdr:row>58</xdr:row>
      <xdr:rowOff>123127</xdr:rowOff>
    </xdr:to>
    <xdr:sp macro="" textlink="">
      <xdr:nvSpPr>
        <xdr:cNvPr id="366" name="楕円 365"/>
        <xdr:cNvSpPr/>
      </xdr:nvSpPr>
      <xdr:spPr>
        <a:xfrm>
          <a:off x="7810500" y="9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114254</xdr:rowOff>
    </xdr:from>
    <xdr:ext cx="469744" cy="259045"/>
    <xdr:sp macro="" textlink="">
      <xdr:nvSpPr>
        <xdr:cNvPr id="367" name="テキスト ボックス 366"/>
        <xdr:cNvSpPr txBox="1"/>
      </xdr:nvSpPr>
      <xdr:spPr>
        <a:xfrm>
          <a:off x="7626428" y="1005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137564</xdr:rowOff>
    </xdr:from>
    <xdr:to>
      <xdr:col>36</xdr:col>
      <xdr:colOff>165100</xdr:colOff>
      <xdr:row>58</xdr:row>
      <xdr:rowOff>67714</xdr:rowOff>
    </xdr:to>
    <xdr:sp macro="" textlink="">
      <xdr:nvSpPr>
        <xdr:cNvPr id="368" name="楕円 367"/>
        <xdr:cNvSpPr/>
      </xdr:nvSpPr>
      <xdr:spPr>
        <a:xfrm>
          <a:off x="6921500" y="9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84241</xdr:rowOff>
    </xdr:from>
    <xdr:ext cx="534377" cy="259045"/>
    <xdr:sp macro="" textlink="">
      <xdr:nvSpPr>
        <xdr:cNvPr id="369" name="テキスト ボックス 368"/>
        <xdr:cNvSpPr txBox="1"/>
      </xdr:nvSpPr>
      <xdr:spPr>
        <a:xfrm>
          <a:off x="6705111" y="96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156753</xdr:rowOff>
    </xdr:from>
    <xdr:to>
      <xdr:col>55</xdr:col>
      <xdr:colOff>0</xdr:colOff>
      <xdr:row>78</xdr:row>
      <xdr:rowOff>60742</xdr:rowOff>
    </xdr:to>
    <xdr:cxnSp macro="">
      <xdr:nvCxnSpPr>
        <xdr:cNvPr id="396" name="直線コネクタ 395"/>
        <xdr:cNvCxnSpPr/>
      </xdr:nvCxnSpPr>
      <xdr:spPr>
        <a:xfrm flipV="1">
          <a:off x="9639300" y="13358403"/>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60261</xdr:rowOff>
    </xdr:from>
    <xdr:to>
      <xdr:col>50</xdr:col>
      <xdr:colOff>114300</xdr:colOff>
      <xdr:row>78</xdr:row>
      <xdr:rowOff>60742</xdr:rowOff>
    </xdr:to>
    <xdr:cxnSp macro="">
      <xdr:nvCxnSpPr>
        <xdr:cNvPr id="399" name="直線コネクタ 398"/>
        <xdr:cNvCxnSpPr/>
      </xdr:nvCxnSpPr>
      <xdr:spPr>
        <a:xfrm>
          <a:off x="8750300" y="13433361"/>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11685</xdr:rowOff>
    </xdr:from>
    <xdr:to>
      <xdr:col>45</xdr:col>
      <xdr:colOff>177800</xdr:colOff>
      <xdr:row>78</xdr:row>
      <xdr:rowOff>60261</xdr:rowOff>
    </xdr:to>
    <xdr:cxnSp macro="">
      <xdr:nvCxnSpPr>
        <xdr:cNvPr id="402" name="直線コネクタ 401"/>
        <xdr:cNvCxnSpPr/>
      </xdr:nvCxnSpPr>
      <xdr:spPr>
        <a:xfrm>
          <a:off x="7861300" y="13384785"/>
          <a:ext cx="8890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11685</xdr:rowOff>
    </xdr:from>
    <xdr:to>
      <xdr:col>41</xdr:col>
      <xdr:colOff>50800</xdr:colOff>
      <xdr:row>78</xdr:row>
      <xdr:rowOff>51141</xdr:rowOff>
    </xdr:to>
    <xdr:cxnSp macro="">
      <xdr:nvCxnSpPr>
        <xdr:cNvPr id="405" name="直線コネクタ 404"/>
        <xdr:cNvCxnSpPr/>
      </xdr:nvCxnSpPr>
      <xdr:spPr>
        <a:xfrm flipV="1">
          <a:off x="6972300" y="13384785"/>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105953</xdr:rowOff>
    </xdr:from>
    <xdr:to>
      <xdr:col>55</xdr:col>
      <xdr:colOff>50800</xdr:colOff>
      <xdr:row>78</xdr:row>
      <xdr:rowOff>36103</xdr:rowOff>
    </xdr:to>
    <xdr:sp macro="" textlink="">
      <xdr:nvSpPr>
        <xdr:cNvPr id="415" name="楕円 414"/>
        <xdr:cNvSpPr/>
      </xdr:nvSpPr>
      <xdr:spPr>
        <a:xfrm>
          <a:off x="10426700" y="133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20880</xdr:rowOff>
    </xdr:from>
    <xdr:ext cx="469744" cy="259045"/>
    <xdr:sp macro="" textlink="">
      <xdr:nvSpPr>
        <xdr:cNvPr id="416" name="商工費該当値テキスト"/>
        <xdr:cNvSpPr txBox="1"/>
      </xdr:nvSpPr>
      <xdr:spPr>
        <a:xfrm>
          <a:off x="10528300" y="1322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9942</xdr:rowOff>
    </xdr:from>
    <xdr:to>
      <xdr:col>50</xdr:col>
      <xdr:colOff>165100</xdr:colOff>
      <xdr:row>78</xdr:row>
      <xdr:rowOff>111542</xdr:rowOff>
    </xdr:to>
    <xdr:sp macro="" textlink="">
      <xdr:nvSpPr>
        <xdr:cNvPr id="417" name="楕円 416"/>
        <xdr:cNvSpPr/>
      </xdr:nvSpPr>
      <xdr:spPr>
        <a:xfrm>
          <a:off x="95885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102669</xdr:rowOff>
    </xdr:from>
    <xdr:ext cx="469744" cy="259045"/>
    <xdr:sp macro="" textlink="">
      <xdr:nvSpPr>
        <xdr:cNvPr id="418" name="テキスト ボックス 417"/>
        <xdr:cNvSpPr txBox="1"/>
      </xdr:nvSpPr>
      <xdr:spPr>
        <a:xfrm>
          <a:off x="9404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9461</xdr:rowOff>
    </xdr:from>
    <xdr:to>
      <xdr:col>46</xdr:col>
      <xdr:colOff>38100</xdr:colOff>
      <xdr:row>78</xdr:row>
      <xdr:rowOff>111061</xdr:rowOff>
    </xdr:to>
    <xdr:sp macro="" textlink="">
      <xdr:nvSpPr>
        <xdr:cNvPr id="419" name="楕円 418"/>
        <xdr:cNvSpPr/>
      </xdr:nvSpPr>
      <xdr:spPr>
        <a:xfrm>
          <a:off x="8699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102188</xdr:rowOff>
    </xdr:from>
    <xdr:ext cx="469744" cy="259045"/>
    <xdr:sp macro="" textlink="">
      <xdr:nvSpPr>
        <xdr:cNvPr id="420" name="テキスト ボックス 419"/>
        <xdr:cNvSpPr txBox="1"/>
      </xdr:nvSpPr>
      <xdr:spPr>
        <a:xfrm>
          <a:off x="8515428"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132335</xdr:rowOff>
    </xdr:from>
    <xdr:to>
      <xdr:col>41</xdr:col>
      <xdr:colOff>101600</xdr:colOff>
      <xdr:row>78</xdr:row>
      <xdr:rowOff>62485</xdr:rowOff>
    </xdr:to>
    <xdr:sp macro="" textlink="">
      <xdr:nvSpPr>
        <xdr:cNvPr id="421" name="楕円 420"/>
        <xdr:cNvSpPr/>
      </xdr:nvSpPr>
      <xdr:spPr>
        <a:xfrm>
          <a:off x="7810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53612</xdr:rowOff>
    </xdr:from>
    <xdr:ext cx="469744" cy="259045"/>
    <xdr:sp macro="" textlink="">
      <xdr:nvSpPr>
        <xdr:cNvPr id="422" name="テキスト ボックス 421"/>
        <xdr:cNvSpPr txBox="1"/>
      </xdr:nvSpPr>
      <xdr:spPr>
        <a:xfrm>
          <a:off x="7626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xdr:rowOff>
    </xdr:from>
    <xdr:to>
      <xdr:col>36</xdr:col>
      <xdr:colOff>165100</xdr:colOff>
      <xdr:row>78</xdr:row>
      <xdr:rowOff>101941</xdr:rowOff>
    </xdr:to>
    <xdr:sp macro="" textlink="">
      <xdr:nvSpPr>
        <xdr:cNvPr id="423" name="楕円 422"/>
        <xdr:cNvSpPr/>
      </xdr:nvSpPr>
      <xdr:spPr>
        <a:xfrm>
          <a:off x="6921500" y="133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93068</xdr:rowOff>
    </xdr:from>
    <xdr:ext cx="469744" cy="259045"/>
    <xdr:sp macro="" textlink="">
      <xdr:nvSpPr>
        <xdr:cNvPr id="424" name="テキスト ボックス 423"/>
        <xdr:cNvSpPr txBox="1"/>
      </xdr:nvSpPr>
      <xdr:spPr>
        <a:xfrm>
          <a:off x="6737428" y="1346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94959</xdr:rowOff>
    </xdr:from>
    <xdr:to>
      <xdr:col>55</xdr:col>
      <xdr:colOff>0</xdr:colOff>
      <xdr:row>98</xdr:row>
      <xdr:rowOff>98983</xdr:rowOff>
    </xdr:to>
    <xdr:cxnSp macro="">
      <xdr:nvCxnSpPr>
        <xdr:cNvPr id="453" name="直線コネクタ 452"/>
        <xdr:cNvCxnSpPr/>
      </xdr:nvCxnSpPr>
      <xdr:spPr>
        <a:xfrm flipV="1">
          <a:off x="9639300" y="16897059"/>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97172</xdr:rowOff>
    </xdr:from>
    <xdr:to>
      <xdr:col>50</xdr:col>
      <xdr:colOff>114300</xdr:colOff>
      <xdr:row>98</xdr:row>
      <xdr:rowOff>98983</xdr:rowOff>
    </xdr:to>
    <xdr:cxnSp macro="">
      <xdr:nvCxnSpPr>
        <xdr:cNvPr id="456" name="直線コネクタ 455"/>
        <xdr:cNvCxnSpPr/>
      </xdr:nvCxnSpPr>
      <xdr:spPr>
        <a:xfrm>
          <a:off x="8750300" y="16899272"/>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51910</xdr:rowOff>
    </xdr:from>
    <xdr:to>
      <xdr:col>45</xdr:col>
      <xdr:colOff>177800</xdr:colOff>
      <xdr:row>98</xdr:row>
      <xdr:rowOff>97172</xdr:rowOff>
    </xdr:to>
    <xdr:cxnSp macro="">
      <xdr:nvCxnSpPr>
        <xdr:cNvPr id="459" name="直線コネクタ 458"/>
        <xdr:cNvCxnSpPr/>
      </xdr:nvCxnSpPr>
      <xdr:spPr>
        <a:xfrm>
          <a:off x="7861300" y="16854010"/>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51910</xdr:rowOff>
    </xdr:from>
    <xdr:to>
      <xdr:col>41</xdr:col>
      <xdr:colOff>50800</xdr:colOff>
      <xdr:row>98</xdr:row>
      <xdr:rowOff>89022</xdr:rowOff>
    </xdr:to>
    <xdr:cxnSp macro="">
      <xdr:nvCxnSpPr>
        <xdr:cNvPr id="462" name="直線コネクタ 461"/>
        <xdr:cNvCxnSpPr/>
      </xdr:nvCxnSpPr>
      <xdr:spPr>
        <a:xfrm flipV="1">
          <a:off x="6972300" y="16854010"/>
          <a:ext cx="889000" cy="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44159</xdr:rowOff>
    </xdr:from>
    <xdr:to>
      <xdr:col>55</xdr:col>
      <xdr:colOff>50800</xdr:colOff>
      <xdr:row>98</xdr:row>
      <xdr:rowOff>145759</xdr:rowOff>
    </xdr:to>
    <xdr:sp macro="" textlink="">
      <xdr:nvSpPr>
        <xdr:cNvPr id="472" name="楕円 471"/>
        <xdr:cNvSpPr/>
      </xdr:nvSpPr>
      <xdr:spPr>
        <a:xfrm>
          <a:off x="10426700" y="168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48183</xdr:rowOff>
    </xdr:from>
    <xdr:to>
      <xdr:col>50</xdr:col>
      <xdr:colOff>165100</xdr:colOff>
      <xdr:row>98</xdr:row>
      <xdr:rowOff>149783</xdr:rowOff>
    </xdr:to>
    <xdr:sp macro="" textlink="">
      <xdr:nvSpPr>
        <xdr:cNvPr id="474" name="楕円 473"/>
        <xdr:cNvSpPr/>
      </xdr:nvSpPr>
      <xdr:spPr>
        <a:xfrm>
          <a:off x="9588500" y="16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140910</xdr:rowOff>
    </xdr:from>
    <xdr:ext cx="534377" cy="259045"/>
    <xdr:sp macro="" textlink="">
      <xdr:nvSpPr>
        <xdr:cNvPr id="475" name="テキスト ボックス 474"/>
        <xdr:cNvSpPr txBox="1"/>
      </xdr:nvSpPr>
      <xdr:spPr>
        <a:xfrm>
          <a:off x="9372111" y="169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46372</xdr:rowOff>
    </xdr:from>
    <xdr:to>
      <xdr:col>46</xdr:col>
      <xdr:colOff>38100</xdr:colOff>
      <xdr:row>98</xdr:row>
      <xdr:rowOff>147972</xdr:rowOff>
    </xdr:to>
    <xdr:sp macro="" textlink="">
      <xdr:nvSpPr>
        <xdr:cNvPr id="476" name="楕円 475"/>
        <xdr:cNvSpPr/>
      </xdr:nvSpPr>
      <xdr:spPr>
        <a:xfrm>
          <a:off x="8699500" y="168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139099</xdr:rowOff>
    </xdr:from>
    <xdr:ext cx="534377" cy="259045"/>
    <xdr:sp macro="" textlink="">
      <xdr:nvSpPr>
        <xdr:cNvPr id="477" name="テキスト ボックス 476"/>
        <xdr:cNvSpPr txBox="1"/>
      </xdr:nvSpPr>
      <xdr:spPr>
        <a:xfrm>
          <a:off x="8483111" y="169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1110</xdr:rowOff>
    </xdr:from>
    <xdr:to>
      <xdr:col>41</xdr:col>
      <xdr:colOff>101600</xdr:colOff>
      <xdr:row>98</xdr:row>
      <xdr:rowOff>102710</xdr:rowOff>
    </xdr:to>
    <xdr:sp macro="" textlink="">
      <xdr:nvSpPr>
        <xdr:cNvPr id="478" name="楕円 477"/>
        <xdr:cNvSpPr/>
      </xdr:nvSpPr>
      <xdr:spPr>
        <a:xfrm>
          <a:off x="7810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93837</xdr:rowOff>
    </xdr:from>
    <xdr:ext cx="534377" cy="259045"/>
    <xdr:sp macro="" textlink="">
      <xdr:nvSpPr>
        <xdr:cNvPr id="479" name="テキスト ボックス 478"/>
        <xdr:cNvSpPr txBox="1"/>
      </xdr:nvSpPr>
      <xdr:spPr>
        <a:xfrm>
          <a:off x="7594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38222</xdr:rowOff>
    </xdr:from>
    <xdr:to>
      <xdr:col>36</xdr:col>
      <xdr:colOff>165100</xdr:colOff>
      <xdr:row>98</xdr:row>
      <xdr:rowOff>139822</xdr:rowOff>
    </xdr:to>
    <xdr:sp macro="" textlink="">
      <xdr:nvSpPr>
        <xdr:cNvPr id="480" name="楕円 479"/>
        <xdr:cNvSpPr/>
      </xdr:nvSpPr>
      <xdr:spPr>
        <a:xfrm>
          <a:off x="6921500" y="168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130949</xdr:rowOff>
    </xdr:from>
    <xdr:ext cx="534377" cy="259045"/>
    <xdr:sp macro="" textlink="">
      <xdr:nvSpPr>
        <xdr:cNvPr id="481" name="テキスト ボックス 480"/>
        <xdr:cNvSpPr txBox="1"/>
      </xdr:nvSpPr>
      <xdr:spPr>
        <a:xfrm>
          <a:off x="6705111" y="169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115834</xdr:rowOff>
    </xdr:from>
    <xdr:to>
      <xdr:col>85</xdr:col>
      <xdr:colOff>127000</xdr:colOff>
      <xdr:row>37</xdr:row>
      <xdr:rowOff>120178</xdr:rowOff>
    </xdr:to>
    <xdr:cxnSp macro="">
      <xdr:nvCxnSpPr>
        <xdr:cNvPr id="509" name="直線コネクタ 508"/>
        <xdr:cNvCxnSpPr/>
      </xdr:nvCxnSpPr>
      <xdr:spPr>
        <a:xfrm>
          <a:off x="15481300" y="645948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115834</xdr:rowOff>
    </xdr:from>
    <xdr:to>
      <xdr:col>81</xdr:col>
      <xdr:colOff>50800</xdr:colOff>
      <xdr:row>37</xdr:row>
      <xdr:rowOff>154285</xdr:rowOff>
    </xdr:to>
    <xdr:cxnSp macro="">
      <xdr:nvCxnSpPr>
        <xdr:cNvPr id="512" name="直線コネクタ 511"/>
        <xdr:cNvCxnSpPr/>
      </xdr:nvCxnSpPr>
      <xdr:spPr>
        <a:xfrm flipV="1">
          <a:off x="14592300" y="6459484"/>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147472</xdr:rowOff>
    </xdr:from>
    <xdr:to>
      <xdr:col>76</xdr:col>
      <xdr:colOff>114300</xdr:colOff>
      <xdr:row>37</xdr:row>
      <xdr:rowOff>154285</xdr:rowOff>
    </xdr:to>
    <xdr:cxnSp macro="">
      <xdr:nvCxnSpPr>
        <xdr:cNvPr id="515" name="直線コネクタ 514"/>
        <xdr:cNvCxnSpPr/>
      </xdr:nvCxnSpPr>
      <xdr:spPr>
        <a:xfrm>
          <a:off x="13703300" y="6491122"/>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147472</xdr:rowOff>
    </xdr:from>
    <xdr:to>
      <xdr:col>71</xdr:col>
      <xdr:colOff>177800</xdr:colOff>
      <xdr:row>37</xdr:row>
      <xdr:rowOff>169921</xdr:rowOff>
    </xdr:to>
    <xdr:cxnSp macro="">
      <xdr:nvCxnSpPr>
        <xdr:cNvPr id="518" name="直線コネクタ 517"/>
        <xdr:cNvCxnSpPr/>
      </xdr:nvCxnSpPr>
      <xdr:spPr>
        <a:xfrm flipV="1">
          <a:off x="12814300" y="6491122"/>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69378</xdr:rowOff>
    </xdr:from>
    <xdr:to>
      <xdr:col>85</xdr:col>
      <xdr:colOff>177800</xdr:colOff>
      <xdr:row>37</xdr:row>
      <xdr:rowOff>170977</xdr:rowOff>
    </xdr:to>
    <xdr:sp macro="" textlink="">
      <xdr:nvSpPr>
        <xdr:cNvPr id="528" name="楕円 527"/>
        <xdr:cNvSpPr/>
      </xdr:nvSpPr>
      <xdr:spPr>
        <a:xfrm>
          <a:off x="162687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47805</xdr:rowOff>
    </xdr:from>
    <xdr:ext cx="534377" cy="259045"/>
    <xdr:sp macro="" textlink="">
      <xdr:nvSpPr>
        <xdr:cNvPr id="529" name="消防費該当値テキスト"/>
        <xdr:cNvSpPr txBox="1"/>
      </xdr:nvSpPr>
      <xdr:spPr>
        <a:xfrm>
          <a:off x="16370300" y="63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65034</xdr:rowOff>
    </xdr:from>
    <xdr:to>
      <xdr:col>81</xdr:col>
      <xdr:colOff>101600</xdr:colOff>
      <xdr:row>37</xdr:row>
      <xdr:rowOff>166634</xdr:rowOff>
    </xdr:to>
    <xdr:sp macro="" textlink="">
      <xdr:nvSpPr>
        <xdr:cNvPr id="530" name="楕円 529"/>
        <xdr:cNvSpPr/>
      </xdr:nvSpPr>
      <xdr:spPr>
        <a:xfrm>
          <a:off x="15430500" y="64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157761</xdr:rowOff>
    </xdr:from>
    <xdr:ext cx="534377" cy="259045"/>
    <xdr:sp macro="" textlink="">
      <xdr:nvSpPr>
        <xdr:cNvPr id="531" name="テキスト ボックス 530"/>
        <xdr:cNvSpPr txBox="1"/>
      </xdr:nvSpPr>
      <xdr:spPr>
        <a:xfrm>
          <a:off x="15214111" y="65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103485</xdr:rowOff>
    </xdr:from>
    <xdr:to>
      <xdr:col>76</xdr:col>
      <xdr:colOff>165100</xdr:colOff>
      <xdr:row>38</xdr:row>
      <xdr:rowOff>33635</xdr:rowOff>
    </xdr:to>
    <xdr:sp macro="" textlink="">
      <xdr:nvSpPr>
        <xdr:cNvPr id="532" name="楕円 531"/>
        <xdr:cNvSpPr/>
      </xdr:nvSpPr>
      <xdr:spPr>
        <a:xfrm>
          <a:off x="145415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24761</xdr:rowOff>
    </xdr:from>
    <xdr:ext cx="534377" cy="259045"/>
    <xdr:sp macro="" textlink="">
      <xdr:nvSpPr>
        <xdr:cNvPr id="533" name="テキスト ボックス 532"/>
        <xdr:cNvSpPr txBox="1"/>
      </xdr:nvSpPr>
      <xdr:spPr>
        <a:xfrm>
          <a:off x="14325111" y="65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96672</xdr:rowOff>
    </xdr:from>
    <xdr:to>
      <xdr:col>72</xdr:col>
      <xdr:colOff>38100</xdr:colOff>
      <xdr:row>38</xdr:row>
      <xdr:rowOff>26822</xdr:rowOff>
    </xdr:to>
    <xdr:sp macro="" textlink="">
      <xdr:nvSpPr>
        <xdr:cNvPr id="534" name="楕円 533"/>
        <xdr:cNvSpPr/>
      </xdr:nvSpPr>
      <xdr:spPr>
        <a:xfrm>
          <a:off x="13652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17949</xdr:rowOff>
    </xdr:from>
    <xdr:ext cx="534377" cy="259045"/>
    <xdr:sp macro="" textlink="">
      <xdr:nvSpPr>
        <xdr:cNvPr id="535" name="テキスト ボックス 534"/>
        <xdr:cNvSpPr txBox="1"/>
      </xdr:nvSpPr>
      <xdr:spPr>
        <a:xfrm>
          <a:off x="13436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119121</xdr:rowOff>
    </xdr:from>
    <xdr:to>
      <xdr:col>67</xdr:col>
      <xdr:colOff>101600</xdr:colOff>
      <xdr:row>38</xdr:row>
      <xdr:rowOff>49271</xdr:rowOff>
    </xdr:to>
    <xdr:sp macro="" textlink="">
      <xdr:nvSpPr>
        <xdr:cNvPr id="536" name="楕円 535"/>
        <xdr:cNvSpPr/>
      </xdr:nvSpPr>
      <xdr:spPr>
        <a:xfrm>
          <a:off x="12763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40398</xdr:rowOff>
    </xdr:from>
    <xdr:ext cx="534377" cy="259045"/>
    <xdr:sp macro="" textlink="">
      <xdr:nvSpPr>
        <xdr:cNvPr id="537" name="テキスト ボックス 536"/>
        <xdr:cNvSpPr txBox="1"/>
      </xdr:nvSpPr>
      <xdr:spPr>
        <a:xfrm>
          <a:off x="12547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147910</xdr:rowOff>
    </xdr:from>
    <xdr:to>
      <xdr:col>85</xdr:col>
      <xdr:colOff>127000</xdr:colOff>
      <xdr:row>59</xdr:row>
      <xdr:rowOff>39154</xdr:rowOff>
    </xdr:to>
    <xdr:cxnSp macro="">
      <xdr:nvCxnSpPr>
        <xdr:cNvPr id="567" name="直線コネクタ 566"/>
        <xdr:cNvCxnSpPr/>
      </xdr:nvCxnSpPr>
      <xdr:spPr>
        <a:xfrm flipV="1">
          <a:off x="15481300" y="10092010"/>
          <a:ext cx="838200" cy="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136385</xdr:rowOff>
    </xdr:from>
    <xdr:to>
      <xdr:col>81</xdr:col>
      <xdr:colOff>50800</xdr:colOff>
      <xdr:row>59</xdr:row>
      <xdr:rowOff>39154</xdr:rowOff>
    </xdr:to>
    <xdr:cxnSp macro="">
      <xdr:nvCxnSpPr>
        <xdr:cNvPr id="570" name="直線コネクタ 569"/>
        <xdr:cNvCxnSpPr/>
      </xdr:nvCxnSpPr>
      <xdr:spPr>
        <a:xfrm>
          <a:off x="14592300" y="9909035"/>
          <a:ext cx="889000" cy="2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136385</xdr:rowOff>
    </xdr:from>
    <xdr:to>
      <xdr:col>76</xdr:col>
      <xdr:colOff>114300</xdr:colOff>
      <xdr:row>58</xdr:row>
      <xdr:rowOff>4331</xdr:rowOff>
    </xdr:to>
    <xdr:cxnSp macro="">
      <xdr:nvCxnSpPr>
        <xdr:cNvPr id="573" name="直線コネクタ 572"/>
        <xdr:cNvCxnSpPr/>
      </xdr:nvCxnSpPr>
      <xdr:spPr>
        <a:xfrm flipV="1">
          <a:off x="13703300" y="9909035"/>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121069</xdr:rowOff>
    </xdr:from>
    <xdr:to>
      <xdr:col>71</xdr:col>
      <xdr:colOff>177800</xdr:colOff>
      <xdr:row>58</xdr:row>
      <xdr:rowOff>4331</xdr:rowOff>
    </xdr:to>
    <xdr:cxnSp macro="">
      <xdr:nvCxnSpPr>
        <xdr:cNvPr id="576" name="直線コネクタ 575"/>
        <xdr:cNvCxnSpPr/>
      </xdr:nvCxnSpPr>
      <xdr:spPr>
        <a:xfrm>
          <a:off x="12814300" y="9722269"/>
          <a:ext cx="889000" cy="2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97110</xdr:rowOff>
    </xdr:from>
    <xdr:to>
      <xdr:col>85</xdr:col>
      <xdr:colOff>177800</xdr:colOff>
      <xdr:row>59</xdr:row>
      <xdr:rowOff>27260</xdr:rowOff>
    </xdr:to>
    <xdr:sp macro="" textlink="">
      <xdr:nvSpPr>
        <xdr:cNvPr id="586" name="楕円 585"/>
        <xdr:cNvSpPr/>
      </xdr:nvSpPr>
      <xdr:spPr>
        <a:xfrm>
          <a:off x="16268700" y="100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75537</xdr:rowOff>
    </xdr:from>
    <xdr:ext cx="534377" cy="259045"/>
    <xdr:sp macro="" textlink="">
      <xdr:nvSpPr>
        <xdr:cNvPr id="587" name="教育費該当値テキスト"/>
        <xdr:cNvSpPr txBox="1"/>
      </xdr:nvSpPr>
      <xdr:spPr>
        <a:xfrm>
          <a:off x="16370300" y="100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159804</xdr:rowOff>
    </xdr:from>
    <xdr:to>
      <xdr:col>81</xdr:col>
      <xdr:colOff>101600</xdr:colOff>
      <xdr:row>59</xdr:row>
      <xdr:rowOff>89954</xdr:rowOff>
    </xdr:to>
    <xdr:sp macro="" textlink="">
      <xdr:nvSpPr>
        <xdr:cNvPr id="588" name="楕円 587"/>
        <xdr:cNvSpPr/>
      </xdr:nvSpPr>
      <xdr:spPr>
        <a:xfrm>
          <a:off x="15430500" y="101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81081</xdr:rowOff>
    </xdr:from>
    <xdr:ext cx="534377" cy="259045"/>
    <xdr:sp macro="" textlink="">
      <xdr:nvSpPr>
        <xdr:cNvPr id="589" name="テキスト ボックス 588"/>
        <xdr:cNvSpPr txBox="1"/>
      </xdr:nvSpPr>
      <xdr:spPr>
        <a:xfrm>
          <a:off x="15214111" y="101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85585</xdr:rowOff>
    </xdr:from>
    <xdr:to>
      <xdr:col>76</xdr:col>
      <xdr:colOff>165100</xdr:colOff>
      <xdr:row>58</xdr:row>
      <xdr:rowOff>15735</xdr:rowOff>
    </xdr:to>
    <xdr:sp macro="" textlink="">
      <xdr:nvSpPr>
        <xdr:cNvPr id="590" name="楕円 589"/>
        <xdr:cNvSpPr/>
      </xdr:nvSpPr>
      <xdr:spPr>
        <a:xfrm>
          <a:off x="14541500" y="9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32262</xdr:rowOff>
    </xdr:from>
    <xdr:ext cx="534377" cy="259045"/>
    <xdr:sp macro="" textlink="">
      <xdr:nvSpPr>
        <xdr:cNvPr id="591" name="テキスト ボックス 590"/>
        <xdr:cNvSpPr txBox="1"/>
      </xdr:nvSpPr>
      <xdr:spPr>
        <a:xfrm>
          <a:off x="14325111" y="96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124981</xdr:rowOff>
    </xdr:from>
    <xdr:to>
      <xdr:col>72</xdr:col>
      <xdr:colOff>38100</xdr:colOff>
      <xdr:row>58</xdr:row>
      <xdr:rowOff>55131</xdr:rowOff>
    </xdr:to>
    <xdr:sp macro="" textlink="">
      <xdr:nvSpPr>
        <xdr:cNvPr id="592" name="楕円 591"/>
        <xdr:cNvSpPr/>
      </xdr:nvSpPr>
      <xdr:spPr>
        <a:xfrm>
          <a:off x="13652500" y="98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71658</xdr:rowOff>
    </xdr:from>
    <xdr:ext cx="534377" cy="259045"/>
    <xdr:sp macro="" textlink="">
      <xdr:nvSpPr>
        <xdr:cNvPr id="593" name="テキスト ボックス 592"/>
        <xdr:cNvSpPr txBox="1"/>
      </xdr:nvSpPr>
      <xdr:spPr>
        <a:xfrm>
          <a:off x="13436111" y="96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70269</xdr:rowOff>
    </xdr:from>
    <xdr:to>
      <xdr:col>67</xdr:col>
      <xdr:colOff>101600</xdr:colOff>
      <xdr:row>57</xdr:row>
      <xdr:rowOff>419</xdr:rowOff>
    </xdr:to>
    <xdr:sp macro="" textlink="">
      <xdr:nvSpPr>
        <xdr:cNvPr id="594" name="楕円 593"/>
        <xdr:cNvSpPr/>
      </xdr:nvSpPr>
      <xdr:spPr>
        <a:xfrm>
          <a:off x="12763500" y="9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16946</xdr:rowOff>
    </xdr:from>
    <xdr:ext cx="534377" cy="259045"/>
    <xdr:sp macro="" textlink="">
      <xdr:nvSpPr>
        <xdr:cNvPr id="595" name="テキスト ボックス 594"/>
        <xdr:cNvSpPr txBox="1"/>
      </xdr:nvSpPr>
      <xdr:spPr>
        <a:xfrm>
          <a:off x="12547111" y="94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42866</xdr:rowOff>
    </xdr:from>
    <xdr:to>
      <xdr:col>81</xdr:col>
      <xdr:colOff>50800</xdr:colOff>
      <xdr:row>79</xdr:row>
      <xdr:rowOff>44450</xdr:rowOff>
    </xdr:to>
    <xdr:cxnSp macro="">
      <xdr:nvCxnSpPr>
        <xdr:cNvPr id="627" name="直線コネクタ 626"/>
        <xdr:cNvCxnSpPr/>
      </xdr:nvCxnSpPr>
      <xdr:spPr>
        <a:xfrm>
          <a:off x="14592300" y="13587416"/>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39146</xdr:rowOff>
    </xdr:from>
    <xdr:to>
      <xdr:col>76</xdr:col>
      <xdr:colOff>114300</xdr:colOff>
      <xdr:row>79</xdr:row>
      <xdr:rowOff>42866</xdr:rowOff>
    </xdr:to>
    <xdr:cxnSp macro="">
      <xdr:nvCxnSpPr>
        <xdr:cNvPr id="630" name="直線コネクタ 629"/>
        <xdr:cNvCxnSpPr/>
      </xdr:nvCxnSpPr>
      <xdr:spPr>
        <a:xfrm>
          <a:off x="13703300" y="13583696"/>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39146</xdr:rowOff>
    </xdr:from>
    <xdr:to>
      <xdr:col>71</xdr:col>
      <xdr:colOff>177800</xdr:colOff>
      <xdr:row>79</xdr:row>
      <xdr:rowOff>44450</xdr:rowOff>
    </xdr:to>
    <xdr:cxnSp macro="">
      <xdr:nvCxnSpPr>
        <xdr:cNvPr id="633" name="直線コネクタ 632"/>
        <xdr:cNvCxnSpPr/>
      </xdr:nvCxnSpPr>
      <xdr:spPr>
        <a:xfrm flipV="1">
          <a:off x="12814300" y="1358369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163516</xdr:rowOff>
    </xdr:from>
    <xdr:to>
      <xdr:col>76</xdr:col>
      <xdr:colOff>165100</xdr:colOff>
      <xdr:row>79</xdr:row>
      <xdr:rowOff>93666</xdr:rowOff>
    </xdr:to>
    <xdr:sp macro="" textlink="">
      <xdr:nvSpPr>
        <xdr:cNvPr id="647" name="楕円 646"/>
        <xdr:cNvSpPr/>
      </xdr:nvSpPr>
      <xdr:spPr>
        <a:xfrm>
          <a:off x="14541500" y="135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84793</xdr:rowOff>
    </xdr:from>
    <xdr:ext cx="378565" cy="259045"/>
    <xdr:sp macro="" textlink="">
      <xdr:nvSpPr>
        <xdr:cNvPr id="648" name="テキスト ボックス 647"/>
        <xdr:cNvSpPr txBox="1"/>
      </xdr:nvSpPr>
      <xdr:spPr>
        <a:xfrm>
          <a:off x="14403017" y="1362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159796</xdr:rowOff>
    </xdr:from>
    <xdr:to>
      <xdr:col>72</xdr:col>
      <xdr:colOff>38100</xdr:colOff>
      <xdr:row>79</xdr:row>
      <xdr:rowOff>89946</xdr:rowOff>
    </xdr:to>
    <xdr:sp macro="" textlink="">
      <xdr:nvSpPr>
        <xdr:cNvPr id="649" name="楕円 648"/>
        <xdr:cNvSpPr/>
      </xdr:nvSpPr>
      <xdr:spPr>
        <a:xfrm>
          <a:off x="13652500" y="135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81073</xdr:rowOff>
    </xdr:from>
    <xdr:ext cx="378565" cy="259045"/>
    <xdr:sp macro="" textlink="">
      <xdr:nvSpPr>
        <xdr:cNvPr id="650" name="テキスト ボックス 649"/>
        <xdr:cNvSpPr txBox="1"/>
      </xdr:nvSpPr>
      <xdr:spPr>
        <a:xfrm>
          <a:off x="13514017" y="1362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26391</xdr:rowOff>
    </xdr:from>
    <xdr:to>
      <xdr:col>85</xdr:col>
      <xdr:colOff>127000</xdr:colOff>
      <xdr:row>94</xdr:row>
      <xdr:rowOff>41211</xdr:rowOff>
    </xdr:to>
    <xdr:cxnSp macro="">
      <xdr:nvCxnSpPr>
        <xdr:cNvPr id="681" name="直線コネクタ 680"/>
        <xdr:cNvCxnSpPr/>
      </xdr:nvCxnSpPr>
      <xdr:spPr>
        <a:xfrm>
          <a:off x="15481300" y="16142691"/>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25876</xdr:rowOff>
    </xdr:from>
    <xdr:to>
      <xdr:col>81</xdr:col>
      <xdr:colOff>50800</xdr:colOff>
      <xdr:row>94</xdr:row>
      <xdr:rowOff>26391</xdr:rowOff>
    </xdr:to>
    <xdr:cxnSp macro="">
      <xdr:nvCxnSpPr>
        <xdr:cNvPr id="684" name="直線コネクタ 683"/>
        <xdr:cNvCxnSpPr/>
      </xdr:nvCxnSpPr>
      <xdr:spPr>
        <a:xfrm>
          <a:off x="14592300" y="1614217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25876</xdr:rowOff>
    </xdr:from>
    <xdr:to>
      <xdr:col>76</xdr:col>
      <xdr:colOff>114300</xdr:colOff>
      <xdr:row>94</xdr:row>
      <xdr:rowOff>69938</xdr:rowOff>
    </xdr:to>
    <xdr:cxnSp macro="">
      <xdr:nvCxnSpPr>
        <xdr:cNvPr id="687" name="直線コネクタ 686"/>
        <xdr:cNvCxnSpPr/>
      </xdr:nvCxnSpPr>
      <xdr:spPr>
        <a:xfrm flipV="1">
          <a:off x="13703300" y="16142176"/>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69938</xdr:rowOff>
    </xdr:from>
    <xdr:to>
      <xdr:col>71</xdr:col>
      <xdr:colOff>177800</xdr:colOff>
      <xdr:row>94</xdr:row>
      <xdr:rowOff>115430</xdr:rowOff>
    </xdr:to>
    <xdr:cxnSp macro="">
      <xdr:nvCxnSpPr>
        <xdr:cNvPr id="690" name="直線コネクタ 689"/>
        <xdr:cNvCxnSpPr/>
      </xdr:nvCxnSpPr>
      <xdr:spPr>
        <a:xfrm flipV="1">
          <a:off x="12814300" y="16186238"/>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161861</xdr:rowOff>
    </xdr:from>
    <xdr:to>
      <xdr:col>85</xdr:col>
      <xdr:colOff>177800</xdr:colOff>
      <xdr:row>94</xdr:row>
      <xdr:rowOff>92011</xdr:rowOff>
    </xdr:to>
    <xdr:sp macro="" textlink="">
      <xdr:nvSpPr>
        <xdr:cNvPr id="700" name="楕円 699"/>
        <xdr:cNvSpPr/>
      </xdr:nvSpPr>
      <xdr:spPr>
        <a:xfrm>
          <a:off x="16268700" y="161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13288</xdr:rowOff>
    </xdr:from>
    <xdr:ext cx="534377" cy="259045"/>
    <xdr:sp macro="" textlink="">
      <xdr:nvSpPr>
        <xdr:cNvPr id="701" name="公債費該当値テキスト"/>
        <xdr:cNvSpPr txBox="1"/>
      </xdr:nvSpPr>
      <xdr:spPr>
        <a:xfrm>
          <a:off x="16370300" y="159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147041</xdr:rowOff>
    </xdr:from>
    <xdr:to>
      <xdr:col>81</xdr:col>
      <xdr:colOff>101600</xdr:colOff>
      <xdr:row>94</xdr:row>
      <xdr:rowOff>77191</xdr:rowOff>
    </xdr:to>
    <xdr:sp macro="" textlink="">
      <xdr:nvSpPr>
        <xdr:cNvPr id="702" name="楕円 701"/>
        <xdr:cNvSpPr/>
      </xdr:nvSpPr>
      <xdr:spPr>
        <a:xfrm>
          <a:off x="15430500" y="160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93718</xdr:rowOff>
    </xdr:from>
    <xdr:ext cx="534377" cy="259045"/>
    <xdr:sp macro="" textlink="">
      <xdr:nvSpPr>
        <xdr:cNvPr id="703" name="テキスト ボックス 702"/>
        <xdr:cNvSpPr txBox="1"/>
      </xdr:nvSpPr>
      <xdr:spPr>
        <a:xfrm>
          <a:off x="15214111" y="1586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146526</xdr:rowOff>
    </xdr:from>
    <xdr:to>
      <xdr:col>76</xdr:col>
      <xdr:colOff>165100</xdr:colOff>
      <xdr:row>94</xdr:row>
      <xdr:rowOff>76676</xdr:rowOff>
    </xdr:to>
    <xdr:sp macro="" textlink="">
      <xdr:nvSpPr>
        <xdr:cNvPr id="704" name="楕円 703"/>
        <xdr:cNvSpPr/>
      </xdr:nvSpPr>
      <xdr:spPr>
        <a:xfrm>
          <a:off x="14541500" y="160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93203</xdr:rowOff>
    </xdr:from>
    <xdr:ext cx="534377" cy="259045"/>
    <xdr:sp macro="" textlink="">
      <xdr:nvSpPr>
        <xdr:cNvPr id="705" name="テキスト ボックス 704"/>
        <xdr:cNvSpPr txBox="1"/>
      </xdr:nvSpPr>
      <xdr:spPr>
        <a:xfrm>
          <a:off x="14325111" y="158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19138</xdr:rowOff>
    </xdr:from>
    <xdr:to>
      <xdr:col>72</xdr:col>
      <xdr:colOff>38100</xdr:colOff>
      <xdr:row>94</xdr:row>
      <xdr:rowOff>120738</xdr:rowOff>
    </xdr:to>
    <xdr:sp macro="" textlink="">
      <xdr:nvSpPr>
        <xdr:cNvPr id="706" name="楕円 705"/>
        <xdr:cNvSpPr/>
      </xdr:nvSpPr>
      <xdr:spPr>
        <a:xfrm>
          <a:off x="13652500" y="161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137265</xdr:rowOff>
    </xdr:from>
    <xdr:ext cx="534377" cy="259045"/>
    <xdr:sp macro="" textlink="">
      <xdr:nvSpPr>
        <xdr:cNvPr id="707" name="テキスト ボックス 706"/>
        <xdr:cNvSpPr txBox="1"/>
      </xdr:nvSpPr>
      <xdr:spPr>
        <a:xfrm>
          <a:off x="13436111" y="159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64630</xdr:rowOff>
    </xdr:from>
    <xdr:to>
      <xdr:col>67</xdr:col>
      <xdr:colOff>101600</xdr:colOff>
      <xdr:row>94</xdr:row>
      <xdr:rowOff>166230</xdr:rowOff>
    </xdr:to>
    <xdr:sp macro="" textlink="">
      <xdr:nvSpPr>
        <xdr:cNvPr id="708" name="楕円 707"/>
        <xdr:cNvSpPr/>
      </xdr:nvSpPr>
      <xdr:spPr>
        <a:xfrm>
          <a:off x="12763500" y="161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11307</xdr:rowOff>
    </xdr:from>
    <xdr:ext cx="534377" cy="259045"/>
    <xdr:sp macro="" textlink="">
      <xdr:nvSpPr>
        <xdr:cNvPr id="709" name="テキスト ボックス 708"/>
        <xdr:cNvSpPr txBox="1"/>
      </xdr:nvSpPr>
      <xdr:spPr>
        <a:xfrm>
          <a:off x="12547111" y="159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円の減となったが、コロナ禍による政務活動費の減が主な要因である。総務費においては、前年度比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99,799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円の増となったが、主な要因として、特別定額給付金給付事業を行ったことが挙げられる。民生費においては、前年度比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14,382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たが、主な要因として、社会福祉費において松籟会館整備事業を行ったことによる増、老人福祉費においてサービス利用増による介護保険特別会計繰出金の増、児童福祉費において保育園、認定こども園の民営化移行に伴い、私立保育園児童措置委託負担金が増額となったことによる増、生活保護費において受給者数の入院件数増加に伴う増などが挙げられる。社会保障関係経費が上昇する中で、今後も民生費については、増加する見込みである。そのため、予防事業および自立支援の展開により抑制に努める必要がある。農林水産業費にお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2,854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円の増で、主な要因として、妙感寺多目的集会所改修工事に伴う増である。土木費においては、前年度比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り、主な要因は道路橋りょう費において甲西中央橋修繕工事等による増、河川費において国土強靭化排水対策検討業務委託による増などである。道路事業においては新規路線整備から既存路線の長寿命化対策への転換を行い抑制に努める。教育費にお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円の増となり、主な要因は中学校費において甲西北中学校のテニスコートフェンス改修工事に伴う増、社会教育費において甲西図書館改修工事に伴う増、教育総務費において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スクール構想の推進に伴う増などである。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財政調整基金については、各年度とも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億円を超える残高を保有しており、標準財政規模の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％程度の残高確保を目標とし取り組んでいる。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実質収支については、各年度とも黒字を計上しており、健全な状態を維持している。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実質単年度収支については、義務教育施設の建替え事業等の大型投資的事業による財源の不足を財政調整基金等に依存したことにより平成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年度以降５年連続してのマイナスとなっていたが、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取り崩すことなく決算剰余金を積み立てることができたため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黒字となった。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訪問看護ステーション事業特別会計については、民間事業所で受入が困難である重度患者の受け入れにより、患者一人当たりに対するコストがかかることから赤字になった。また、その他の特別会計においても黒字で推移しているものの、一般会計からの繰入により維持し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繰出対象会計の収入確保を念頭に置き、独立採算の原則により繰出額を少しでも減少させるようしていかなければならない。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今後も、限りある予算の効率性を高め、適切な受益者負担となるよう健全な行財政運営及び経営管理を推進していく。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opLeftCell="AB1" zoomScale="85" zoomScaleNormal="85" workbookViewId="0">
      <selection activeCell="AM34" sqref="AM34:AN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27044245</v>
      </c>
      <c r="BO4" s="464"/>
      <c r="BP4" s="464"/>
      <c r="BQ4" s="464"/>
      <c r="BR4" s="464"/>
      <c r="BS4" s="464"/>
      <c r="BT4" s="464"/>
      <c r="BU4" s="465"/>
      <c r="BV4" s="463">
        <v>20132307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4.5</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26392847</v>
      </c>
      <c r="BO5" s="469"/>
      <c r="BP5" s="469"/>
      <c r="BQ5" s="469"/>
      <c r="BR5" s="469"/>
      <c r="BS5" s="469"/>
      <c r="BT5" s="469"/>
      <c r="BU5" s="470"/>
      <c r="BV5" s="468">
        <v>19576379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88.2</v>
      </c>
      <c r="CU5" s="439"/>
      <c r="CV5" s="439"/>
      <c r="CW5" s="439"/>
      <c r="CX5" s="439"/>
      <c r="CY5" s="439"/>
      <c r="CZ5" s="439"/>
      <c r="DA5" s="440"/>
      <c r="DB5" s="438">
        <v>89.3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651398</v>
      </c>
      <c r="BO6" s="469"/>
      <c r="BP6" s="469"/>
      <c r="BQ6" s="469"/>
      <c r="BR6" s="469"/>
      <c r="BS6" s="469"/>
      <c r="BT6" s="469"/>
      <c r="BU6" s="470"/>
      <c r="BV6" s="468">
        <v>555928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95.1</v>
      </c>
      <c r="CU6" s="622"/>
      <c r="CV6" s="622"/>
      <c r="CW6" s="622"/>
      <c r="CX6" s="622"/>
      <c r="CY6" s="622"/>
      <c r="CZ6" s="622"/>
      <c r="DA6" s="623"/>
      <c r="DB6" s="621">
        <v>95.3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52546</v>
      </c>
      <c r="BO7" s="469"/>
      <c r="BP7" s="469"/>
      <c r="BQ7" s="469"/>
      <c r="BR7" s="469"/>
      <c r="BS7" s="469"/>
      <c r="BT7" s="469"/>
      <c r="BU7" s="470"/>
      <c r="BV7" s="468">
        <v>52121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13258327</v>
      </c>
      <c r="CU7" s="469"/>
      <c r="CV7" s="469"/>
      <c r="CW7" s="469"/>
      <c r="CX7" s="469"/>
      <c r="CY7" s="469"/>
      <c r="CZ7" s="469"/>
      <c r="DA7" s="470"/>
      <c r="DB7" s="468">
        <v>12951642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598852</v>
      </c>
      <c r="BO8" s="469"/>
      <c r="BP8" s="469"/>
      <c r="BQ8" s="469"/>
      <c r="BR8" s="469"/>
      <c r="BS8" s="469"/>
      <c r="BT8" s="469"/>
      <c r="BU8" s="470"/>
      <c r="BV8" s="468">
        <v>503807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0.79</v>
      </c>
      <c r="CU8" s="582"/>
      <c r="CV8" s="582"/>
      <c r="CW8" s="582"/>
      <c r="CX8" s="582"/>
      <c r="CY8" s="582"/>
      <c r="CZ8" s="582"/>
      <c r="DA8" s="583"/>
      <c r="DB8" s="581">
        <v>0.8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54460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95045</v>
      </c>
      <c r="BO9" s="469"/>
      <c r="BP9" s="469"/>
      <c r="BQ9" s="469"/>
      <c r="BR9" s="469"/>
      <c r="BS9" s="469"/>
      <c r="BT9" s="469"/>
      <c r="BU9" s="470"/>
      <c r="BV9" s="468">
        <v>220002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16.600000000000001</v>
      </c>
      <c r="CU9" s="439"/>
      <c r="CV9" s="439"/>
      <c r="CW9" s="439"/>
      <c r="CX9" s="439"/>
      <c r="CY9" s="439"/>
      <c r="CZ9" s="439"/>
      <c r="DA9" s="440"/>
      <c r="DB9" s="438">
        <v>17.8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54289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256202</v>
      </c>
      <c r="BO10" s="469"/>
      <c r="BP10" s="469"/>
      <c r="BQ10" s="469"/>
      <c r="BR10" s="469"/>
      <c r="BS10" s="469"/>
      <c r="BT10" s="469"/>
      <c r="BU10" s="470"/>
      <c r="BV10" s="468">
        <v>154537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55033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89136</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51710</v>
      </c>
      <c r="S13" s="572"/>
      <c r="T13" s="572"/>
      <c r="U13" s="572"/>
      <c r="V13" s="573"/>
      <c r="W13" s="559" t="s">
        <v>138</v>
      </c>
      <c r="X13" s="481"/>
      <c r="Y13" s="481"/>
      <c r="Z13" s="481"/>
      <c r="AA13" s="481"/>
      <c r="AB13" s="482"/>
      <c r="AC13" s="444">
        <v>394</v>
      </c>
      <c r="AD13" s="445"/>
      <c r="AE13" s="445"/>
      <c r="AF13" s="445"/>
      <c r="AG13" s="446"/>
      <c r="AH13" s="444">
        <v>338</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351247</v>
      </c>
      <c r="BO13" s="469"/>
      <c r="BP13" s="469"/>
      <c r="BQ13" s="469"/>
      <c r="BR13" s="469"/>
      <c r="BS13" s="469"/>
      <c r="BT13" s="469"/>
      <c r="BU13" s="470"/>
      <c r="BV13" s="468">
        <v>285403</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8.5</v>
      </c>
      <c r="CU13" s="439"/>
      <c r="CV13" s="439"/>
      <c r="CW13" s="439"/>
      <c r="CX13" s="439"/>
      <c r="CY13" s="439"/>
      <c r="CZ13" s="439"/>
      <c r="DA13" s="440"/>
      <c r="DB13" s="438">
        <v>9.1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55289</v>
      </c>
      <c r="S14" s="572"/>
      <c r="T14" s="572"/>
      <c r="U14" s="572"/>
      <c r="V14" s="573"/>
      <c r="W14" s="574"/>
      <c r="X14" s="484"/>
      <c r="Y14" s="484"/>
      <c r="Z14" s="484"/>
      <c r="AA14" s="484"/>
      <c r="AB14" s="485"/>
      <c r="AC14" s="564">
        <v>1.5</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22.3</v>
      </c>
      <c r="CU14" s="576"/>
      <c r="CV14" s="576"/>
      <c r="CW14" s="576"/>
      <c r="CX14" s="576"/>
      <c r="CY14" s="576"/>
      <c r="CZ14" s="576"/>
      <c r="DA14" s="577"/>
      <c r="DB14" s="575">
        <v>31.6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51941</v>
      </c>
      <c r="S15" s="572"/>
      <c r="T15" s="572"/>
      <c r="U15" s="572"/>
      <c r="V15" s="573"/>
      <c r="W15" s="559" t="s">
        <v>145</v>
      </c>
      <c r="X15" s="481"/>
      <c r="Y15" s="481"/>
      <c r="Z15" s="481"/>
      <c r="AA15" s="481"/>
      <c r="AB15" s="482"/>
      <c r="AC15" s="444">
        <v>11663</v>
      </c>
      <c r="AD15" s="445"/>
      <c r="AE15" s="445"/>
      <c r="AF15" s="445"/>
      <c r="AG15" s="446"/>
      <c r="AH15" s="444">
        <v>11931</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8101581</v>
      </c>
      <c r="BO15" s="464"/>
      <c r="BP15" s="464"/>
      <c r="BQ15" s="464"/>
      <c r="BR15" s="464"/>
      <c r="BS15" s="464"/>
      <c r="BT15" s="464"/>
      <c r="BU15" s="465"/>
      <c r="BV15" s="463">
        <v>7715693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44.3</v>
      </c>
      <c r="AD16" s="565"/>
      <c r="AE16" s="565"/>
      <c r="AF16" s="565"/>
      <c r="AG16" s="566"/>
      <c r="AH16" s="564">
        <v>45.1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10202527</v>
      </c>
      <c r="BO16" s="469"/>
      <c r="BP16" s="469"/>
      <c r="BQ16" s="469"/>
      <c r="BR16" s="469"/>
      <c r="BS16" s="469"/>
      <c r="BT16" s="469"/>
      <c r="BU16" s="470"/>
      <c r="BV16" s="468">
        <v>9780157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14288</v>
      </c>
      <c r="AD17" s="445"/>
      <c r="AE17" s="445"/>
      <c r="AF17" s="445"/>
      <c r="AG17" s="446"/>
      <c r="AH17" s="444">
        <v>14211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10327738</v>
      </c>
      <c r="BO17" s="469"/>
      <c r="BP17" s="469"/>
      <c r="BQ17" s="469"/>
      <c r="BR17" s="469"/>
      <c r="BS17" s="469"/>
      <c r="BT17" s="469"/>
      <c r="BU17" s="470"/>
      <c r="BV17" s="468">
        <v>9896471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70.400000000000006</v>
      </c>
      <c r="M18" s="533"/>
      <c r="N18" s="533"/>
      <c r="O18" s="533"/>
      <c r="P18" s="533"/>
      <c r="Q18" s="533"/>
      <c r="R18" s="534"/>
      <c r="S18" s="534"/>
      <c r="T18" s="534"/>
      <c r="U18" s="534"/>
      <c r="V18" s="535"/>
      <c r="W18" s="549"/>
      <c r="X18" s="550"/>
      <c r="Y18" s="550"/>
      <c r="Z18" s="550"/>
      <c r="AA18" s="550"/>
      <c r="AB18" s="560"/>
      <c r="AC18" s="432">
        <v>54.2</v>
      </c>
      <c r="AD18" s="433"/>
      <c r="AE18" s="433"/>
      <c r="AF18" s="433"/>
      <c r="AG18" s="536"/>
      <c r="AH18" s="432">
        <v>53.7</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11735643</v>
      </c>
      <c r="BO18" s="469"/>
      <c r="BP18" s="469"/>
      <c r="BQ18" s="469"/>
      <c r="BR18" s="469"/>
      <c r="BS18" s="469"/>
      <c r="BT18" s="469"/>
      <c r="BU18" s="470"/>
      <c r="BV18" s="468">
        <v>11849723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774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14791022</v>
      </c>
      <c r="BO19" s="469"/>
      <c r="BP19" s="469"/>
      <c r="BQ19" s="469"/>
      <c r="BR19" s="469"/>
      <c r="BS19" s="469"/>
      <c r="BT19" s="469"/>
      <c r="BU19" s="470"/>
      <c r="BV19" s="468">
        <v>14107705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22498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26075468</v>
      </c>
      <c r="BO23" s="469"/>
      <c r="BP23" s="469"/>
      <c r="BQ23" s="469"/>
      <c r="BR23" s="469"/>
      <c r="BS23" s="469"/>
      <c r="BT23" s="469"/>
      <c r="BU23" s="470"/>
      <c r="BV23" s="468">
        <v>26871843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7600</v>
      </c>
      <c r="R24" s="445"/>
      <c r="S24" s="445"/>
      <c r="T24" s="445"/>
      <c r="U24" s="445"/>
      <c r="V24" s="446"/>
      <c r="W24" s="510"/>
      <c r="X24" s="501"/>
      <c r="Y24" s="502"/>
      <c r="Z24" s="441" t="s">
        <v>169</v>
      </c>
      <c r="AA24" s="442"/>
      <c r="AB24" s="442"/>
      <c r="AC24" s="442"/>
      <c r="AD24" s="442"/>
      <c r="AE24" s="442"/>
      <c r="AF24" s="442"/>
      <c r="AG24" s="443"/>
      <c r="AH24" s="444">
        <v>373</v>
      </c>
      <c r="AI24" s="445"/>
      <c r="AJ24" s="445"/>
      <c r="AK24" s="445"/>
      <c r="AL24" s="446"/>
      <c r="AM24" s="444">
        <v>1160776</v>
      </c>
      <c r="AN24" s="445"/>
      <c r="AO24" s="445"/>
      <c r="AP24" s="445"/>
      <c r="AQ24" s="445"/>
      <c r="AR24" s="446"/>
      <c r="AS24" s="444">
        <v>3112</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23133137</v>
      </c>
      <c r="BO24" s="469"/>
      <c r="BP24" s="469"/>
      <c r="BQ24" s="469"/>
      <c r="BR24" s="469"/>
      <c r="BS24" s="469"/>
      <c r="BT24" s="469"/>
      <c r="BU24" s="470"/>
      <c r="BV24" s="468">
        <v>23504914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6500</v>
      </c>
      <c r="R25" s="445"/>
      <c r="S25" s="445"/>
      <c r="T25" s="445"/>
      <c r="U25" s="445"/>
      <c r="V25" s="446"/>
      <c r="W25" s="510"/>
      <c r="X25" s="501"/>
      <c r="Y25" s="502"/>
      <c r="Z25" s="441" t="s">
        <v>172</v>
      </c>
      <c r="AA25" s="442"/>
      <c r="AB25" s="442"/>
      <c r="AC25" s="442"/>
      <c r="AD25" s="442"/>
      <c r="AE25" s="442"/>
      <c r="AF25" s="442"/>
      <c r="AG25" s="443"/>
      <c r="AH25" s="444" t="s">
        <v>127</v>
      </c>
      <c r="AI25" s="445"/>
      <c r="AJ25" s="445"/>
      <c r="AK25" s="445"/>
      <c r="AL25" s="446"/>
      <c r="AM25" s="444" t="s">
        <v>136</v>
      </c>
      <c r="AN25" s="445"/>
      <c r="AO25" s="445"/>
      <c r="AP25" s="445"/>
      <c r="AQ25" s="445"/>
      <c r="AR25" s="446"/>
      <c r="AS25" s="444" t="s">
        <v>127</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5205622</v>
      </c>
      <c r="BO25" s="464"/>
      <c r="BP25" s="464"/>
      <c r="BQ25" s="464"/>
      <c r="BR25" s="464"/>
      <c r="BS25" s="464"/>
      <c r="BT25" s="464"/>
      <c r="BU25" s="465"/>
      <c r="BV25" s="463">
        <v>4653554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6200</v>
      </c>
      <c r="R26" s="445"/>
      <c r="S26" s="445"/>
      <c r="T26" s="445"/>
      <c r="U26" s="445"/>
      <c r="V26" s="446"/>
      <c r="W26" s="510"/>
      <c r="X26" s="501"/>
      <c r="Y26" s="502"/>
      <c r="Z26" s="441" t="s">
        <v>175</v>
      </c>
      <c r="AA26" s="523"/>
      <c r="AB26" s="523"/>
      <c r="AC26" s="523"/>
      <c r="AD26" s="523"/>
      <c r="AE26" s="523"/>
      <c r="AF26" s="523"/>
      <c r="AG26" s="524"/>
      <c r="AH26" s="444">
        <v>10</v>
      </c>
      <c r="AI26" s="445"/>
      <c r="AJ26" s="445"/>
      <c r="AK26" s="445"/>
      <c r="AL26" s="446"/>
      <c r="AM26" s="444">
        <v>30690</v>
      </c>
      <c r="AN26" s="445"/>
      <c r="AO26" s="445"/>
      <c r="AP26" s="445"/>
      <c r="AQ26" s="445"/>
      <c r="AR26" s="446"/>
      <c r="AS26" s="444">
        <v>3069</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4400</v>
      </c>
      <c r="R27" s="445"/>
      <c r="S27" s="445"/>
      <c r="T27" s="445"/>
      <c r="U27" s="445"/>
      <c r="V27" s="446"/>
      <c r="W27" s="510"/>
      <c r="X27" s="501"/>
      <c r="Y27" s="502"/>
      <c r="Z27" s="441" t="s">
        <v>178</v>
      </c>
      <c r="AA27" s="442"/>
      <c r="AB27" s="442"/>
      <c r="AC27" s="442"/>
      <c r="AD27" s="442"/>
      <c r="AE27" s="442"/>
      <c r="AF27" s="442"/>
      <c r="AG27" s="443"/>
      <c r="AH27" s="444">
        <v>11</v>
      </c>
      <c r="AI27" s="445"/>
      <c r="AJ27" s="445"/>
      <c r="AK27" s="445"/>
      <c r="AL27" s="446"/>
      <c r="AM27" s="444">
        <v>43681</v>
      </c>
      <c r="AN27" s="445"/>
      <c r="AO27" s="445"/>
      <c r="AP27" s="445"/>
      <c r="AQ27" s="445"/>
      <c r="AR27" s="446"/>
      <c r="AS27" s="444">
        <v>3971</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523225</v>
      </c>
      <c r="BO27" s="472"/>
      <c r="BP27" s="472"/>
      <c r="BQ27" s="472"/>
      <c r="BR27" s="472"/>
      <c r="BS27" s="472"/>
      <c r="BT27" s="472"/>
      <c r="BU27" s="473"/>
      <c r="BV27" s="471">
        <v>523200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3800</v>
      </c>
      <c r="R28" s="445"/>
      <c r="S28" s="445"/>
      <c r="T28" s="445"/>
      <c r="U28" s="445"/>
      <c r="V28" s="446"/>
      <c r="W28" s="510"/>
      <c r="X28" s="501"/>
      <c r="Y28" s="502"/>
      <c r="Z28" s="441" t="s">
        <v>181</v>
      </c>
      <c r="AA28" s="442"/>
      <c r="AB28" s="442"/>
      <c r="AC28" s="442"/>
      <c r="AD28" s="442"/>
      <c r="AE28" s="442"/>
      <c r="AF28" s="442"/>
      <c r="AG28" s="443"/>
      <c r="AH28" s="444" t="s">
        <v>127</v>
      </c>
      <c r="AI28" s="445"/>
      <c r="AJ28" s="445"/>
      <c r="AK28" s="445"/>
      <c r="AL28" s="446"/>
      <c r="AM28" s="444" t="s">
        <v>127</v>
      </c>
      <c r="AN28" s="445"/>
      <c r="AO28" s="445"/>
      <c r="AP28" s="445"/>
      <c r="AQ28" s="445"/>
      <c r="AR28" s="446"/>
      <c r="AS28" s="444" t="s">
        <v>127</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2014370</v>
      </c>
      <c r="BO28" s="464"/>
      <c r="BP28" s="464"/>
      <c r="BQ28" s="464"/>
      <c r="BR28" s="464"/>
      <c r="BS28" s="464"/>
      <c r="BT28" s="464"/>
      <c r="BU28" s="465"/>
      <c r="BV28" s="463">
        <v>1758168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16</v>
      </c>
      <c r="M29" s="445"/>
      <c r="N29" s="445"/>
      <c r="O29" s="445"/>
      <c r="P29" s="446"/>
      <c r="Q29" s="444">
        <v>3500</v>
      </c>
      <c r="R29" s="445"/>
      <c r="S29" s="445"/>
      <c r="T29" s="445"/>
      <c r="U29" s="445"/>
      <c r="V29" s="446"/>
      <c r="W29" s="511"/>
      <c r="X29" s="512"/>
      <c r="Y29" s="513"/>
      <c r="Z29" s="441" t="s">
        <v>184</v>
      </c>
      <c r="AA29" s="442"/>
      <c r="AB29" s="442"/>
      <c r="AC29" s="442"/>
      <c r="AD29" s="442"/>
      <c r="AE29" s="442"/>
      <c r="AF29" s="442"/>
      <c r="AG29" s="443"/>
      <c r="AH29" s="444">
        <v>384</v>
      </c>
      <c r="AI29" s="445"/>
      <c r="AJ29" s="445"/>
      <c r="AK29" s="445"/>
      <c r="AL29" s="446"/>
      <c r="AM29" s="444">
        <v>1204457</v>
      </c>
      <c r="AN29" s="445"/>
      <c r="AO29" s="445"/>
      <c r="AP29" s="445"/>
      <c r="AQ29" s="445"/>
      <c r="AR29" s="446"/>
      <c r="AS29" s="444">
        <v>3137</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440849</v>
      </c>
      <c r="BO29" s="469"/>
      <c r="BP29" s="469"/>
      <c r="BQ29" s="469"/>
      <c r="BR29" s="469"/>
      <c r="BS29" s="469"/>
      <c r="BT29" s="469"/>
      <c r="BU29" s="470"/>
      <c r="BV29" s="468">
        <v>240796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2028149</v>
      </c>
      <c r="BO30" s="472"/>
      <c r="BP30" s="472"/>
      <c r="BQ30" s="472"/>
      <c r="BR30" s="472"/>
      <c r="BS30" s="472"/>
      <c r="BT30" s="472"/>
      <c r="BU30" s="473"/>
      <c r="BV30" s="471">
        <v>2099846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滋賀県市町村職員退職手当組合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湖南市文化体育振興事業団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国民健康保険診療所特別会計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IF('各会計、関係団体の財政状況及び健全化判断比率'!B34="","",'各会計、関係団体の財政状況及び健全化判断比率'!B34)</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公立甲賀病院（一般会計）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石部公共サービス株式会社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甲賀広域行政組合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滋賀県市町村職員研修センター</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訪問看護ステーション事業特別会計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滋賀県後期高齢者医療広域連合（一般会計）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滋賀県後期高齢者医療広域連合（後期高齢者医療特別会計）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NU+yB1w9oQ6uJ7OvweR3hSpMqUhLuS/GAFCgsPCINnJJNAHP5VgK1NOxRQ3ooU7xgNpSV9urJqYW8uOV5caCgg==" saltValue="5IyIzFxC+sVK9wjwpwxF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topLeftCell="A28"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0</v>
      </c>
      <c r="G34" s="33">
        <v>0</v>
      </c>
      <c r="H34" s="33">
        <v>0</v>
      </c>
      <c r="I34" s="33" t="s">
        <v>567</v>
      </c>
      <c r="J34" s="34" t="s">
        <v>568</v>
      </c>
      <c r="K34" s="22"/>
      <c r="L34" s="22"/>
      <c r="M34" s="22"/>
      <c r="N34" s="22"/>
      <c r="O34" s="22"/>
      <c r="P34" s="22"/>
    </row>
    <row r="35" spans="1:16" ht="39" customHeight="1" x14ac:dyDescent="0.15">
      <c r="A35" s="22"/>
      <c r="B35" s="35"/>
      <c r="C35" s="1244" t="s">
        <v>569</v>
      </c>
      <c r="D35" s="1245"/>
      <c r="E35" s="1246"/>
      <c r="F35" s="36">
        <v>7.52</v>
      </c>
      <c r="G35" s="37">
        <v>8.42</v>
      </c>
      <c r="H35" s="37">
        <v>8.6199999999999992</v>
      </c>
      <c r="I35" s="37">
        <v>8.9499999999999993</v>
      </c>
      <c r="J35" s="38">
        <v>7.22</v>
      </c>
      <c r="K35" s="22"/>
      <c r="L35" s="22"/>
      <c r="M35" s="22"/>
      <c r="N35" s="22"/>
      <c r="O35" s="22"/>
      <c r="P35" s="22"/>
    </row>
    <row r="36" spans="1:16" ht="39" customHeight="1" x14ac:dyDescent="0.15">
      <c r="A36" s="22"/>
      <c r="B36" s="35"/>
      <c r="C36" s="1244" t="s">
        <v>570</v>
      </c>
      <c r="D36" s="1245"/>
      <c r="E36" s="1246"/>
      <c r="F36" s="36">
        <v>2.4900000000000002</v>
      </c>
      <c r="G36" s="37">
        <v>2.14</v>
      </c>
      <c r="H36" s="37">
        <v>2.2000000000000002</v>
      </c>
      <c r="I36" s="37">
        <v>3.88</v>
      </c>
      <c r="J36" s="38">
        <v>4.51</v>
      </c>
      <c r="K36" s="22"/>
      <c r="L36" s="22"/>
      <c r="M36" s="22"/>
      <c r="N36" s="22"/>
      <c r="O36" s="22"/>
      <c r="P36" s="22"/>
    </row>
    <row r="37" spans="1:16" ht="39" customHeight="1" x14ac:dyDescent="0.15">
      <c r="A37" s="22"/>
      <c r="B37" s="35"/>
      <c r="C37" s="1244" t="s">
        <v>571</v>
      </c>
      <c r="D37" s="1245"/>
      <c r="E37" s="1246"/>
      <c r="F37" s="36">
        <v>0.48</v>
      </c>
      <c r="G37" s="37">
        <v>0.43</v>
      </c>
      <c r="H37" s="37">
        <v>0.76</v>
      </c>
      <c r="I37" s="37">
        <v>1.01</v>
      </c>
      <c r="J37" s="38">
        <v>1.18</v>
      </c>
      <c r="K37" s="22"/>
      <c r="L37" s="22"/>
      <c r="M37" s="22"/>
      <c r="N37" s="22"/>
      <c r="O37" s="22"/>
      <c r="P37" s="22"/>
    </row>
    <row r="38" spans="1:16" ht="39" customHeight="1" x14ac:dyDescent="0.15">
      <c r="A38" s="22"/>
      <c r="B38" s="35"/>
      <c r="C38" s="1244" t="s">
        <v>572</v>
      </c>
      <c r="D38" s="1245"/>
      <c r="E38" s="1246"/>
      <c r="F38" s="36">
        <v>0.63</v>
      </c>
      <c r="G38" s="37">
        <v>0.44</v>
      </c>
      <c r="H38" s="37">
        <v>7.0000000000000007E-2</v>
      </c>
      <c r="I38" s="37">
        <v>0.21</v>
      </c>
      <c r="J38" s="38">
        <v>0.6</v>
      </c>
      <c r="K38" s="22"/>
      <c r="L38" s="22"/>
      <c r="M38" s="22"/>
      <c r="N38" s="22"/>
      <c r="O38" s="22"/>
      <c r="P38" s="22"/>
    </row>
    <row r="39" spans="1:16" ht="39" customHeight="1" x14ac:dyDescent="0.15">
      <c r="A39" s="22"/>
      <c r="B39" s="35"/>
      <c r="C39" s="1244" t="s">
        <v>573</v>
      </c>
      <c r="D39" s="1245"/>
      <c r="E39" s="1246"/>
      <c r="F39" s="36">
        <v>0.88</v>
      </c>
      <c r="G39" s="37">
        <v>1.68</v>
      </c>
      <c r="H39" s="37">
        <v>0.87</v>
      </c>
      <c r="I39" s="37">
        <v>0.86</v>
      </c>
      <c r="J39" s="38">
        <v>0.23</v>
      </c>
      <c r="K39" s="22"/>
      <c r="L39" s="22"/>
      <c r="M39" s="22"/>
      <c r="N39" s="22"/>
      <c r="O39" s="22"/>
      <c r="P39" s="22"/>
    </row>
    <row r="40" spans="1:16" ht="39" customHeight="1" x14ac:dyDescent="0.15">
      <c r="A40" s="22"/>
      <c r="B40" s="35"/>
      <c r="C40" s="1244" t="s">
        <v>574</v>
      </c>
      <c r="D40" s="1245"/>
      <c r="E40" s="1246"/>
      <c r="F40" s="36">
        <v>0.08</v>
      </c>
      <c r="G40" s="37">
        <v>0.08</v>
      </c>
      <c r="H40" s="37">
        <v>0.06</v>
      </c>
      <c r="I40" s="37">
        <v>0.08</v>
      </c>
      <c r="J40" s="38">
        <v>0.08</v>
      </c>
      <c r="K40" s="22"/>
      <c r="L40" s="22"/>
      <c r="M40" s="22"/>
      <c r="N40" s="22"/>
      <c r="O40" s="22"/>
      <c r="P40" s="22"/>
    </row>
    <row r="41" spans="1:16" ht="39" customHeight="1" x14ac:dyDescent="0.15">
      <c r="A41" s="22"/>
      <c r="B41" s="35"/>
      <c r="C41" s="1244" t="s">
        <v>575</v>
      </c>
      <c r="D41" s="1245"/>
      <c r="E41" s="1246"/>
      <c r="F41" s="36">
        <v>0.15</v>
      </c>
      <c r="G41" s="37">
        <v>0.13</v>
      </c>
      <c r="H41" s="37">
        <v>0.17</v>
      </c>
      <c r="I41" s="37">
        <v>0.14000000000000001</v>
      </c>
      <c r="J41" s="38">
        <v>0.05</v>
      </c>
      <c r="K41" s="22"/>
      <c r="L41" s="22"/>
      <c r="M41" s="22"/>
      <c r="N41" s="22"/>
      <c r="O41" s="22"/>
      <c r="P41" s="22"/>
    </row>
    <row r="42" spans="1:16" ht="39" customHeight="1" x14ac:dyDescent="0.15">
      <c r="A42" s="22"/>
      <c r="B42" s="39"/>
      <c r="C42" s="1244" t="s">
        <v>576</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577</v>
      </c>
      <c r="D43" s="1248"/>
      <c r="E43" s="124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damNWYeuYYWhJ8Cpox6VzcUmkVPzXa2EF8FM2KFEpK04jgMWVjcVqPztBNYtF6EF8SCUQ9USkusQfKS7jRTUw==" saltValue="43lO+AwOYWwND0NtnX+e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topLeftCell="A47"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2273</v>
      </c>
      <c r="L45" s="60">
        <v>2397</v>
      </c>
      <c r="M45" s="60">
        <v>2529</v>
      </c>
      <c r="N45" s="60">
        <v>2540</v>
      </c>
      <c r="O45" s="61">
        <v>2486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447</v>
      </c>
      <c r="L48" s="64">
        <v>486</v>
      </c>
      <c r="M48" s="64">
        <v>420</v>
      </c>
      <c r="N48" s="64">
        <v>495</v>
      </c>
      <c r="O48" s="65">
        <v>411</v>
      </c>
      <c r="P48" s="48"/>
      <c r="Q48" s="48"/>
      <c r="R48" s="48"/>
      <c r="S48" s="48"/>
      <c r="T48" s="48"/>
      <c r="U48" s="48"/>
    </row>
    <row r="49" spans="1:21" ht="30.75" customHeight="1" x14ac:dyDescent="0.15">
      <c r="A49" s="48"/>
      <c r="B49" s="1272"/>
      <c r="C49" s="1273"/>
      <c r="D49" s="62"/>
      <c r="E49" s="1254" t="s">
        <v>16</v>
      </c>
      <c r="F49" s="1254"/>
      <c r="G49" s="1254"/>
      <c r="H49" s="1254"/>
      <c r="I49" s="1254"/>
      <c r="J49" s="1255"/>
      <c r="K49" s="63">
        <v>283</v>
      </c>
      <c r="L49" s="64">
        <v>289</v>
      </c>
      <c r="M49" s="64">
        <v>234</v>
      </c>
      <c r="N49" s="64">
        <v>251</v>
      </c>
      <c r="O49" s="65">
        <v>273</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1</v>
      </c>
      <c r="M51" s="64">
        <v>1</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2095</v>
      </c>
      <c r="L52" s="64">
        <v>2201</v>
      </c>
      <c r="M52" s="64">
        <v>2281</v>
      </c>
      <c r="N52" s="64">
        <v>2287</v>
      </c>
      <c r="O52" s="65">
        <v>2299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908</v>
      </c>
      <c r="L53" s="69">
        <v>972</v>
      </c>
      <c r="M53" s="69">
        <v>903</v>
      </c>
      <c r="N53" s="69">
        <v>999</v>
      </c>
      <c r="O53" s="70">
        <v>871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S5ScftAxcPCGulvqUUXa3DZqo1ywnl4eHXJ8sD/b5XhEg2UPof/FANabBA80cUbrE9ujrz5uJqSTPoNt31BIw==" saltValue="fd8ZKIRdyFexJREM5C0i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topLeftCell="A25"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27099</v>
      </c>
      <c r="J41" s="104">
        <v>27644</v>
      </c>
      <c r="K41" s="104">
        <v>27708</v>
      </c>
      <c r="L41" s="104">
        <v>26872</v>
      </c>
      <c r="M41" s="105">
        <v>26075</v>
      </c>
    </row>
    <row r="42" spans="2:13" ht="27.75" customHeight="1" x14ac:dyDescent="0.15">
      <c r="B42" s="1280"/>
      <c r="C42" s="1281"/>
      <c r="D42" s="106"/>
      <c r="E42" s="1284" t="s">
        <v>32</v>
      </c>
      <c r="F42" s="1284"/>
      <c r="G42" s="1284"/>
      <c r="H42" s="1285"/>
      <c r="I42" s="107" t="s">
        <v>517</v>
      </c>
      <c r="J42" s="108" t="s">
        <v>517</v>
      </c>
      <c r="K42" s="108" t="s">
        <v>517</v>
      </c>
      <c r="L42" s="108" t="s">
        <v>517</v>
      </c>
      <c r="M42" s="109" t="s">
        <v>517</v>
      </c>
    </row>
    <row r="43" spans="2:13" ht="27.75" customHeight="1" x14ac:dyDescent="0.15">
      <c r="B43" s="1280"/>
      <c r="C43" s="1281"/>
      <c r="D43" s="106"/>
      <c r="E43" s="1284" t="s">
        <v>33</v>
      </c>
      <c r="F43" s="1284"/>
      <c r="G43" s="1284"/>
      <c r="H43" s="1285"/>
      <c r="I43" s="107">
        <v>7285</v>
      </c>
      <c r="J43" s="108">
        <v>6553</v>
      </c>
      <c r="K43" s="108">
        <v>5685</v>
      </c>
      <c r="L43" s="108">
        <v>5679</v>
      </c>
      <c r="M43" s="109">
        <v>5210</v>
      </c>
    </row>
    <row r="44" spans="2:13" ht="27.75" customHeight="1" x14ac:dyDescent="0.15">
      <c r="B44" s="1280"/>
      <c r="C44" s="1281"/>
      <c r="D44" s="106"/>
      <c r="E44" s="1284" t="s">
        <v>34</v>
      </c>
      <c r="F44" s="1284"/>
      <c r="G44" s="1284"/>
      <c r="H44" s="1285"/>
      <c r="I44" s="107">
        <v>2062</v>
      </c>
      <c r="J44" s="108">
        <v>1916</v>
      </c>
      <c r="K44" s="108">
        <v>1918</v>
      </c>
      <c r="L44" s="108">
        <v>1731</v>
      </c>
      <c r="M44" s="109">
        <v>1537</v>
      </c>
    </row>
    <row r="45" spans="2:13" ht="27.75" customHeight="1" x14ac:dyDescent="0.15">
      <c r="B45" s="1280"/>
      <c r="C45" s="1281"/>
      <c r="D45" s="106"/>
      <c r="E45" s="1284" t="s">
        <v>35</v>
      </c>
      <c r="F45" s="1284"/>
      <c r="G45" s="1284"/>
      <c r="H45" s="1285"/>
      <c r="I45" s="107">
        <v>832</v>
      </c>
      <c r="J45" s="108">
        <v>1012</v>
      </c>
      <c r="K45" s="108">
        <v>105</v>
      </c>
      <c r="L45" s="108" t="s">
        <v>517</v>
      </c>
      <c r="M45" s="109">
        <v>46</v>
      </c>
    </row>
    <row r="46" spans="2:13" ht="27.75" customHeight="1" x14ac:dyDescent="0.15">
      <c r="B46" s="1280"/>
      <c r="C46" s="1281"/>
      <c r="D46" s="110"/>
      <c r="E46" s="1284" t="s">
        <v>36</v>
      </c>
      <c r="F46" s="1284"/>
      <c r="G46" s="1284"/>
      <c r="H46" s="1285"/>
      <c r="I46" s="107" t="s">
        <v>517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2621</v>
      </c>
      <c r="J50" s="108">
        <v>2711</v>
      </c>
      <c r="K50" s="108">
        <v>3863</v>
      </c>
      <c r="L50" s="108">
        <v>4122</v>
      </c>
      <c r="M50" s="109">
        <v>4504</v>
      </c>
    </row>
    <row r="51" spans="2:13" ht="27.75" customHeight="1" x14ac:dyDescent="0.15">
      <c r="B51" s="1280"/>
      <c r="C51" s="1281"/>
      <c r="D51" s="106"/>
      <c r="E51" s="1284" t="s">
        <v>42</v>
      </c>
      <c r="F51" s="1284"/>
      <c r="G51" s="1284"/>
      <c r="H51" s="1285"/>
      <c r="I51" s="107">
        <v>265</v>
      </c>
      <c r="J51" s="108">
        <v>255</v>
      </c>
      <c r="K51" s="108">
        <v>238</v>
      </c>
      <c r="L51" s="108">
        <v>211</v>
      </c>
      <c r="M51" s="109">
        <v>186</v>
      </c>
    </row>
    <row r="52" spans="2:13" ht="27.75" customHeight="1" x14ac:dyDescent="0.15">
      <c r="B52" s="1282"/>
      <c r="C52" s="1283"/>
      <c r="D52" s="106"/>
      <c r="E52" s="1284" t="s">
        <v>43</v>
      </c>
      <c r="F52" s="1284"/>
      <c r="G52" s="1284"/>
      <c r="H52" s="1285"/>
      <c r="I52" s="107">
        <v>27723</v>
      </c>
      <c r="J52" s="108">
        <v>27705</v>
      </c>
      <c r="K52" s="108">
        <v>27457</v>
      </c>
      <c r="L52" s="108">
        <v>26563</v>
      </c>
      <c r="M52" s="109">
        <v>25718</v>
      </c>
    </row>
    <row r="53" spans="2:13" ht="27.75" customHeight="1" thickBot="1" x14ac:dyDescent="0.2">
      <c r="B53" s="1286" t="s">
        <v>44</v>
      </c>
      <c r="C53" s="1287"/>
      <c r="D53" s="113"/>
      <c r="E53" s="1288" t="s">
        <v>45</v>
      </c>
      <c r="F53" s="1288"/>
      <c r="G53" s="1288"/>
      <c r="H53" s="1289"/>
      <c r="I53" s="114">
        <v>6668</v>
      </c>
      <c r="J53" s="115">
        <v>6454</v>
      </c>
      <c r="K53" s="115">
        <v>3858</v>
      </c>
      <c r="L53" s="115">
        <v>3386</v>
      </c>
      <c r="M53" s="116">
        <v>2462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4Lk7rP/GAl5UuYmNTUllCcJq5B/d3d8AqCw+0JW/hk5zihEppMKh6vuad1AvoW7cZoRxvR1GcEpz1x+WG4RJQ==" saltValue="cmD7HxQKmV+BltUUtnut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zoomScale="55" zoomScaleNormal="55" workbookViewId="0">
      <selection activeCell="C55" sqref="C55:E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1693</v>
      </c>
      <c r="G55" s="128">
        <v>1758</v>
      </c>
      <c r="H55" s="129">
        <v>2014</v>
      </c>
    </row>
    <row r="56" spans="2:8" ht="52.5" customHeight="1" x14ac:dyDescent="0.15">
      <c r="B56" s="130"/>
      <c r="C56" s="1307" t="s">
        <v>49</v>
      </c>
      <c r="D56" s="1307"/>
      <c r="E56" s="1308"/>
      <c r="F56" s="131">
        <v>241</v>
      </c>
      <c r="G56" s="131">
        <v>241</v>
      </c>
      <c r="H56" s="132">
        <v>441</v>
      </c>
    </row>
    <row r="57" spans="2:8" ht="53.25" customHeight="1" x14ac:dyDescent="0.15">
      <c r="B57" s="130"/>
      <c r="C57" s="1309" t="s">
        <v>50</v>
      </c>
      <c r="D57" s="1309"/>
      <c r="E57" s="1310"/>
      <c r="F57" s="133">
        <v>2181</v>
      </c>
      <c r="G57" s="133">
        <v>2100</v>
      </c>
      <c r="H57" s="134">
        <v>2028</v>
      </c>
    </row>
    <row r="58" spans="2:8" ht="45.75" customHeight="1" x14ac:dyDescent="0.15">
      <c r="B58" s="135"/>
      <c r="C58" s="1297" t="s">
        <v>584</v>
      </c>
      <c r="D58" s="1298"/>
      <c r="E58" s="1299"/>
      <c r="F58" s="136">
        <v>439</v>
      </c>
      <c r="G58" s="136">
        <v>659</v>
      </c>
      <c r="H58" s="137">
        <v>659</v>
      </c>
    </row>
    <row r="59" spans="2:8" ht="45.75" customHeight="1" x14ac:dyDescent="0.15">
      <c r="B59" s="135"/>
      <c r="C59" s="1297" t="s">
        <v>585</v>
      </c>
      <c r="D59" s="1298"/>
      <c r="E59" s="1299"/>
      <c r="F59" s="136">
        <v>1085</v>
      </c>
      <c r="G59" s="136">
        <v>744</v>
      </c>
      <c r="H59" s="137">
        <v>578</v>
      </c>
    </row>
    <row r="60" spans="2:8" ht="45.75" customHeight="1" x14ac:dyDescent="0.15">
      <c r="B60" s="135"/>
      <c r="C60" s="1297" t="s">
        <v>586</v>
      </c>
      <c r="D60" s="1298"/>
      <c r="E60" s="1299"/>
      <c r="F60" s="136">
        <v>317</v>
      </c>
      <c r="G60" s="136">
        <v>400</v>
      </c>
      <c r="H60" s="137">
        <v>469</v>
      </c>
    </row>
    <row r="61" spans="2:8" ht="45.75" customHeight="1" x14ac:dyDescent="0.15">
      <c r="B61" s="135"/>
      <c r="C61" s="1297" t="s">
        <v>587</v>
      </c>
      <c r="D61" s="1298"/>
      <c r="E61" s="1299"/>
      <c r="F61" s="136">
        <v>161</v>
      </c>
      <c r="G61" s="136">
        <v>120</v>
      </c>
      <c r="H61" s="137">
        <v>120</v>
      </c>
    </row>
    <row r="62" spans="2:8" ht="45.75" customHeight="1" thickBot="1" x14ac:dyDescent="0.2">
      <c r="B62" s="138"/>
      <c r="C62" s="1300" t="s">
        <v>588</v>
      </c>
      <c r="D62" s="1301"/>
      <c r="E62" s="1302"/>
      <c r="F62" s="139">
        <v>102</v>
      </c>
      <c r="G62" s="139">
        <v>99</v>
      </c>
      <c r="H62" s="140">
        <v>97</v>
      </c>
    </row>
    <row r="63" spans="2:8" ht="52.5" customHeight="1" thickBot="1" x14ac:dyDescent="0.2">
      <c r="B63" s="141"/>
      <c r="C63" s="1303" t="s">
        <v>51</v>
      </c>
      <c r="D63" s="1303"/>
      <c r="E63" s="1304"/>
      <c r="F63" s="142">
        <v>4114</v>
      </c>
      <c r="G63" s="142">
        <v>4099</v>
      </c>
      <c r="H63" s="143">
        <v>4483</v>
      </c>
    </row>
    <row r="64" spans="2:8" ht="15" customHeight="1" x14ac:dyDescent="0.15"/>
  </sheetData>
  <sheetProtection algorithmName="SHA-512" hashValue="rXEVmcJO0hsuIIgeK8k+kp8XPuo1fudkIV9yjNEmtWnx1xpPR01rBgk485Q9lNTE7MMflwUDGPKC70putFHOTA==" saltValue="ipfIS8WCoSh/01a/trbS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85" zoomScaleNormal="85" zoomScaleSheetLayoutView="55" workbookViewId="0">
      <selection activeCell="CI19" sqref="CI1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559</v>
      </c>
      <c r="BQ50" s="1325"/>
      <c r="BR50" s="1325"/>
      <c r="BS50" s="1325"/>
      <c r="BT50" s="1325"/>
      <c r="BU50" s="1325"/>
      <c r="BV50" s="1325"/>
      <c r="BW50" s="1325"/>
      <c r="BX50" s="1325" t="s">
        <v>560</v>
      </c>
      <c r="BY50" s="1325"/>
      <c r="BZ50" s="1325"/>
      <c r="CA50" s="1325"/>
      <c r="CB50" s="1325"/>
      <c r="CC50" s="1325"/>
      <c r="CD50" s="1325"/>
      <c r="CE50" s="1325"/>
      <c r="CF50" s="1325" t="s">
        <v>561</v>
      </c>
      <c r="CG50" s="1325"/>
      <c r="CH50" s="1325"/>
      <c r="CI50" s="1325"/>
      <c r="CJ50" s="1325"/>
      <c r="CK50" s="1325"/>
      <c r="CL50" s="1325"/>
      <c r="CM50" s="1325"/>
      <c r="CN50" s="1325" t="s">
        <v>562</v>
      </c>
      <c r="CO50" s="1325"/>
      <c r="CP50" s="1325"/>
      <c r="CQ50" s="1325"/>
      <c r="CR50" s="1325"/>
      <c r="CS50" s="1325"/>
      <c r="CT50" s="1325"/>
      <c r="CU50" s="1325"/>
      <c r="CV50" s="1325" t="s">
        <v>563</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604</v>
      </c>
      <c r="AO51" s="1328"/>
      <c r="AP51" s="1328"/>
      <c r="AQ51" s="1328"/>
      <c r="AR51" s="1328"/>
      <c r="AS51" s="1328"/>
      <c r="AT51" s="1328"/>
      <c r="AU51" s="1328"/>
      <c r="AV51" s="1328"/>
      <c r="AW51" s="1328"/>
      <c r="AX51" s="1328"/>
      <c r="AY51" s="1328"/>
      <c r="AZ51" s="1328"/>
      <c r="BA51" s="1328"/>
      <c r="BB51" s="1328" t="s">
        <v>605</v>
      </c>
      <c r="BC51" s="1328"/>
      <c r="BD51" s="1328"/>
      <c r="BE51" s="1328"/>
      <c r="BF51" s="1328"/>
      <c r="BG51" s="1328"/>
      <c r="BH51" s="1328"/>
      <c r="BI51" s="1328"/>
      <c r="BJ51" s="1328"/>
      <c r="BK51" s="1328"/>
      <c r="BL51" s="1328"/>
      <c r="BM51" s="1328"/>
      <c r="BN51" s="1328"/>
      <c r="BO51" s="1328"/>
      <c r="BP51" s="1311">
        <v>64.599999999999994</v>
      </c>
      <c r="BQ51" s="1311"/>
      <c r="BR51" s="1311"/>
      <c r="BS51" s="1311"/>
      <c r="BT51" s="1311"/>
      <c r="BU51" s="1311"/>
      <c r="BV51" s="1311"/>
      <c r="BW51" s="1311"/>
      <c r="BX51" s="1311">
        <v>62.9</v>
      </c>
      <c r="BY51" s="1311"/>
      <c r="BZ51" s="1311"/>
      <c r="CA51" s="1311"/>
      <c r="CB51" s="1311"/>
      <c r="CC51" s="1311"/>
      <c r="CD51" s="1311"/>
      <c r="CE51" s="1311"/>
      <c r="CF51" s="1311">
        <v>36.299999999999997</v>
      </c>
      <c r="CG51" s="1311"/>
      <c r="CH51" s="1311"/>
      <c r="CI51" s="1311"/>
      <c r="CJ51" s="1311"/>
      <c r="CK51" s="1311"/>
      <c r="CL51" s="1311"/>
      <c r="CM51" s="1311"/>
      <c r="CN51" s="1311">
        <v>31.6</v>
      </c>
      <c r="CO51" s="1311"/>
      <c r="CP51" s="1311"/>
      <c r="CQ51" s="1311"/>
      <c r="CR51" s="1311"/>
      <c r="CS51" s="1311"/>
      <c r="CT51" s="1311"/>
      <c r="CU51" s="1311"/>
      <c r="CV51" s="1311">
        <v>22.3</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606</v>
      </c>
      <c r="BC53" s="1328"/>
      <c r="BD53" s="1328"/>
      <c r="BE53" s="1328"/>
      <c r="BF53" s="1328"/>
      <c r="BG53" s="1328"/>
      <c r="BH53" s="1328"/>
      <c r="BI53" s="1328"/>
      <c r="BJ53" s="1328"/>
      <c r="BK53" s="1328"/>
      <c r="BL53" s="1328"/>
      <c r="BM53" s="1328"/>
      <c r="BN53" s="1328"/>
      <c r="BO53" s="1328"/>
      <c r="BP53" s="1311">
        <v>58.3</v>
      </c>
      <c r="BQ53" s="1311"/>
      <c r="BR53" s="1311"/>
      <c r="BS53" s="1311"/>
      <c r="BT53" s="1311"/>
      <c r="BU53" s="1311"/>
      <c r="BV53" s="1311"/>
      <c r="BW53" s="1311"/>
      <c r="BX53" s="1311">
        <v>59.9</v>
      </c>
      <c r="BY53" s="1311"/>
      <c r="BZ53" s="1311"/>
      <c r="CA53" s="1311"/>
      <c r="CB53" s="1311"/>
      <c r="CC53" s="1311"/>
      <c r="CD53" s="1311"/>
      <c r="CE53" s="1311"/>
      <c r="CF53" s="1311">
        <v>60.3</v>
      </c>
      <c r="CG53" s="1311"/>
      <c r="CH53" s="1311"/>
      <c r="CI53" s="1311"/>
      <c r="CJ53" s="1311"/>
      <c r="CK53" s="1311"/>
      <c r="CL53" s="1311"/>
      <c r="CM53" s="1311"/>
      <c r="CN53" s="1311">
        <v>62</v>
      </c>
      <c r="CO53" s="1311"/>
      <c r="CP53" s="1311"/>
      <c r="CQ53" s="1311"/>
      <c r="CR53" s="1311"/>
      <c r="CS53" s="1311"/>
      <c r="CT53" s="1311"/>
      <c r="CU53" s="1311"/>
      <c r="CV53" s="1311">
        <v>63.7</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607</v>
      </c>
      <c r="AO55" s="1325"/>
      <c r="AP55" s="1325"/>
      <c r="AQ55" s="1325"/>
      <c r="AR55" s="1325"/>
      <c r="AS55" s="1325"/>
      <c r="AT55" s="1325"/>
      <c r="AU55" s="1325"/>
      <c r="AV55" s="1325"/>
      <c r="AW55" s="1325"/>
      <c r="AX55" s="1325"/>
      <c r="AY55" s="1325"/>
      <c r="AZ55" s="1325"/>
      <c r="BA55" s="1325"/>
      <c r="BB55" s="1328" t="s">
        <v>608</v>
      </c>
      <c r="BC55" s="1328"/>
      <c r="BD55" s="1328"/>
      <c r="BE55" s="1328"/>
      <c r="BF55" s="1328"/>
      <c r="BG55" s="1328"/>
      <c r="BH55" s="1328"/>
      <c r="BI55" s="1328"/>
      <c r="BJ55" s="1328"/>
      <c r="BK55" s="1328"/>
      <c r="BL55" s="1328"/>
      <c r="BM55" s="1328"/>
      <c r="BN55" s="1328"/>
      <c r="BO55" s="1328"/>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606</v>
      </c>
      <c r="BC57" s="1328"/>
      <c r="BD57" s="1328"/>
      <c r="BE57" s="1328"/>
      <c r="BF57" s="1328"/>
      <c r="BG57" s="1328"/>
      <c r="BH57" s="1328"/>
      <c r="BI57" s="1328"/>
      <c r="BJ57" s="1328"/>
      <c r="BK57" s="1328"/>
      <c r="BL57" s="1328"/>
      <c r="BM57" s="1328"/>
      <c r="BN57" s="1328"/>
      <c r="BO57" s="1328"/>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559</v>
      </c>
      <c r="BQ72" s="1325"/>
      <c r="BR72" s="1325"/>
      <c r="BS72" s="1325"/>
      <c r="BT72" s="1325"/>
      <c r="BU72" s="1325"/>
      <c r="BV72" s="1325"/>
      <c r="BW72" s="1325"/>
      <c r="BX72" s="1325" t="s">
        <v>560</v>
      </c>
      <c r="BY72" s="1325"/>
      <c r="BZ72" s="1325"/>
      <c r="CA72" s="1325"/>
      <c r="CB72" s="1325"/>
      <c r="CC72" s="1325"/>
      <c r="CD72" s="1325"/>
      <c r="CE72" s="1325"/>
      <c r="CF72" s="1325" t="s">
        <v>561</v>
      </c>
      <c r="CG72" s="1325"/>
      <c r="CH72" s="1325"/>
      <c r="CI72" s="1325"/>
      <c r="CJ72" s="1325"/>
      <c r="CK72" s="1325"/>
      <c r="CL72" s="1325"/>
      <c r="CM72" s="1325"/>
      <c r="CN72" s="1325" t="s">
        <v>562</v>
      </c>
      <c r="CO72" s="1325"/>
      <c r="CP72" s="1325"/>
      <c r="CQ72" s="1325"/>
      <c r="CR72" s="1325"/>
      <c r="CS72" s="1325"/>
      <c r="CT72" s="1325"/>
      <c r="CU72" s="1325"/>
      <c r="CV72" s="1325" t="s">
        <v>563</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604</v>
      </c>
      <c r="AO73" s="1328"/>
      <c r="AP73" s="1328"/>
      <c r="AQ73" s="1328"/>
      <c r="AR73" s="1328"/>
      <c r="AS73" s="1328"/>
      <c r="AT73" s="1328"/>
      <c r="AU73" s="1328"/>
      <c r="AV73" s="1328"/>
      <c r="AW73" s="1328"/>
      <c r="AX73" s="1328"/>
      <c r="AY73" s="1328"/>
      <c r="AZ73" s="1328"/>
      <c r="BA73" s="1328"/>
      <c r="BB73" s="1328" t="s">
        <v>608</v>
      </c>
      <c r="BC73" s="1328"/>
      <c r="BD73" s="1328"/>
      <c r="BE73" s="1328"/>
      <c r="BF73" s="1328"/>
      <c r="BG73" s="1328"/>
      <c r="BH73" s="1328"/>
      <c r="BI73" s="1328"/>
      <c r="BJ73" s="1328"/>
      <c r="BK73" s="1328"/>
      <c r="BL73" s="1328"/>
      <c r="BM73" s="1328"/>
      <c r="BN73" s="1328"/>
      <c r="BO73" s="1328"/>
      <c r="BP73" s="1311">
        <v>64.599999999999994</v>
      </c>
      <c r="BQ73" s="1311"/>
      <c r="BR73" s="1311"/>
      <c r="BS73" s="1311"/>
      <c r="BT73" s="1311"/>
      <c r="BU73" s="1311"/>
      <c r="BV73" s="1311"/>
      <c r="BW73" s="1311"/>
      <c r="BX73" s="1311">
        <v>62.9</v>
      </c>
      <c r="BY73" s="1311"/>
      <c r="BZ73" s="1311"/>
      <c r="CA73" s="1311"/>
      <c r="CB73" s="1311"/>
      <c r="CC73" s="1311"/>
      <c r="CD73" s="1311"/>
      <c r="CE73" s="1311"/>
      <c r="CF73" s="1311">
        <v>36.299999999999997</v>
      </c>
      <c r="CG73" s="1311"/>
      <c r="CH73" s="1311"/>
      <c r="CI73" s="1311"/>
      <c r="CJ73" s="1311"/>
      <c r="CK73" s="1311"/>
      <c r="CL73" s="1311"/>
      <c r="CM73" s="1311"/>
      <c r="CN73" s="1311">
        <v>31.6</v>
      </c>
      <c r="CO73" s="1311"/>
      <c r="CP73" s="1311"/>
      <c r="CQ73" s="1311"/>
      <c r="CR73" s="1311"/>
      <c r="CS73" s="1311"/>
      <c r="CT73" s="1311"/>
      <c r="CU73" s="1311"/>
      <c r="CV73" s="1311">
        <v>22.3</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610</v>
      </c>
      <c r="BC75" s="1328"/>
      <c r="BD75" s="1328"/>
      <c r="BE75" s="1328"/>
      <c r="BF75" s="1328"/>
      <c r="BG75" s="1328"/>
      <c r="BH75" s="1328"/>
      <c r="BI75" s="1328"/>
      <c r="BJ75" s="1328"/>
      <c r="BK75" s="1328"/>
      <c r="BL75" s="1328"/>
      <c r="BM75" s="1328"/>
      <c r="BN75" s="1328"/>
      <c r="BO75" s="1328"/>
      <c r="BP75" s="1311">
        <v>10.6</v>
      </c>
      <c r="BQ75" s="1311"/>
      <c r="BR75" s="1311"/>
      <c r="BS75" s="1311"/>
      <c r="BT75" s="1311"/>
      <c r="BU75" s="1311"/>
      <c r="BV75" s="1311"/>
      <c r="BW75" s="1311"/>
      <c r="BX75" s="1311">
        <v>9.6999999999999993</v>
      </c>
      <c r="BY75" s="1311"/>
      <c r="BZ75" s="1311"/>
      <c r="CA75" s="1311"/>
      <c r="CB75" s="1311"/>
      <c r="CC75" s="1311"/>
      <c r="CD75" s="1311"/>
      <c r="CE75" s="1311"/>
      <c r="CF75" s="1311">
        <v>8.9</v>
      </c>
      <c r="CG75" s="1311"/>
      <c r="CH75" s="1311"/>
      <c r="CI75" s="1311"/>
      <c r="CJ75" s="1311"/>
      <c r="CK75" s="1311"/>
      <c r="CL75" s="1311"/>
      <c r="CM75" s="1311"/>
      <c r="CN75" s="1311">
        <v>9.1</v>
      </c>
      <c r="CO75" s="1311"/>
      <c r="CP75" s="1311"/>
      <c r="CQ75" s="1311"/>
      <c r="CR75" s="1311"/>
      <c r="CS75" s="1311"/>
      <c r="CT75" s="1311"/>
      <c r="CU75" s="1311"/>
      <c r="CV75" s="1311">
        <v>8.5</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611</v>
      </c>
      <c r="AO77" s="1325"/>
      <c r="AP77" s="1325"/>
      <c r="AQ77" s="1325"/>
      <c r="AR77" s="1325"/>
      <c r="AS77" s="1325"/>
      <c r="AT77" s="1325"/>
      <c r="AU77" s="1325"/>
      <c r="AV77" s="1325"/>
      <c r="AW77" s="1325"/>
      <c r="AX77" s="1325"/>
      <c r="AY77" s="1325"/>
      <c r="AZ77" s="1325"/>
      <c r="BA77" s="1325"/>
      <c r="BB77" s="1328" t="s">
        <v>608</v>
      </c>
      <c r="BC77" s="1328"/>
      <c r="BD77" s="1328"/>
      <c r="BE77" s="1328"/>
      <c r="BF77" s="1328"/>
      <c r="BG77" s="1328"/>
      <c r="BH77" s="1328"/>
      <c r="BI77" s="1328"/>
      <c r="BJ77" s="1328"/>
      <c r="BK77" s="1328"/>
      <c r="BL77" s="1328"/>
      <c r="BM77" s="1328"/>
      <c r="BN77" s="1328"/>
      <c r="BO77" s="1328"/>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610</v>
      </c>
      <c r="BC79" s="1328"/>
      <c r="BD79" s="1328"/>
      <c r="BE79" s="1328"/>
      <c r="BF79" s="1328"/>
      <c r="BG79" s="1328"/>
      <c r="BH79" s="1328"/>
      <c r="BI79" s="1328"/>
      <c r="BJ79" s="1328"/>
      <c r="BK79" s="1328"/>
      <c r="BL79" s="1328"/>
      <c r="BM79" s="1328"/>
      <c r="BN79" s="1328"/>
      <c r="BO79" s="1328"/>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bZd070dI0wCBo42lsn27of8kSybiHExmluGjDc4F2TjK1KDzJ7WNaDQ/vrf+T8ggf/fFTiGM4SBcKmw3rhXFw==" saltValue="8xZhrUwykGMhgVnLwtH8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85" zoomScaleNormal="85" zoomScaleSheetLayoutView="70" workbookViewId="0">
      <selection activeCell="AF112" sqref="AF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612</v>
      </c>
    </row>
  </sheetData>
  <sheetProtection algorithmName="SHA-512" hashValue="qlt8LTlUe494JlmD6gvKcbHQbdxmiJP8jtw682jDi6WnHTPzI9C6zGLeLi08HHdIWw8H7HfAj//Ha0ZD1mXkjg==" saltValue="Eyhtu3NyhNyRmd1vtpEQS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C109" zoomScale="85" zoomScaleNormal="85" zoomScaleSheetLayoutView="55" workbookViewId="0">
      <selection activeCell="AY109" sqref="AX109:AY10485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612</v>
      </c>
    </row>
  </sheetData>
  <sheetProtection algorithmName="SHA-512" hashValue="KUZwvnBWbuFG27bK9WAFQGEal25uz+QvGHEKVlMBeAvzXPaseWxWD1GywTZ2435HCadWqGoEV9czo5PNw6QyvQ==" saltValue="QsRGKQfWCBq99yNKxg4h4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65073</v>
      </c>
      <c r="E3" s="162"/>
      <c r="F3" s="163">
        <v>57295</v>
      </c>
      <c r="G3" s="164"/>
      <c r="H3" s="165"/>
    </row>
    <row r="4" spans="1:8" x14ac:dyDescent="0.15">
      <c r="A4" s="166"/>
      <c r="B4" s="167"/>
      <c r="C4" s="168"/>
      <c r="D4" s="169">
        <v>31015</v>
      </c>
      <c r="E4" s="170"/>
      <c r="F4" s="171">
        <v>32771</v>
      </c>
      <c r="G4" s="172"/>
      <c r="H4" s="173"/>
    </row>
    <row r="5" spans="1:8" x14ac:dyDescent="0.15">
      <c r="A5" s="154" t="s">
        <v>551</v>
      </c>
      <c r="B5" s="159"/>
      <c r="C5" s="160"/>
      <c r="D5" s="161">
        <v>56351</v>
      </c>
      <c r="E5" s="162"/>
      <c r="F5" s="163">
        <v>54110</v>
      </c>
      <c r="G5" s="164"/>
      <c r="H5" s="165"/>
    </row>
    <row r="6" spans="1:8" x14ac:dyDescent="0.15">
      <c r="A6" s="166"/>
      <c r="B6" s="167"/>
      <c r="C6" s="168"/>
      <c r="D6" s="169">
        <v>40047</v>
      </c>
      <c r="E6" s="170"/>
      <c r="F6" s="171">
        <v>30620</v>
      </c>
      <c r="G6" s="172"/>
      <c r="H6" s="173"/>
    </row>
    <row r="7" spans="1:8" x14ac:dyDescent="0.15">
      <c r="A7" s="154" t="s">
        <v>552</v>
      </c>
      <c r="B7" s="159"/>
      <c r="C7" s="160"/>
      <c r="D7" s="161">
        <v>48371</v>
      </c>
      <c r="E7" s="162"/>
      <c r="F7" s="163">
        <v>54684</v>
      </c>
      <c r="G7" s="164"/>
      <c r="H7" s="165"/>
    </row>
    <row r="8" spans="1:8" x14ac:dyDescent="0.15">
      <c r="A8" s="166"/>
      <c r="B8" s="167"/>
      <c r="C8" s="168"/>
      <c r="D8" s="169">
        <v>29652</v>
      </c>
      <c r="E8" s="170"/>
      <c r="F8" s="171">
        <v>32829</v>
      </c>
      <c r="G8" s="172"/>
      <c r="H8" s="173"/>
    </row>
    <row r="9" spans="1:8" x14ac:dyDescent="0.15">
      <c r="A9" s="154" t="s">
        <v>553</v>
      </c>
      <c r="B9" s="159"/>
      <c r="C9" s="160"/>
      <c r="D9" s="161">
        <v>27755</v>
      </c>
      <c r="E9" s="162"/>
      <c r="F9" s="163">
        <v>62383</v>
      </c>
      <c r="G9" s="164"/>
      <c r="H9" s="165"/>
    </row>
    <row r="10" spans="1:8" x14ac:dyDescent="0.15">
      <c r="A10" s="166"/>
      <c r="B10" s="167"/>
      <c r="C10" s="168"/>
      <c r="D10" s="169">
        <v>17713</v>
      </c>
      <c r="E10" s="170"/>
      <c r="F10" s="171">
        <v>35325</v>
      </c>
      <c r="G10" s="172"/>
      <c r="H10" s="173"/>
    </row>
    <row r="11" spans="1:8" x14ac:dyDescent="0.15">
      <c r="A11" s="154" t="s">
        <v>554</v>
      </c>
      <c r="B11" s="159"/>
      <c r="C11" s="160"/>
      <c r="D11" s="161">
        <v>30068</v>
      </c>
      <c r="E11" s="162"/>
      <c r="F11" s="163">
        <v>63812</v>
      </c>
      <c r="G11" s="164"/>
      <c r="H11" s="165"/>
    </row>
    <row r="12" spans="1:8" x14ac:dyDescent="0.15">
      <c r="A12" s="166"/>
      <c r="B12" s="167"/>
      <c r="C12" s="174"/>
      <c r="D12" s="169">
        <v>13270</v>
      </c>
      <c r="E12" s="170"/>
      <c r="F12" s="171">
        <v>33848</v>
      </c>
      <c r="G12" s="172"/>
      <c r="H12" s="173"/>
    </row>
    <row r="13" spans="1:8" x14ac:dyDescent="0.15">
      <c r="A13" s="154"/>
      <c r="B13" s="159"/>
      <c r="C13" s="175"/>
      <c r="D13" s="176">
        <v>45524</v>
      </c>
      <c r="E13" s="177"/>
      <c r="F13" s="178">
        <v>58457</v>
      </c>
      <c r="G13" s="179"/>
      <c r="H13" s="165"/>
    </row>
    <row r="14" spans="1:8" x14ac:dyDescent="0.15">
      <c r="A14" s="166"/>
      <c r="B14" s="167"/>
      <c r="C14" s="168"/>
      <c r="D14" s="169">
        <v>26339</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2.5</v>
      </c>
      <c r="C19" s="180">
        <f>ROUND(VALUE(SUBSTITUTE(実質収支比率等に係る経年分析!G$48,"▲","-")),2)</f>
        <v>2.14</v>
      </c>
      <c r="D19" s="180">
        <f>ROUND(VALUE(SUBSTITUTE(実質収支比率等に係る経年分析!H$48,"▲","-")),2)</f>
        <v>2.21</v>
      </c>
      <c r="E19" s="180">
        <f>ROUND(VALUE(SUBSTITUTE(実質収支比率等に係る経年分析!I$48,"▲","-")),2)</f>
        <v>3.89</v>
      </c>
      <c r="F19" s="180">
        <f>ROUND(VALUE(SUBSTITUTE(実質収支比率等に係る経年分析!J$48,"▲","-")),2)</f>
        <v>4.5199999999999996</v>
      </c>
    </row>
    <row r="20" spans="1:11" x14ac:dyDescent="0.15">
      <c r="A20" s="180" t="s">
        <v>55</v>
      </c>
      <c r="B20" s="180">
        <f>ROUND(VALUE(SUBSTITUTE(実質収支比率等に係る経年分析!F$47,"▲","-")),2)</f>
        <v>10.57</v>
      </c>
      <c r="C20" s="180">
        <f>ROUND(VALUE(SUBSTITUTE(実質収支比率等に係る経年分析!G$47,"▲","-")),2)</f>
        <v>9.66</v>
      </c>
      <c r="D20" s="180">
        <f>ROUND(VALUE(SUBSTITUTE(実質収支比率等に係る経年分析!H$47,"▲","-")),2)</f>
        <v>13.16</v>
      </c>
      <c r="E20" s="180">
        <f>ROUND(VALUE(SUBSTITUTE(実質収支比率等に係る経年分析!I$47,"▲","-")),2)</f>
        <v>13.57</v>
      </c>
      <c r="F20" s="180">
        <f>ROUND(VALUE(SUBSTITUTE(実質収支比率等に係る経年分析!J$47,"▲","-")),2)</f>
        <v>15.19</v>
      </c>
    </row>
    <row r="21" spans="1:11" x14ac:dyDescent="0.15">
      <c r="A21" s="180" t="s">
        <v>56</v>
      </c>
      <c r="B21" s="180">
        <f>IF(ISNUMBER(VALUE(SUBSTITUTE(実質収支比率等に係る経年分析!F$49,"▲","-"))),ROUND(VALUE(SUBSTITUTE(実質収支比率等に係る経年分析!F$49,"▲","-")),2),NA())</f>
        <v>-4.58</v>
      </c>
      <c r="C21" s="180">
        <f>IF(ISNUMBER(VALUE(SUBSTITUTE(実質収支比率等に係る経年分析!G$49,"▲","-"))),ROUND(VALUE(SUBSTITUTE(実質収支比率等に係る経年分析!G$49,"▲","-")),2),NA())</f>
        <v>-1.22</v>
      </c>
      <c r="D21" s="180">
        <f>IF(ISNUMBER(VALUE(SUBSTITUTE(実質収支比率等に係る経年分析!H$49,"▲","-"))),ROUND(VALUE(SUBSTITUTE(実質収支比率等に係る経年分析!H$49,"▲","-")),2),NA())</f>
        <v>3.96</v>
      </c>
      <c r="E21" s="180">
        <f>IF(ISNUMBER(VALUE(SUBSTITUTE(実質収支比率等に係る経年分析!I$49,"▲","-"))),ROUND(VALUE(SUBSTITUTE(実質収支比率等に係る経年分析!I$49,"▲","-")),2),NA())</f>
        <v>2.2000000000000002</v>
      </c>
      <c r="F21" s="180">
        <f>IF(ISNUMBER(VALUE(SUBSTITUTE(実質収支比率等に係る経年分析!J$49,"▲","-"))),ROUND(VALUE(SUBSTITUTE(実質収支比率等に係る経年分析!J$49,"▲","-")),2),NA())</f>
        <v>2.65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2.4900000000000002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2.2000000000000002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8.9499999999999993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7.22</v>
      </c>
    </row>
    <row r="36" spans="1:16" x14ac:dyDescent="0.15">
      <c r="A36" s="181" t="str">
        <f>IF(連結実質赤字比率に係る赤字・黒字の構成分析!C$34="",NA(),連結実質赤字比率に係る赤字・黒字の構成分析!C$34)</f>
        <v>訪問看護ステーション事業特別会計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f>IF(ROUND(VALUE(SUBSTITUTE(連結実質赤字比率に係る赤字・黒字の構成分析!I$34,"▲", "-")), 2) &lt; 0, ABS(ROUND(VALUE(SUBSTITUTE(連結実質赤字比率に係る赤字・黒字の構成分析!I$34,"▲", "-")), 2)), NA())</f>
        <v>0.03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2095</v>
      </c>
      <c r="E42" s="182"/>
      <c r="F42" s="182"/>
      <c r="G42" s="182">
        <f>'実質公債費比率（分子）の構造'!L$52</f>
        <v>2201</v>
      </c>
      <c r="H42" s="182"/>
      <c r="I42" s="182"/>
      <c r="J42" s="182">
        <f>'実質公債費比率（分子）の構造'!M$52</f>
        <v>2281</v>
      </c>
      <c r="K42" s="182"/>
      <c r="L42" s="182"/>
      <c r="M42" s="182">
        <f>'実質公債費比率（分子）の構造'!N$52</f>
        <v>2287</v>
      </c>
      <c r="N42" s="182"/>
      <c r="O42" s="182"/>
      <c r="P42" s="182">
        <f>'実質公債費比率（分子）の構造'!O$52</f>
        <v>2299</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283</v>
      </c>
      <c r="C45" s="182"/>
      <c r="D45" s="182"/>
      <c r="E45" s="182">
        <f>'実質公債費比率（分子）の構造'!L$49</f>
        <v>289</v>
      </c>
      <c r="F45" s="182"/>
      <c r="G45" s="182"/>
      <c r="H45" s="182">
        <f>'実質公債費比率（分子）の構造'!M$49</f>
        <v>234</v>
      </c>
      <c r="I45" s="182"/>
      <c r="J45" s="182"/>
      <c r="K45" s="182">
        <f>'実質公債費比率（分子）の構造'!N$49</f>
        <v>251</v>
      </c>
      <c r="L45" s="182"/>
      <c r="M45" s="182"/>
      <c r="N45" s="182">
        <f>'実質公債費比率（分子）の構造'!O$49</f>
        <v>273</v>
      </c>
      <c r="O45" s="182"/>
      <c r="P45" s="182"/>
    </row>
    <row r="46" spans="1:16" x14ac:dyDescent="0.15">
      <c r="A46" s="182" t="s">
        <v>67</v>
      </c>
      <c r="B46" s="182">
        <f>'実質公債費比率（分子）の構造'!K$48</f>
        <v>447</v>
      </c>
      <c r="C46" s="182"/>
      <c r="D46" s="182"/>
      <c r="E46" s="182">
        <f>'実質公債費比率（分子）の構造'!L$48</f>
        <v>486</v>
      </c>
      <c r="F46" s="182"/>
      <c r="G46" s="182"/>
      <c r="H46" s="182">
        <f>'実質公債費比率（分子）の構造'!M$48</f>
        <v>420</v>
      </c>
      <c r="I46" s="182"/>
      <c r="J46" s="182"/>
      <c r="K46" s="182">
        <f>'実質公債費比率（分子）の構造'!N$48</f>
        <v>495</v>
      </c>
      <c r="L46" s="182"/>
      <c r="M46" s="182"/>
      <c r="N46" s="182">
        <f>'実質公債費比率（分子）の構造'!O$48</f>
        <v>411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2273</v>
      </c>
      <c r="C49" s="182"/>
      <c r="D49" s="182"/>
      <c r="E49" s="182">
        <f>'実質公債費比率（分子）の構造'!L$45</f>
        <v>2397</v>
      </c>
      <c r="F49" s="182"/>
      <c r="G49" s="182"/>
      <c r="H49" s="182">
        <f>'実質公債費比率（分子）の構造'!M$45</f>
        <v>2529</v>
      </c>
      <c r="I49" s="182"/>
      <c r="J49" s="182"/>
      <c r="K49" s="182">
        <f>'実質公債費比率（分子）の構造'!N$45</f>
        <v>2540</v>
      </c>
      <c r="L49" s="182"/>
      <c r="M49" s="182"/>
      <c r="N49" s="182">
        <f>'実質公債費比率（分子）の構造'!O$45</f>
        <v>2486</v>
      </c>
      <c r="O49" s="182"/>
      <c r="P49" s="182"/>
    </row>
    <row r="50" spans="1:16" x14ac:dyDescent="0.15">
      <c r="A50" s="182" t="s">
        <v>71</v>
      </c>
      <c r="B50" s="182" t="e">
        <f>NA()</f>
        <v>#N/A</v>
      </c>
      <c r="C50" s="182">
        <f>IF(ISNUMBER('実質公債費比率（分子）の構造'!K$53),'実質公債費比率（分子）の構造'!K$53,NA())</f>
        <v>908</v>
      </c>
      <c r="D50" s="182" t="e">
        <f>NA()</f>
        <v>#N/A</v>
      </c>
      <c r="E50" s="182" t="e">
        <f>NA()</f>
        <v>#N/A</v>
      </c>
      <c r="F50" s="182">
        <f>IF(ISNUMBER('実質公債費比率（分子）の構造'!L$53),'実質公債費比率（分子）の構造'!L$53,NA())</f>
        <v>972</v>
      </c>
      <c r="G50" s="182" t="e">
        <f>NA()</f>
        <v>#N/A</v>
      </c>
      <c r="H50" s="182" t="e">
        <f>NA()</f>
        <v>#N/A</v>
      </c>
      <c r="I50" s="182">
        <f>IF(ISNUMBER('実質公債費比率（分子）の構造'!M$53),'実質公債費比率（分子）の構造'!M$53,NA())</f>
        <v>903</v>
      </c>
      <c r="J50" s="182" t="e">
        <f>NA()</f>
        <v>#N/A</v>
      </c>
      <c r="K50" s="182" t="e">
        <f>NA()</f>
        <v>#N/A</v>
      </c>
      <c r="L50" s="182">
        <f>IF(ISNUMBER('実質公債費比率（分子）の構造'!N$53),'実質公債費比率（分子）の構造'!N$53,NA())</f>
        <v>999</v>
      </c>
      <c r="M50" s="182" t="e">
        <f>NA()</f>
        <v>#N/A</v>
      </c>
      <c r="N50" s="182" t="e">
        <f>NA()</f>
        <v>#N/A</v>
      </c>
      <c r="O50" s="182">
        <f>IF(ISNUMBER('実質公債費比率（分子）の構造'!O$53),'実質公債費比率（分子）の構造'!O$53,NA())</f>
        <v>871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27723</v>
      </c>
      <c r="E56" s="181"/>
      <c r="F56" s="181"/>
      <c r="G56" s="181">
        <f>'将来負担比率（分子）の構造'!J$52</f>
        <v>27705</v>
      </c>
      <c r="H56" s="181"/>
      <c r="I56" s="181"/>
      <c r="J56" s="181">
        <f>'将来負担比率（分子）の構造'!K$52</f>
        <v>27457</v>
      </c>
      <c r="K56" s="181"/>
      <c r="L56" s="181"/>
      <c r="M56" s="181">
        <f>'将来負担比率（分子）の構造'!L$52</f>
        <v>26563</v>
      </c>
      <c r="N56" s="181"/>
      <c r="O56" s="181"/>
      <c r="P56" s="181">
        <f>'将来負担比率（分子）の構造'!M$52</f>
        <v>25718</v>
      </c>
    </row>
    <row r="57" spans="1:16" x14ac:dyDescent="0.15">
      <c r="A57" s="181" t="s">
        <v>42</v>
      </c>
      <c r="B57" s="181"/>
      <c r="C57" s="181"/>
      <c r="D57" s="181">
        <f>'将来負担比率（分子）の構造'!I$51</f>
        <v>265</v>
      </c>
      <c r="E57" s="181"/>
      <c r="F57" s="181"/>
      <c r="G57" s="181">
        <f>'将来負担比率（分子）の構造'!J$51</f>
        <v>255</v>
      </c>
      <c r="H57" s="181"/>
      <c r="I57" s="181"/>
      <c r="J57" s="181">
        <f>'将来負担比率（分子）の構造'!K$51</f>
        <v>238</v>
      </c>
      <c r="K57" s="181"/>
      <c r="L57" s="181"/>
      <c r="M57" s="181">
        <f>'将来負担比率（分子）の構造'!L$51</f>
        <v>211</v>
      </c>
      <c r="N57" s="181"/>
      <c r="O57" s="181"/>
      <c r="P57" s="181">
        <f>'将来負担比率（分子）の構造'!M$51</f>
        <v>186</v>
      </c>
    </row>
    <row r="58" spans="1:16" x14ac:dyDescent="0.15">
      <c r="A58" s="181" t="s">
        <v>41</v>
      </c>
      <c r="B58" s="181"/>
      <c r="C58" s="181"/>
      <c r="D58" s="181">
        <f>'将来負担比率（分子）の構造'!I$50</f>
        <v>2621</v>
      </c>
      <c r="E58" s="181"/>
      <c r="F58" s="181"/>
      <c r="G58" s="181">
        <f>'将来負担比率（分子）の構造'!J$50</f>
        <v>2711</v>
      </c>
      <c r="H58" s="181"/>
      <c r="I58" s="181"/>
      <c r="J58" s="181">
        <f>'将来負担比率（分子）の構造'!K$50</f>
        <v>3863</v>
      </c>
      <c r="K58" s="181"/>
      <c r="L58" s="181"/>
      <c r="M58" s="181">
        <f>'将来負担比率（分子）の構造'!L$50</f>
        <v>4122</v>
      </c>
      <c r="N58" s="181"/>
      <c r="O58" s="181"/>
      <c r="P58" s="181">
        <f>'将来負担比率（分子）の構造'!M$50</f>
        <v>4504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832</v>
      </c>
      <c r="C62" s="181"/>
      <c r="D62" s="181"/>
      <c r="E62" s="181">
        <f>'将来負担比率（分子）の構造'!J$45</f>
        <v>1012</v>
      </c>
      <c r="F62" s="181"/>
      <c r="G62" s="181"/>
      <c r="H62" s="181">
        <f>'将来負担比率（分子）の構造'!K$45</f>
        <v>105</v>
      </c>
      <c r="I62" s="181"/>
      <c r="J62" s="181"/>
      <c r="K62" s="181" t="str">
        <f>'将来負担比率（分子）の構造'!L$45</f>
        <v>-</v>
      </c>
      <c r="L62" s="181"/>
      <c r="M62" s="181"/>
      <c r="N62" s="181">
        <f>'将来負担比率（分子）の構造'!M$45</f>
        <v>46</v>
      </c>
      <c r="O62" s="181"/>
      <c r="P62" s="181"/>
    </row>
    <row r="63" spans="1:16" x14ac:dyDescent="0.15">
      <c r="A63" s="181" t="s">
        <v>34</v>
      </c>
      <c r="B63" s="181">
        <f>'将来負担比率（分子）の構造'!I$44</f>
        <v>2062</v>
      </c>
      <c r="C63" s="181"/>
      <c r="D63" s="181"/>
      <c r="E63" s="181">
        <f>'将来負担比率（分子）の構造'!J$44</f>
        <v>1916</v>
      </c>
      <c r="F63" s="181"/>
      <c r="G63" s="181"/>
      <c r="H63" s="181">
        <f>'将来負担比率（分子）の構造'!K$44</f>
        <v>1918</v>
      </c>
      <c r="I63" s="181"/>
      <c r="J63" s="181"/>
      <c r="K63" s="181">
        <f>'将来負担比率（分子）の構造'!L$44</f>
        <v>1731</v>
      </c>
      <c r="L63" s="181"/>
      <c r="M63" s="181"/>
      <c r="N63" s="181">
        <f>'将来負担比率（分子）の構造'!M$44</f>
        <v>1537</v>
      </c>
      <c r="O63" s="181"/>
      <c r="P63" s="181"/>
    </row>
    <row r="64" spans="1:16" x14ac:dyDescent="0.15">
      <c r="A64" s="181" t="s">
        <v>33</v>
      </c>
      <c r="B64" s="181">
        <f>'将来負担比率（分子）の構造'!I$43</f>
        <v>7285</v>
      </c>
      <c r="C64" s="181"/>
      <c r="D64" s="181"/>
      <c r="E64" s="181">
        <f>'将来負担比率（分子）の構造'!J$43</f>
        <v>6553</v>
      </c>
      <c r="F64" s="181"/>
      <c r="G64" s="181"/>
      <c r="H64" s="181">
        <f>'将来負担比率（分子）の構造'!K$43</f>
        <v>5685</v>
      </c>
      <c r="I64" s="181"/>
      <c r="J64" s="181"/>
      <c r="K64" s="181">
        <f>'将来負担比率（分子）の構造'!L$43</f>
        <v>5679</v>
      </c>
      <c r="L64" s="181"/>
      <c r="M64" s="181"/>
      <c r="N64" s="181">
        <f>'将来負担比率（分子）の構造'!M$43</f>
        <v>5210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27099</v>
      </c>
      <c r="C66" s="181"/>
      <c r="D66" s="181"/>
      <c r="E66" s="181">
        <f>'将来負担比率（分子）の構造'!J$41</f>
        <v>27644</v>
      </c>
      <c r="F66" s="181"/>
      <c r="G66" s="181"/>
      <c r="H66" s="181">
        <f>'将来負担比率（分子）の構造'!K$41</f>
        <v>27708</v>
      </c>
      <c r="I66" s="181"/>
      <c r="J66" s="181"/>
      <c r="K66" s="181">
        <f>'将来負担比率（分子）の構造'!L$41</f>
        <v>26872</v>
      </c>
      <c r="L66" s="181"/>
      <c r="M66" s="181"/>
      <c r="N66" s="181">
        <f>'将来負担比率（分子）の構造'!M$41</f>
        <v>26075</v>
      </c>
      <c r="O66" s="181"/>
      <c r="P66" s="181"/>
    </row>
    <row r="67" spans="1:16" x14ac:dyDescent="0.15">
      <c r="A67" s="181" t="s">
        <v>75</v>
      </c>
      <c r="B67" s="181" t="e">
        <f>NA()</f>
        <v>#N/A</v>
      </c>
      <c r="C67" s="181">
        <f>IF(ISNUMBER('将来負担比率（分子）の構造'!I$53), IF('将来負担比率（分子）の構造'!I$53 &lt; 0, 0, '将来負担比率（分子）の構造'!I$53), NA())</f>
        <v>6668</v>
      </c>
      <c r="D67" s="181" t="e">
        <f>NA()</f>
        <v>#N/A</v>
      </c>
      <c r="E67" s="181" t="e">
        <f>NA()</f>
        <v>#N/A</v>
      </c>
      <c r="F67" s="181">
        <f>IF(ISNUMBER('将来負担比率（分子）の構造'!J$53), IF('将来負担比率（分子）の構造'!J$53 &lt; 0, 0, '将来負担比率（分子）の構造'!J$53), NA())</f>
        <v>6454</v>
      </c>
      <c r="G67" s="181" t="e">
        <f>NA()</f>
        <v>#N/A</v>
      </c>
      <c r="H67" s="181" t="e">
        <f>NA()</f>
        <v>#N/A</v>
      </c>
      <c r="I67" s="181">
        <f>IF(ISNUMBER('将来負担比率（分子）の構造'!K$53), IF('将来負担比率（分子）の構造'!K$53 &lt; 0, 0, '将来負担比率（分子）の構造'!K$53), NA())</f>
        <v>3858</v>
      </c>
      <c r="J67" s="181" t="e">
        <f>NA()</f>
        <v>#N/A</v>
      </c>
      <c r="K67" s="181" t="e">
        <f>NA()</f>
        <v>#N/A</v>
      </c>
      <c r="L67" s="181">
        <f>IF(ISNUMBER('将来負担比率（分子）の構造'!L$53), IF('将来負担比率（分子）の構造'!L$53 &lt; 0, 0, '将来負担比率（分子）の構造'!L$53), NA())</f>
        <v>3386</v>
      </c>
      <c r="M67" s="181" t="e">
        <f>NA()</f>
        <v>#N/A</v>
      </c>
      <c r="N67" s="181" t="e">
        <f>NA()</f>
        <v>#N/A</v>
      </c>
      <c r="O67" s="181">
        <f>IF(ISNUMBER('将来負担比率（分子）の構造'!M$53), IF('将来負担比率（分子）の構造'!M$53 &lt; 0, 0, '将来負担比率（分子）の構造'!M$53), NA())</f>
        <v>2462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1693</v>
      </c>
      <c r="C72" s="185">
        <f>基金残高に係る経年分析!G55</f>
        <v>1758</v>
      </c>
      <c r="D72" s="185">
        <f>基金残高に係る経年分析!H55</f>
        <v>2014</v>
      </c>
    </row>
    <row r="73" spans="1:16" x14ac:dyDescent="0.15">
      <c r="A73" s="184" t="s">
        <v>78</v>
      </c>
      <c r="B73" s="185">
        <f>基金残高に係る経年分析!F56</f>
        <v>241</v>
      </c>
      <c r="C73" s="185">
        <f>基金残高に係る経年分析!G56</f>
        <v>241</v>
      </c>
      <c r="D73" s="185">
        <f>基金残高に係る経年分析!H56</f>
        <v>441</v>
      </c>
    </row>
    <row r="74" spans="1:16" x14ac:dyDescent="0.15">
      <c r="A74" s="184" t="s">
        <v>79</v>
      </c>
      <c r="B74" s="185">
        <f>基金残高に係る経年分析!F57</f>
        <v>2181</v>
      </c>
      <c r="C74" s="185">
        <f>基金残高に係る経年分析!G57</f>
        <v>2100</v>
      </c>
      <c r="D74" s="185">
        <f>基金残高に係る経年分析!H57</f>
        <v>2028</v>
      </c>
    </row>
  </sheetData>
  <sheetProtection algorithmName="SHA-512" hashValue="D7WAi/m1MjvLK80lsuB5c+xJbex501aco4lCbfT+pczm65Ad1nRPlqppBEMy6ryj3lj02pYMGpYM+Q5nOSvlqw==" saltValue="HVFbboAFadBpBXf5SxyC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topLeftCell="E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8628671</v>
      </c>
      <c r="S5" s="736"/>
      <c r="T5" s="736"/>
      <c r="U5" s="736"/>
      <c r="V5" s="736"/>
      <c r="W5" s="736"/>
      <c r="X5" s="736"/>
      <c r="Y5" s="779"/>
      <c r="Z5" s="797">
        <v>31.9</v>
      </c>
      <c r="AA5" s="797"/>
      <c r="AB5" s="797"/>
      <c r="AC5" s="797"/>
      <c r="AD5" s="798">
        <v>8628671</v>
      </c>
      <c r="AE5" s="798"/>
      <c r="AF5" s="798"/>
      <c r="AG5" s="798"/>
      <c r="AH5" s="798"/>
      <c r="AI5" s="798"/>
      <c r="AJ5" s="798"/>
      <c r="AK5" s="798"/>
      <c r="AL5" s="780">
        <v>69.900000000000006</v>
      </c>
      <c r="AM5" s="751"/>
      <c r="AN5" s="751"/>
      <c r="AO5" s="781"/>
      <c r="AP5" s="746" t="s">
        <v>223</v>
      </c>
      <c r="AQ5" s="747"/>
      <c r="AR5" s="747"/>
      <c r="AS5" s="747"/>
      <c r="AT5" s="747"/>
      <c r="AU5" s="747"/>
      <c r="AV5" s="747"/>
      <c r="AW5" s="747"/>
      <c r="AX5" s="747"/>
      <c r="AY5" s="747"/>
      <c r="AZ5" s="747"/>
      <c r="BA5" s="747"/>
      <c r="BB5" s="747"/>
      <c r="BC5" s="747"/>
      <c r="BD5" s="747"/>
      <c r="BE5" s="747"/>
      <c r="BF5" s="748"/>
      <c r="BG5" s="680">
        <v>8628671</v>
      </c>
      <c r="BH5" s="681"/>
      <c r="BI5" s="681"/>
      <c r="BJ5" s="681"/>
      <c r="BK5" s="681"/>
      <c r="BL5" s="681"/>
      <c r="BM5" s="681"/>
      <c r="BN5" s="682"/>
      <c r="BO5" s="713">
        <v>100</v>
      </c>
      <c r="BP5" s="713"/>
      <c r="BQ5" s="713"/>
      <c r="BR5" s="713"/>
      <c r="BS5" s="714">
        <v>86455</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152604</v>
      </c>
      <c r="S6" s="681"/>
      <c r="T6" s="681"/>
      <c r="U6" s="681"/>
      <c r="V6" s="681"/>
      <c r="W6" s="681"/>
      <c r="X6" s="681"/>
      <c r="Y6" s="682"/>
      <c r="Z6" s="713">
        <v>0.6</v>
      </c>
      <c r="AA6" s="713"/>
      <c r="AB6" s="713"/>
      <c r="AC6" s="713"/>
      <c r="AD6" s="714">
        <v>152604</v>
      </c>
      <c r="AE6" s="714"/>
      <c r="AF6" s="714"/>
      <c r="AG6" s="714"/>
      <c r="AH6" s="714"/>
      <c r="AI6" s="714"/>
      <c r="AJ6" s="714"/>
      <c r="AK6" s="714"/>
      <c r="AL6" s="683">
        <v>1.2</v>
      </c>
      <c r="AM6" s="684"/>
      <c r="AN6" s="684"/>
      <c r="AO6" s="715"/>
      <c r="AP6" s="677" t="s">
        <v>228</v>
      </c>
      <c r="AQ6" s="678"/>
      <c r="AR6" s="678"/>
      <c r="AS6" s="678"/>
      <c r="AT6" s="678"/>
      <c r="AU6" s="678"/>
      <c r="AV6" s="678"/>
      <c r="AW6" s="678"/>
      <c r="AX6" s="678"/>
      <c r="AY6" s="678"/>
      <c r="AZ6" s="678"/>
      <c r="BA6" s="678"/>
      <c r="BB6" s="678"/>
      <c r="BC6" s="678"/>
      <c r="BD6" s="678"/>
      <c r="BE6" s="678"/>
      <c r="BF6" s="679"/>
      <c r="BG6" s="680">
        <v>8628671</v>
      </c>
      <c r="BH6" s="681"/>
      <c r="BI6" s="681"/>
      <c r="BJ6" s="681"/>
      <c r="BK6" s="681"/>
      <c r="BL6" s="681"/>
      <c r="BM6" s="681"/>
      <c r="BN6" s="682"/>
      <c r="BO6" s="713">
        <v>100</v>
      </c>
      <c r="BP6" s="713"/>
      <c r="BQ6" s="713"/>
      <c r="BR6" s="713"/>
      <c r="BS6" s="714">
        <v>86455</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177822</v>
      </c>
      <c r="CS6" s="681"/>
      <c r="CT6" s="681"/>
      <c r="CU6" s="681"/>
      <c r="CV6" s="681"/>
      <c r="CW6" s="681"/>
      <c r="CX6" s="681"/>
      <c r="CY6" s="682"/>
      <c r="CZ6" s="780">
        <v>0.7</v>
      </c>
      <c r="DA6" s="751"/>
      <c r="DB6" s="751"/>
      <c r="DC6" s="783"/>
      <c r="DD6" s="686" t="s">
        <v>230</v>
      </c>
      <c r="DE6" s="681"/>
      <c r="DF6" s="681"/>
      <c r="DG6" s="681"/>
      <c r="DH6" s="681"/>
      <c r="DI6" s="681"/>
      <c r="DJ6" s="681"/>
      <c r="DK6" s="681"/>
      <c r="DL6" s="681"/>
      <c r="DM6" s="681"/>
      <c r="DN6" s="681"/>
      <c r="DO6" s="681"/>
      <c r="DP6" s="682"/>
      <c r="DQ6" s="686">
        <v>177654</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8678</v>
      </c>
      <c r="S7" s="681"/>
      <c r="T7" s="681"/>
      <c r="U7" s="681"/>
      <c r="V7" s="681"/>
      <c r="W7" s="681"/>
      <c r="X7" s="681"/>
      <c r="Y7" s="682"/>
      <c r="Z7" s="713">
        <v>0</v>
      </c>
      <c r="AA7" s="713"/>
      <c r="AB7" s="713"/>
      <c r="AC7" s="713"/>
      <c r="AD7" s="714">
        <v>8678</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3659478</v>
      </c>
      <c r="BH7" s="681"/>
      <c r="BI7" s="681"/>
      <c r="BJ7" s="681"/>
      <c r="BK7" s="681"/>
      <c r="BL7" s="681"/>
      <c r="BM7" s="681"/>
      <c r="BN7" s="682"/>
      <c r="BO7" s="713">
        <v>42.4</v>
      </c>
      <c r="BP7" s="713"/>
      <c r="BQ7" s="713"/>
      <c r="BR7" s="713"/>
      <c r="BS7" s="714">
        <v>86455</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8213759</v>
      </c>
      <c r="CS7" s="681"/>
      <c r="CT7" s="681"/>
      <c r="CU7" s="681"/>
      <c r="CV7" s="681"/>
      <c r="CW7" s="681"/>
      <c r="CX7" s="681"/>
      <c r="CY7" s="682"/>
      <c r="CZ7" s="713">
        <v>31.1</v>
      </c>
      <c r="DA7" s="713"/>
      <c r="DB7" s="713"/>
      <c r="DC7" s="713"/>
      <c r="DD7" s="686">
        <v>205002</v>
      </c>
      <c r="DE7" s="681"/>
      <c r="DF7" s="681"/>
      <c r="DG7" s="681"/>
      <c r="DH7" s="681"/>
      <c r="DI7" s="681"/>
      <c r="DJ7" s="681"/>
      <c r="DK7" s="681"/>
      <c r="DL7" s="681"/>
      <c r="DM7" s="681"/>
      <c r="DN7" s="681"/>
      <c r="DO7" s="681"/>
      <c r="DP7" s="682"/>
      <c r="DQ7" s="686">
        <v>2109097</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32086</v>
      </c>
      <c r="S8" s="681"/>
      <c r="T8" s="681"/>
      <c r="U8" s="681"/>
      <c r="V8" s="681"/>
      <c r="W8" s="681"/>
      <c r="X8" s="681"/>
      <c r="Y8" s="682"/>
      <c r="Z8" s="713">
        <v>0.1</v>
      </c>
      <c r="AA8" s="713"/>
      <c r="AB8" s="713"/>
      <c r="AC8" s="713"/>
      <c r="AD8" s="714">
        <v>32086</v>
      </c>
      <c r="AE8" s="714"/>
      <c r="AF8" s="714"/>
      <c r="AG8" s="714"/>
      <c r="AH8" s="714"/>
      <c r="AI8" s="714"/>
      <c r="AJ8" s="714"/>
      <c r="AK8" s="714"/>
      <c r="AL8" s="683">
        <v>0.3</v>
      </c>
      <c r="AM8" s="684"/>
      <c r="AN8" s="684"/>
      <c r="AO8" s="715"/>
      <c r="AP8" s="677" t="s">
        <v>235</v>
      </c>
      <c r="AQ8" s="678"/>
      <c r="AR8" s="678"/>
      <c r="AS8" s="678"/>
      <c r="AT8" s="678"/>
      <c r="AU8" s="678"/>
      <c r="AV8" s="678"/>
      <c r="AW8" s="678"/>
      <c r="AX8" s="678"/>
      <c r="AY8" s="678"/>
      <c r="AZ8" s="678"/>
      <c r="BA8" s="678"/>
      <c r="BB8" s="678"/>
      <c r="BC8" s="678"/>
      <c r="BD8" s="678"/>
      <c r="BE8" s="678"/>
      <c r="BF8" s="679"/>
      <c r="BG8" s="680">
        <v>105634</v>
      </c>
      <c r="BH8" s="681"/>
      <c r="BI8" s="681"/>
      <c r="BJ8" s="681"/>
      <c r="BK8" s="681"/>
      <c r="BL8" s="681"/>
      <c r="BM8" s="681"/>
      <c r="BN8" s="682"/>
      <c r="BO8" s="713">
        <v>1.2</v>
      </c>
      <c r="BP8" s="713"/>
      <c r="BQ8" s="713"/>
      <c r="BR8" s="713"/>
      <c r="BS8" s="686" t="s">
        <v>230</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8041937</v>
      </c>
      <c r="CS8" s="681"/>
      <c r="CT8" s="681"/>
      <c r="CU8" s="681"/>
      <c r="CV8" s="681"/>
      <c r="CW8" s="681"/>
      <c r="CX8" s="681"/>
      <c r="CY8" s="682"/>
      <c r="CZ8" s="713">
        <v>30.5</v>
      </c>
      <c r="DA8" s="713"/>
      <c r="DB8" s="713"/>
      <c r="DC8" s="713"/>
      <c r="DD8" s="686">
        <v>236366</v>
      </c>
      <c r="DE8" s="681"/>
      <c r="DF8" s="681"/>
      <c r="DG8" s="681"/>
      <c r="DH8" s="681"/>
      <c r="DI8" s="681"/>
      <c r="DJ8" s="681"/>
      <c r="DK8" s="681"/>
      <c r="DL8" s="681"/>
      <c r="DM8" s="681"/>
      <c r="DN8" s="681"/>
      <c r="DO8" s="681"/>
      <c r="DP8" s="682"/>
      <c r="DQ8" s="686">
        <v>3731394</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41262</v>
      </c>
      <c r="S9" s="681"/>
      <c r="T9" s="681"/>
      <c r="U9" s="681"/>
      <c r="V9" s="681"/>
      <c r="W9" s="681"/>
      <c r="X9" s="681"/>
      <c r="Y9" s="682"/>
      <c r="Z9" s="713">
        <v>0.2</v>
      </c>
      <c r="AA9" s="713"/>
      <c r="AB9" s="713"/>
      <c r="AC9" s="713"/>
      <c r="AD9" s="714">
        <v>41262</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2870957</v>
      </c>
      <c r="BH9" s="681"/>
      <c r="BI9" s="681"/>
      <c r="BJ9" s="681"/>
      <c r="BK9" s="681"/>
      <c r="BL9" s="681"/>
      <c r="BM9" s="681"/>
      <c r="BN9" s="682"/>
      <c r="BO9" s="713">
        <v>33.299999999999997</v>
      </c>
      <c r="BP9" s="713"/>
      <c r="BQ9" s="713"/>
      <c r="BR9" s="713"/>
      <c r="BS9" s="686" t="s">
        <v>136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1742919</v>
      </c>
      <c r="CS9" s="681"/>
      <c r="CT9" s="681"/>
      <c r="CU9" s="681"/>
      <c r="CV9" s="681"/>
      <c r="CW9" s="681"/>
      <c r="CX9" s="681"/>
      <c r="CY9" s="682"/>
      <c r="CZ9" s="713">
        <v>6.6</v>
      </c>
      <c r="DA9" s="713"/>
      <c r="DB9" s="713"/>
      <c r="DC9" s="713"/>
      <c r="DD9" s="686">
        <v>13680</v>
      </c>
      <c r="DE9" s="681"/>
      <c r="DF9" s="681"/>
      <c r="DG9" s="681"/>
      <c r="DH9" s="681"/>
      <c r="DI9" s="681"/>
      <c r="DJ9" s="681"/>
      <c r="DK9" s="681"/>
      <c r="DL9" s="681"/>
      <c r="DM9" s="681"/>
      <c r="DN9" s="681"/>
      <c r="DO9" s="681"/>
      <c r="DP9" s="682"/>
      <c r="DQ9" s="686">
        <v>1579530</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230</v>
      </c>
      <c r="AA10" s="713"/>
      <c r="AB10" s="713"/>
      <c r="AC10" s="713"/>
      <c r="AD10" s="714" t="s">
        <v>127</v>
      </c>
      <c r="AE10" s="714"/>
      <c r="AF10" s="714"/>
      <c r="AG10" s="714"/>
      <c r="AH10" s="714"/>
      <c r="AI10" s="714"/>
      <c r="AJ10" s="714"/>
      <c r="AK10" s="714"/>
      <c r="AL10" s="683" t="s">
        <v>127</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191697</v>
      </c>
      <c r="BH10" s="681"/>
      <c r="BI10" s="681"/>
      <c r="BJ10" s="681"/>
      <c r="BK10" s="681"/>
      <c r="BL10" s="681"/>
      <c r="BM10" s="681"/>
      <c r="BN10" s="682"/>
      <c r="BO10" s="713">
        <v>2.2000000000000002</v>
      </c>
      <c r="BP10" s="713"/>
      <c r="BQ10" s="713"/>
      <c r="BR10" s="713"/>
      <c r="BS10" s="686" t="s">
        <v>127</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50238</v>
      </c>
      <c r="CS10" s="681"/>
      <c r="CT10" s="681"/>
      <c r="CU10" s="681"/>
      <c r="CV10" s="681"/>
      <c r="CW10" s="681"/>
      <c r="CX10" s="681"/>
      <c r="CY10" s="682"/>
      <c r="CZ10" s="713">
        <v>0.2</v>
      </c>
      <c r="DA10" s="713"/>
      <c r="DB10" s="713"/>
      <c r="DC10" s="713"/>
      <c r="DD10" s="686" t="s">
        <v>136</v>
      </c>
      <c r="DE10" s="681"/>
      <c r="DF10" s="681"/>
      <c r="DG10" s="681"/>
      <c r="DH10" s="681"/>
      <c r="DI10" s="681"/>
      <c r="DJ10" s="681"/>
      <c r="DK10" s="681"/>
      <c r="DL10" s="681"/>
      <c r="DM10" s="681"/>
      <c r="DN10" s="681"/>
      <c r="DO10" s="681"/>
      <c r="DP10" s="682"/>
      <c r="DQ10" s="686">
        <v>47592</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1148501</v>
      </c>
      <c r="S11" s="681"/>
      <c r="T11" s="681"/>
      <c r="U11" s="681"/>
      <c r="V11" s="681"/>
      <c r="W11" s="681"/>
      <c r="X11" s="681"/>
      <c r="Y11" s="682"/>
      <c r="Z11" s="683">
        <v>4.2</v>
      </c>
      <c r="AA11" s="684"/>
      <c r="AB11" s="684"/>
      <c r="AC11" s="685"/>
      <c r="AD11" s="686">
        <v>1148501</v>
      </c>
      <c r="AE11" s="681"/>
      <c r="AF11" s="681"/>
      <c r="AG11" s="681"/>
      <c r="AH11" s="681"/>
      <c r="AI11" s="681"/>
      <c r="AJ11" s="681"/>
      <c r="AK11" s="682"/>
      <c r="AL11" s="683">
        <v>9.3000000000000007</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491190</v>
      </c>
      <c r="BH11" s="681"/>
      <c r="BI11" s="681"/>
      <c r="BJ11" s="681"/>
      <c r="BK11" s="681"/>
      <c r="BL11" s="681"/>
      <c r="BM11" s="681"/>
      <c r="BN11" s="682"/>
      <c r="BO11" s="713">
        <v>5.7</v>
      </c>
      <c r="BP11" s="713"/>
      <c r="BQ11" s="713"/>
      <c r="BR11" s="713"/>
      <c r="BS11" s="686">
        <v>86455</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383838</v>
      </c>
      <c r="CS11" s="681"/>
      <c r="CT11" s="681"/>
      <c r="CU11" s="681"/>
      <c r="CV11" s="681"/>
      <c r="CW11" s="681"/>
      <c r="CX11" s="681"/>
      <c r="CY11" s="682"/>
      <c r="CZ11" s="713">
        <v>1.5</v>
      </c>
      <c r="DA11" s="713"/>
      <c r="DB11" s="713"/>
      <c r="DC11" s="713"/>
      <c r="DD11" s="686">
        <v>143039</v>
      </c>
      <c r="DE11" s="681"/>
      <c r="DF11" s="681"/>
      <c r="DG11" s="681"/>
      <c r="DH11" s="681"/>
      <c r="DI11" s="681"/>
      <c r="DJ11" s="681"/>
      <c r="DK11" s="681"/>
      <c r="DL11" s="681"/>
      <c r="DM11" s="681"/>
      <c r="DN11" s="681"/>
      <c r="DO11" s="681"/>
      <c r="DP11" s="682"/>
      <c r="DQ11" s="686">
        <v>169039</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22862</v>
      </c>
      <c r="S12" s="681"/>
      <c r="T12" s="681"/>
      <c r="U12" s="681"/>
      <c r="V12" s="681"/>
      <c r="W12" s="681"/>
      <c r="X12" s="681"/>
      <c r="Y12" s="682"/>
      <c r="Z12" s="713">
        <v>0.1</v>
      </c>
      <c r="AA12" s="713"/>
      <c r="AB12" s="713"/>
      <c r="AC12" s="713"/>
      <c r="AD12" s="714">
        <v>22862</v>
      </c>
      <c r="AE12" s="714"/>
      <c r="AF12" s="714"/>
      <c r="AG12" s="714"/>
      <c r="AH12" s="714"/>
      <c r="AI12" s="714"/>
      <c r="AJ12" s="714"/>
      <c r="AK12" s="714"/>
      <c r="AL12" s="683">
        <v>0.2</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4395749</v>
      </c>
      <c r="BH12" s="681"/>
      <c r="BI12" s="681"/>
      <c r="BJ12" s="681"/>
      <c r="BK12" s="681"/>
      <c r="BL12" s="681"/>
      <c r="BM12" s="681"/>
      <c r="BN12" s="682"/>
      <c r="BO12" s="713">
        <v>50.9</v>
      </c>
      <c r="BP12" s="713"/>
      <c r="BQ12" s="713"/>
      <c r="BR12" s="713"/>
      <c r="BS12" s="686" t="s">
        <v>127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371669</v>
      </c>
      <c r="CS12" s="681"/>
      <c r="CT12" s="681"/>
      <c r="CU12" s="681"/>
      <c r="CV12" s="681"/>
      <c r="CW12" s="681"/>
      <c r="CX12" s="681"/>
      <c r="CY12" s="682"/>
      <c r="CZ12" s="713">
        <v>1.4</v>
      </c>
      <c r="DA12" s="713"/>
      <c r="DB12" s="713"/>
      <c r="DC12" s="713"/>
      <c r="DD12" s="686">
        <v>5544</v>
      </c>
      <c r="DE12" s="681"/>
      <c r="DF12" s="681"/>
      <c r="DG12" s="681"/>
      <c r="DH12" s="681"/>
      <c r="DI12" s="681"/>
      <c r="DJ12" s="681"/>
      <c r="DK12" s="681"/>
      <c r="DL12" s="681"/>
      <c r="DM12" s="681"/>
      <c r="DN12" s="681"/>
      <c r="DO12" s="681"/>
      <c r="DP12" s="682"/>
      <c r="DQ12" s="686">
        <v>266805</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136</v>
      </c>
      <c r="AA13" s="713"/>
      <c r="AB13" s="713"/>
      <c r="AC13" s="713"/>
      <c r="AD13" s="714" t="s">
        <v>230</v>
      </c>
      <c r="AE13" s="714"/>
      <c r="AF13" s="714"/>
      <c r="AG13" s="714"/>
      <c r="AH13" s="714"/>
      <c r="AI13" s="714"/>
      <c r="AJ13" s="714"/>
      <c r="AK13" s="714"/>
      <c r="AL13" s="683" t="s">
        <v>230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4393572</v>
      </c>
      <c r="BH13" s="681"/>
      <c r="BI13" s="681"/>
      <c r="BJ13" s="681"/>
      <c r="BK13" s="681"/>
      <c r="BL13" s="681"/>
      <c r="BM13" s="681"/>
      <c r="BN13" s="682"/>
      <c r="BO13" s="713">
        <v>50.9</v>
      </c>
      <c r="BP13" s="713"/>
      <c r="BQ13" s="713"/>
      <c r="BR13" s="713"/>
      <c r="BS13" s="686" t="s">
        <v>136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1746908</v>
      </c>
      <c r="CS13" s="681"/>
      <c r="CT13" s="681"/>
      <c r="CU13" s="681"/>
      <c r="CV13" s="681"/>
      <c r="CW13" s="681"/>
      <c r="CX13" s="681"/>
      <c r="CY13" s="682"/>
      <c r="CZ13" s="713">
        <v>6.6</v>
      </c>
      <c r="DA13" s="713"/>
      <c r="DB13" s="713"/>
      <c r="DC13" s="713"/>
      <c r="DD13" s="686">
        <v>675840</v>
      </c>
      <c r="DE13" s="681"/>
      <c r="DF13" s="681"/>
      <c r="DG13" s="681"/>
      <c r="DH13" s="681"/>
      <c r="DI13" s="681"/>
      <c r="DJ13" s="681"/>
      <c r="DK13" s="681"/>
      <c r="DL13" s="681"/>
      <c r="DM13" s="681"/>
      <c r="DN13" s="681"/>
      <c r="DO13" s="681"/>
      <c r="DP13" s="682"/>
      <c r="DQ13" s="686">
        <v>1175336</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230</v>
      </c>
      <c r="S14" s="681"/>
      <c r="T14" s="681"/>
      <c r="U14" s="681"/>
      <c r="V14" s="681"/>
      <c r="W14" s="681"/>
      <c r="X14" s="681"/>
      <c r="Y14" s="682"/>
      <c r="Z14" s="713" t="s">
        <v>230</v>
      </c>
      <c r="AA14" s="713"/>
      <c r="AB14" s="713"/>
      <c r="AC14" s="713"/>
      <c r="AD14" s="714" t="s">
        <v>127</v>
      </c>
      <c r="AE14" s="714"/>
      <c r="AF14" s="714"/>
      <c r="AG14" s="714"/>
      <c r="AH14" s="714"/>
      <c r="AI14" s="714"/>
      <c r="AJ14" s="714"/>
      <c r="AK14" s="714"/>
      <c r="AL14" s="683" t="s">
        <v>230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189257</v>
      </c>
      <c r="BH14" s="681"/>
      <c r="BI14" s="681"/>
      <c r="BJ14" s="681"/>
      <c r="BK14" s="681"/>
      <c r="BL14" s="681"/>
      <c r="BM14" s="681"/>
      <c r="BN14" s="682"/>
      <c r="BO14" s="713">
        <v>2.2000000000000002</v>
      </c>
      <c r="BP14" s="713"/>
      <c r="BQ14" s="713"/>
      <c r="BR14" s="713"/>
      <c r="BS14" s="686" t="s">
        <v>230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780190</v>
      </c>
      <c r="CS14" s="681"/>
      <c r="CT14" s="681"/>
      <c r="CU14" s="681"/>
      <c r="CV14" s="681"/>
      <c r="CW14" s="681"/>
      <c r="CX14" s="681"/>
      <c r="CY14" s="682"/>
      <c r="CZ14" s="713">
        <v>3</v>
      </c>
      <c r="DA14" s="713"/>
      <c r="DB14" s="713"/>
      <c r="DC14" s="713"/>
      <c r="DD14" s="686">
        <v>5697</v>
      </c>
      <c r="DE14" s="681"/>
      <c r="DF14" s="681"/>
      <c r="DG14" s="681"/>
      <c r="DH14" s="681"/>
      <c r="DI14" s="681"/>
      <c r="DJ14" s="681"/>
      <c r="DK14" s="681"/>
      <c r="DL14" s="681"/>
      <c r="DM14" s="681"/>
      <c r="DN14" s="681"/>
      <c r="DO14" s="681"/>
      <c r="DP14" s="682"/>
      <c r="DQ14" s="686">
        <v>767097</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136</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384148</v>
      </c>
      <c r="BH15" s="681"/>
      <c r="BI15" s="681"/>
      <c r="BJ15" s="681"/>
      <c r="BK15" s="681"/>
      <c r="BL15" s="681"/>
      <c r="BM15" s="681"/>
      <c r="BN15" s="682"/>
      <c r="BO15" s="713">
        <v>4.5</v>
      </c>
      <c r="BP15" s="713"/>
      <c r="BQ15" s="713"/>
      <c r="BR15" s="713"/>
      <c r="BS15" s="686" t="s">
        <v>127</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2397752</v>
      </c>
      <c r="CS15" s="681"/>
      <c r="CT15" s="681"/>
      <c r="CU15" s="681"/>
      <c r="CV15" s="681"/>
      <c r="CW15" s="681"/>
      <c r="CX15" s="681"/>
      <c r="CY15" s="682"/>
      <c r="CZ15" s="713">
        <v>9.1</v>
      </c>
      <c r="DA15" s="713"/>
      <c r="DB15" s="713"/>
      <c r="DC15" s="713"/>
      <c r="DD15" s="686">
        <v>369567</v>
      </c>
      <c r="DE15" s="681"/>
      <c r="DF15" s="681"/>
      <c r="DG15" s="681"/>
      <c r="DH15" s="681"/>
      <c r="DI15" s="681"/>
      <c r="DJ15" s="681"/>
      <c r="DK15" s="681"/>
      <c r="DL15" s="681"/>
      <c r="DM15" s="681"/>
      <c r="DN15" s="681"/>
      <c r="DO15" s="681"/>
      <c r="DP15" s="682"/>
      <c r="DQ15" s="686">
        <v>1660517</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17745</v>
      </c>
      <c r="S16" s="681"/>
      <c r="T16" s="681"/>
      <c r="U16" s="681"/>
      <c r="V16" s="681"/>
      <c r="W16" s="681"/>
      <c r="X16" s="681"/>
      <c r="Y16" s="682"/>
      <c r="Z16" s="713">
        <v>0.1</v>
      </c>
      <c r="AA16" s="713"/>
      <c r="AB16" s="713"/>
      <c r="AC16" s="713"/>
      <c r="AD16" s="714">
        <v>17745</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v>39</v>
      </c>
      <c r="BH16" s="681"/>
      <c r="BI16" s="681"/>
      <c r="BJ16" s="681"/>
      <c r="BK16" s="681"/>
      <c r="BL16" s="681"/>
      <c r="BM16" s="681"/>
      <c r="BN16" s="682"/>
      <c r="BO16" s="713">
        <v>0</v>
      </c>
      <c r="BP16" s="713"/>
      <c r="BQ16" s="713"/>
      <c r="BR16" s="713"/>
      <c r="BS16" s="686" t="s">
        <v>230</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t="s">
        <v>127</v>
      </c>
      <c r="CS16" s="681"/>
      <c r="CT16" s="681"/>
      <c r="CU16" s="681"/>
      <c r="CV16" s="681"/>
      <c r="CW16" s="681"/>
      <c r="CX16" s="681"/>
      <c r="CY16" s="682"/>
      <c r="CZ16" s="713" t="s">
        <v>136</v>
      </c>
      <c r="DA16" s="713"/>
      <c r="DB16" s="713"/>
      <c r="DC16" s="713"/>
      <c r="DD16" s="686" t="s">
        <v>230</v>
      </c>
      <c r="DE16" s="681"/>
      <c r="DF16" s="681"/>
      <c r="DG16" s="681"/>
      <c r="DH16" s="681"/>
      <c r="DI16" s="681"/>
      <c r="DJ16" s="681"/>
      <c r="DK16" s="681"/>
      <c r="DL16" s="681"/>
      <c r="DM16" s="681"/>
      <c r="DN16" s="681"/>
      <c r="DO16" s="681"/>
      <c r="DP16" s="682"/>
      <c r="DQ16" s="686" t="s">
        <v>230</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72011</v>
      </c>
      <c r="S17" s="681"/>
      <c r="T17" s="681"/>
      <c r="U17" s="681"/>
      <c r="V17" s="681"/>
      <c r="W17" s="681"/>
      <c r="X17" s="681"/>
      <c r="Y17" s="682"/>
      <c r="Z17" s="713">
        <v>0.3</v>
      </c>
      <c r="AA17" s="713"/>
      <c r="AB17" s="713"/>
      <c r="AC17" s="713"/>
      <c r="AD17" s="714">
        <v>72011</v>
      </c>
      <c r="AE17" s="714"/>
      <c r="AF17" s="714"/>
      <c r="AG17" s="714"/>
      <c r="AH17" s="714"/>
      <c r="AI17" s="714"/>
      <c r="AJ17" s="714"/>
      <c r="AK17" s="714"/>
      <c r="AL17" s="683">
        <v>0.6</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230</v>
      </c>
      <c r="BH17" s="681"/>
      <c r="BI17" s="681"/>
      <c r="BJ17" s="681"/>
      <c r="BK17" s="681"/>
      <c r="BL17" s="681"/>
      <c r="BM17" s="681"/>
      <c r="BN17" s="682"/>
      <c r="BO17" s="713" t="s">
        <v>127</v>
      </c>
      <c r="BP17" s="713"/>
      <c r="BQ17" s="713"/>
      <c r="BR17" s="713"/>
      <c r="BS17" s="686" t="s">
        <v>136</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2485815</v>
      </c>
      <c r="CS17" s="681"/>
      <c r="CT17" s="681"/>
      <c r="CU17" s="681"/>
      <c r="CV17" s="681"/>
      <c r="CW17" s="681"/>
      <c r="CX17" s="681"/>
      <c r="CY17" s="682"/>
      <c r="CZ17" s="713">
        <v>9.4</v>
      </c>
      <c r="DA17" s="713"/>
      <c r="DB17" s="713"/>
      <c r="DC17" s="713"/>
      <c r="DD17" s="686" t="s">
        <v>230</v>
      </c>
      <c r="DE17" s="681"/>
      <c r="DF17" s="681"/>
      <c r="DG17" s="681"/>
      <c r="DH17" s="681"/>
      <c r="DI17" s="681"/>
      <c r="DJ17" s="681"/>
      <c r="DK17" s="681"/>
      <c r="DL17" s="681"/>
      <c r="DM17" s="681"/>
      <c r="DN17" s="681"/>
      <c r="DO17" s="681"/>
      <c r="DP17" s="682"/>
      <c r="DQ17" s="686">
        <v>2455563</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75618</v>
      </c>
      <c r="S18" s="681"/>
      <c r="T18" s="681"/>
      <c r="U18" s="681"/>
      <c r="V18" s="681"/>
      <c r="W18" s="681"/>
      <c r="X18" s="681"/>
      <c r="Y18" s="682"/>
      <c r="Z18" s="713">
        <v>0.3</v>
      </c>
      <c r="AA18" s="713"/>
      <c r="AB18" s="713"/>
      <c r="AC18" s="713"/>
      <c r="AD18" s="714">
        <v>75618</v>
      </c>
      <c r="AE18" s="714"/>
      <c r="AF18" s="714"/>
      <c r="AG18" s="714"/>
      <c r="AH18" s="714"/>
      <c r="AI18" s="714"/>
      <c r="AJ18" s="714"/>
      <c r="AK18" s="714"/>
      <c r="AL18" s="683">
        <v>0.6</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136</v>
      </c>
      <c r="BH18" s="681"/>
      <c r="BI18" s="681"/>
      <c r="BJ18" s="681"/>
      <c r="BK18" s="681"/>
      <c r="BL18" s="681"/>
      <c r="BM18" s="681"/>
      <c r="BN18" s="682"/>
      <c r="BO18" s="713" t="s">
        <v>127</v>
      </c>
      <c r="BP18" s="713"/>
      <c r="BQ18" s="713"/>
      <c r="BR18" s="713"/>
      <c r="BS18" s="686" t="s">
        <v>230</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127</v>
      </c>
      <c r="DA18" s="713"/>
      <c r="DB18" s="713"/>
      <c r="DC18" s="713"/>
      <c r="DD18" s="686" t="s">
        <v>136</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61360</v>
      </c>
      <c r="S19" s="681"/>
      <c r="T19" s="681"/>
      <c r="U19" s="681"/>
      <c r="V19" s="681"/>
      <c r="W19" s="681"/>
      <c r="X19" s="681"/>
      <c r="Y19" s="682"/>
      <c r="Z19" s="713">
        <v>0.2</v>
      </c>
      <c r="AA19" s="713"/>
      <c r="AB19" s="713"/>
      <c r="AC19" s="713"/>
      <c r="AD19" s="714">
        <v>61360</v>
      </c>
      <c r="AE19" s="714"/>
      <c r="AF19" s="714"/>
      <c r="AG19" s="714"/>
      <c r="AH19" s="714"/>
      <c r="AI19" s="714"/>
      <c r="AJ19" s="714"/>
      <c r="AK19" s="714"/>
      <c r="AL19" s="683">
        <v>0.5</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t="s">
        <v>136</v>
      </c>
      <c r="BH19" s="681"/>
      <c r="BI19" s="681"/>
      <c r="BJ19" s="681"/>
      <c r="BK19" s="681"/>
      <c r="BL19" s="681"/>
      <c r="BM19" s="681"/>
      <c r="BN19" s="682"/>
      <c r="BO19" s="713" t="s">
        <v>230</v>
      </c>
      <c r="BP19" s="713"/>
      <c r="BQ19" s="713"/>
      <c r="BR19" s="713"/>
      <c r="BS19" s="686" t="s">
        <v>127</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136</v>
      </c>
      <c r="CS19" s="681"/>
      <c r="CT19" s="681"/>
      <c r="CU19" s="681"/>
      <c r="CV19" s="681"/>
      <c r="CW19" s="681"/>
      <c r="CX19" s="681"/>
      <c r="CY19" s="682"/>
      <c r="CZ19" s="713" t="s">
        <v>230</v>
      </c>
      <c r="DA19" s="713"/>
      <c r="DB19" s="713"/>
      <c r="DC19" s="713"/>
      <c r="DD19" s="686" t="s">
        <v>127</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8731</v>
      </c>
      <c r="S20" s="681"/>
      <c r="T20" s="681"/>
      <c r="U20" s="681"/>
      <c r="V20" s="681"/>
      <c r="W20" s="681"/>
      <c r="X20" s="681"/>
      <c r="Y20" s="682"/>
      <c r="Z20" s="713">
        <v>0</v>
      </c>
      <c r="AA20" s="713"/>
      <c r="AB20" s="713"/>
      <c r="AC20" s="713"/>
      <c r="AD20" s="714">
        <v>8731</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t="s">
        <v>127</v>
      </c>
      <c r="BH20" s="681"/>
      <c r="BI20" s="681"/>
      <c r="BJ20" s="681"/>
      <c r="BK20" s="681"/>
      <c r="BL20" s="681"/>
      <c r="BM20" s="681"/>
      <c r="BN20" s="682"/>
      <c r="BO20" s="713" t="s">
        <v>230</v>
      </c>
      <c r="BP20" s="713"/>
      <c r="BQ20" s="713"/>
      <c r="BR20" s="713"/>
      <c r="BS20" s="686" t="s">
        <v>136</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26392847</v>
      </c>
      <c r="CS20" s="681"/>
      <c r="CT20" s="681"/>
      <c r="CU20" s="681"/>
      <c r="CV20" s="681"/>
      <c r="CW20" s="681"/>
      <c r="CX20" s="681"/>
      <c r="CY20" s="682"/>
      <c r="CZ20" s="713">
        <v>100</v>
      </c>
      <c r="DA20" s="713"/>
      <c r="DB20" s="713"/>
      <c r="DC20" s="713"/>
      <c r="DD20" s="686">
        <v>1654735</v>
      </c>
      <c r="DE20" s="681"/>
      <c r="DF20" s="681"/>
      <c r="DG20" s="681"/>
      <c r="DH20" s="681"/>
      <c r="DI20" s="681"/>
      <c r="DJ20" s="681"/>
      <c r="DK20" s="681"/>
      <c r="DL20" s="681"/>
      <c r="DM20" s="681"/>
      <c r="DN20" s="681"/>
      <c r="DO20" s="681"/>
      <c r="DP20" s="682"/>
      <c r="DQ20" s="686">
        <v>14139624</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5527</v>
      </c>
      <c r="S21" s="681"/>
      <c r="T21" s="681"/>
      <c r="U21" s="681"/>
      <c r="V21" s="681"/>
      <c r="W21" s="681"/>
      <c r="X21" s="681"/>
      <c r="Y21" s="682"/>
      <c r="Z21" s="713">
        <v>0</v>
      </c>
      <c r="AA21" s="713"/>
      <c r="AB21" s="713"/>
      <c r="AC21" s="713"/>
      <c r="AD21" s="714">
        <v>5527</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127</v>
      </c>
      <c r="BH21" s="681"/>
      <c r="BI21" s="681"/>
      <c r="BJ21" s="681"/>
      <c r="BK21" s="681"/>
      <c r="BL21" s="681"/>
      <c r="BM21" s="681"/>
      <c r="BN21" s="682"/>
      <c r="BO21" s="713" t="s">
        <v>136</v>
      </c>
      <c r="BP21" s="713"/>
      <c r="BQ21" s="713"/>
      <c r="BR21" s="713"/>
      <c r="BS21" s="686" t="s">
        <v>136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2378255</v>
      </c>
      <c r="S22" s="681"/>
      <c r="T22" s="681"/>
      <c r="U22" s="681"/>
      <c r="V22" s="681"/>
      <c r="W22" s="681"/>
      <c r="X22" s="681"/>
      <c r="Y22" s="682"/>
      <c r="Z22" s="713">
        <v>8.8000000000000007</v>
      </c>
      <c r="AA22" s="713"/>
      <c r="AB22" s="713"/>
      <c r="AC22" s="713"/>
      <c r="AD22" s="714">
        <v>2095734</v>
      </c>
      <c r="AE22" s="714"/>
      <c r="AF22" s="714"/>
      <c r="AG22" s="714"/>
      <c r="AH22" s="714"/>
      <c r="AI22" s="714"/>
      <c r="AJ22" s="714"/>
      <c r="AK22" s="714"/>
      <c r="AL22" s="683">
        <v>17</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136</v>
      </c>
      <c r="BH22" s="681"/>
      <c r="BI22" s="681"/>
      <c r="BJ22" s="681"/>
      <c r="BK22" s="681"/>
      <c r="BL22" s="681"/>
      <c r="BM22" s="681"/>
      <c r="BN22" s="682"/>
      <c r="BO22" s="713" t="s">
        <v>136</v>
      </c>
      <c r="BP22" s="713"/>
      <c r="BQ22" s="713"/>
      <c r="BR22" s="713"/>
      <c r="BS22" s="686" t="s">
        <v>230</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2095734</v>
      </c>
      <c r="S23" s="681"/>
      <c r="T23" s="681"/>
      <c r="U23" s="681"/>
      <c r="V23" s="681"/>
      <c r="W23" s="681"/>
      <c r="X23" s="681"/>
      <c r="Y23" s="682"/>
      <c r="Z23" s="713">
        <v>7.7</v>
      </c>
      <c r="AA23" s="713"/>
      <c r="AB23" s="713"/>
      <c r="AC23" s="713"/>
      <c r="AD23" s="714">
        <v>2095734</v>
      </c>
      <c r="AE23" s="714"/>
      <c r="AF23" s="714"/>
      <c r="AG23" s="714"/>
      <c r="AH23" s="714"/>
      <c r="AI23" s="714"/>
      <c r="AJ23" s="714"/>
      <c r="AK23" s="714"/>
      <c r="AL23" s="683">
        <v>17</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136</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282521</v>
      </c>
      <c r="S24" s="681"/>
      <c r="T24" s="681"/>
      <c r="U24" s="681"/>
      <c r="V24" s="681"/>
      <c r="W24" s="681"/>
      <c r="X24" s="681"/>
      <c r="Y24" s="682"/>
      <c r="Z24" s="713">
        <v>1</v>
      </c>
      <c r="AA24" s="713"/>
      <c r="AB24" s="713"/>
      <c r="AC24" s="713"/>
      <c r="AD24" s="714" t="s">
        <v>127</v>
      </c>
      <c r="AE24" s="714"/>
      <c r="AF24" s="714"/>
      <c r="AG24" s="714"/>
      <c r="AH24" s="714"/>
      <c r="AI24" s="714"/>
      <c r="AJ24" s="714"/>
      <c r="AK24" s="714"/>
      <c r="AL24" s="683" t="s">
        <v>230</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230</v>
      </c>
      <c r="BH24" s="681"/>
      <c r="BI24" s="681"/>
      <c r="BJ24" s="681"/>
      <c r="BK24" s="681"/>
      <c r="BL24" s="681"/>
      <c r="BM24" s="681"/>
      <c r="BN24" s="682"/>
      <c r="BO24" s="713" t="s">
        <v>230</v>
      </c>
      <c r="BP24" s="713"/>
      <c r="BQ24" s="713"/>
      <c r="BR24" s="713"/>
      <c r="BS24" s="686" t="s">
        <v>127</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10835079</v>
      </c>
      <c r="CS24" s="736"/>
      <c r="CT24" s="736"/>
      <c r="CU24" s="736"/>
      <c r="CV24" s="736"/>
      <c r="CW24" s="736"/>
      <c r="CX24" s="736"/>
      <c r="CY24" s="779"/>
      <c r="CZ24" s="780">
        <v>41.1</v>
      </c>
      <c r="DA24" s="751"/>
      <c r="DB24" s="751"/>
      <c r="DC24" s="783"/>
      <c r="DD24" s="778">
        <v>7000207</v>
      </c>
      <c r="DE24" s="736"/>
      <c r="DF24" s="736"/>
      <c r="DG24" s="736"/>
      <c r="DH24" s="736"/>
      <c r="DI24" s="736"/>
      <c r="DJ24" s="736"/>
      <c r="DK24" s="779"/>
      <c r="DL24" s="778">
        <v>6878727</v>
      </c>
      <c r="DM24" s="736"/>
      <c r="DN24" s="736"/>
      <c r="DO24" s="736"/>
      <c r="DP24" s="736"/>
      <c r="DQ24" s="736"/>
      <c r="DR24" s="736"/>
      <c r="DS24" s="736"/>
      <c r="DT24" s="736"/>
      <c r="DU24" s="736"/>
      <c r="DV24" s="779"/>
      <c r="DW24" s="780">
        <v>51.7</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127</v>
      </c>
      <c r="AA25" s="713"/>
      <c r="AB25" s="713"/>
      <c r="AC25" s="713"/>
      <c r="AD25" s="714" t="s">
        <v>136</v>
      </c>
      <c r="AE25" s="714"/>
      <c r="AF25" s="714"/>
      <c r="AG25" s="714"/>
      <c r="AH25" s="714"/>
      <c r="AI25" s="714"/>
      <c r="AJ25" s="714"/>
      <c r="AK25" s="714"/>
      <c r="AL25" s="683" t="s">
        <v>230</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136</v>
      </c>
      <c r="BP25" s="713"/>
      <c r="BQ25" s="713"/>
      <c r="BR25" s="713"/>
      <c r="BS25" s="686" t="s">
        <v>127</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3441822</v>
      </c>
      <c r="CS25" s="699"/>
      <c r="CT25" s="699"/>
      <c r="CU25" s="699"/>
      <c r="CV25" s="699"/>
      <c r="CW25" s="699"/>
      <c r="CX25" s="699"/>
      <c r="CY25" s="700"/>
      <c r="CZ25" s="683">
        <v>13</v>
      </c>
      <c r="DA25" s="701"/>
      <c r="DB25" s="701"/>
      <c r="DC25" s="702"/>
      <c r="DD25" s="686">
        <v>3130032</v>
      </c>
      <c r="DE25" s="699"/>
      <c r="DF25" s="699"/>
      <c r="DG25" s="699"/>
      <c r="DH25" s="699"/>
      <c r="DI25" s="699"/>
      <c r="DJ25" s="699"/>
      <c r="DK25" s="700"/>
      <c r="DL25" s="686">
        <v>3102828</v>
      </c>
      <c r="DM25" s="699"/>
      <c r="DN25" s="699"/>
      <c r="DO25" s="699"/>
      <c r="DP25" s="699"/>
      <c r="DQ25" s="699"/>
      <c r="DR25" s="699"/>
      <c r="DS25" s="699"/>
      <c r="DT25" s="699"/>
      <c r="DU25" s="699"/>
      <c r="DV25" s="700"/>
      <c r="DW25" s="683">
        <v>23.3</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12578293</v>
      </c>
      <c r="S26" s="681"/>
      <c r="T26" s="681"/>
      <c r="U26" s="681"/>
      <c r="V26" s="681"/>
      <c r="W26" s="681"/>
      <c r="X26" s="681"/>
      <c r="Y26" s="682"/>
      <c r="Z26" s="713">
        <v>46.5</v>
      </c>
      <c r="AA26" s="713"/>
      <c r="AB26" s="713"/>
      <c r="AC26" s="713"/>
      <c r="AD26" s="714">
        <v>12295772</v>
      </c>
      <c r="AE26" s="714"/>
      <c r="AF26" s="714"/>
      <c r="AG26" s="714"/>
      <c r="AH26" s="714"/>
      <c r="AI26" s="714"/>
      <c r="AJ26" s="714"/>
      <c r="AK26" s="714"/>
      <c r="AL26" s="683">
        <v>99.6</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136</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2173817</v>
      </c>
      <c r="CS26" s="681"/>
      <c r="CT26" s="681"/>
      <c r="CU26" s="681"/>
      <c r="CV26" s="681"/>
      <c r="CW26" s="681"/>
      <c r="CX26" s="681"/>
      <c r="CY26" s="682"/>
      <c r="CZ26" s="683">
        <v>8.1999999999999993</v>
      </c>
      <c r="DA26" s="701"/>
      <c r="DB26" s="701"/>
      <c r="DC26" s="702"/>
      <c r="DD26" s="686">
        <v>1951406</v>
      </c>
      <c r="DE26" s="681"/>
      <c r="DF26" s="681"/>
      <c r="DG26" s="681"/>
      <c r="DH26" s="681"/>
      <c r="DI26" s="681"/>
      <c r="DJ26" s="681"/>
      <c r="DK26" s="682"/>
      <c r="DL26" s="686" t="s">
        <v>136</v>
      </c>
      <c r="DM26" s="681"/>
      <c r="DN26" s="681"/>
      <c r="DO26" s="681"/>
      <c r="DP26" s="681"/>
      <c r="DQ26" s="681"/>
      <c r="DR26" s="681"/>
      <c r="DS26" s="681"/>
      <c r="DT26" s="681"/>
      <c r="DU26" s="681"/>
      <c r="DV26" s="682"/>
      <c r="DW26" s="683" t="s">
        <v>230</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7625</v>
      </c>
      <c r="S27" s="681"/>
      <c r="T27" s="681"/>
      <c r="U27" s="681"/>
      <c r="V27" s="681"/>
      <c r="W27" s="681"/>
      <c r="X27" s="681"/>
      <c r="Y27" s="682"/>
      <c r="Z27" s="713">
        <v>0</v>
      </c>
      <c r="AA27" s="713"/>
      <c r="AB27" s="713"/>
      <c r="AC27" s="713"/>
      <c r="AD27" s="714">
        <v>7625</v>
      </c>
      <c r="AE27" s="714"/>
      <c r="AF27" s="714"/>
      <c r="AG27" s="714"/>
      <c r="AH27" s="714"/>
      <c r="AI27" s="714"/>
      <c r="AJ27" s="714"/>
      <c r="AK27" s="714"/>
      <c r="AL27" s="683">
        <v>0.1</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8628671</v>
      </c>
      <c r="BH27" s="681"/>
      <c r="BI27" s="681"/>
      <c r="BJ27" s="681"/>
      <c r="BK27" s="681"/>
      <c r="BL27" s="681"/>
      <c r="BM27" s="681"/>
      <c r="BN27" s="682"/>
      <c r="BO27" s="713">
        <v>100</v>
      </c>
      <c r="BP27" s="713"/>
      <c r="BQ27" s="713"/>
      <c r="BR27" s="713"/>
      <c r="BS27" s="686">
        <v>86455</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4907442</v>
      </c>
      <c r="CS27" s="699"/>
      <c r="CT27" s="699"/>
      <c r="CU27" s="699"/>
      <c r="CV27" s="699"/>
      <c r="CW27" s="699"/>
      <c r="CX27" s="699"/>
      <c r="CY27" s="700"/>
      <c r="CZ27" s="683">
        <v>18.600000000000001</v>
      </c>
      <c r="DA27" s="701"/>
      <c r="DB27" s="701"/>
      <c r="DC27" s="702"/>
      <c r="DD27" s="686">
        <v>1414612</v>
      </c>
      <c r="DE27" s="699"/>
      <c r="DF27" s="699"/>
      <c r="DG27" s="699"/>
      <c r="DH27" s="699"/>
      <c r="DI27" s="699"/>
      <c r="DJ27" s="699"/>
      <c r="DK27" s="700"/>
      <c r="DL27" s="686">
        <v>1320336</v>
      </c>
      <c r="DM27" s="699"/>
      <c r="DN27" s="699"/>
      <c r="DO27" s="699"/>
      <c r="DP27" s="699"/>
      <c r="DQ27" s="699"/>
      <c r="DR27" s="699"/>
      <c r="DS27" s="699"/>
      <c r="DT27" s="699"/>
      <c r="DU27" s="699"/>
      <c r="DV27" s="700"/>
      <c r="DW27" s="683">
        <v>9.9</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266202</v>
      </c>
      <c r="S28" s="681"/>
      <c r="T28" s="681"/>
      <c r="U28" s="681"/>
      <c r="V28" s="681"/>
      <c r="W28" s="681"/>
      <c r="X28" s="681"/>
      <c r="Y28" s="682"/>
      <c r="Z28" s="713">
        <v>1</v>
      </c>
      <c r="AA28" s="713"/>
      <c r="AB28" s="713"/>
      <c r="AC28" s="713"/>
      <c r="AD28" s="714" t="s">
        <v>136</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2485815</v>
      </c>
      <c r="CS28" s="681"/>
      <c r="CT28" s="681"/>
      <c r="CU28" s="681"/>
      <c r="CV28" s="681"/>
      <c r="CW28" s="681"/>
      <c r="CX28" s="681"/>
      <c r="CY28" s="682"/>
      <c r="CZ28" s="683">
        <v>9.4</v>
      </c>
      <c r="DA28" s="701"/>
      <c r="DB28" s="701"/>
      <c r="DC28" s="702"/>
      <c r="DD28" s="686">
        <v>2455563</v>
      </c>
      <c r="DE28" s="681"/>
      <c r="DF28" s="681"/>
      <c r="DG28" s="681"/>
      <c r="DH28" s="681"/>
      <c r="DI28" s="681"/>
      <c r="DJ28" s="681"/>
      <c r="DK28" s="682"/>
      <c r="DL28" s="686">
        <v>2455563</v>
      </c>
      <c r="DM28" s="681"/>
      <c r="DN28" s="681"/>
      <c r="DO28" s="681"/>
      <c r="DP28" s="681"/>
      <c r="DQ28" s="681"/>
      <c r="DR28" s="681"/>
      <c r="DS28" s="681"/>
      <c r="DT28" s="681"/>
      <c r="DU28" s="681"/>
      <c r="DV28" s="682"/>
      <c r="DW28" s="683">
        <v>18.399999999999999</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201877</v>
      </c>
      <c r="S29" s="681"/>
      <c r="T29" s="681"/>
      <c r="U29" s="681"/>
      <c r="V29" s="681"/>
      <c r="W29" s="681"/>
      <c r="X29" s="681"/>
      <c r="Y29" s="682"/>
      <c r="Z29" s="713">
        <v>0.7</v>
      </c>
      <c r="AA29" s="713"/>
      <c r="AB29" s="713"/>
      <c r="AC29" s="713"/>
      <c r="AD29" s="714">
        <v>26928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2485597</v>
      </c>
      <c r="CS29" s="699"/>
      <c r="CT29" s="699"/>
      <c r="CU29" s="699"/>
      <c r="CV29" s="699"/>
      <c r="CW29" s="699"/>
      <c r="CX29" s="699"/>
      <c r="CY29" s="700"/>
      <c r="CZ29" s="683">
        <v>9.4</v>
      </c>
      <c r="DA29" s="701"/>
      <c r="DB29" s="701"/>
      <c r="DC29" s="702"/>
      <c r="DD29" s="686">
        <v>2455345</v>
      </c>
      <c r="DE29" s="699"/>
      <c r="DF29" s="699"/>
      <c r="DG29" s="699"/>
      <c r="DH29" s="699"/>
      <c r="DI29" s="699"/>
      <c r="DJ29" s="699"/>
      <c r="DK29" s="700"/>
      <c r="DL29" s="686">
        <v>2455345</v>
      </c>
      <c r="DM29" s="699"/>
      <c r="DN29" s="699"/>
      <c r="DO29" s="699"/>
      <c r="DP29" s="699"/>
      <c r="DQ29" s="699"/>
      <c r="DR29" s="699"/>
      <c r="DS29" s="699"/>
      <c r="DT29" s="699"/>
      <c r="DU29" s="699"/>
      <c r="DV29" s="700"/>
      <c r="DW29" s="683">
        <v>18.399999999999999</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40033</v>
      </c>
      <c r="S30" s="681"/>
      <c r="T30" s="681"/>
      <c r="U30" s="681"/>
      <c r="V30" s="681"/>
      <c r="W30" s="681"/>
      <c r="X30" s="681"/>
      <c r="Y30" s="682"/>
      <c r="Z30" s="713">
        <v>0.1</v>
      </c>
      <c r="AA30" s="713"/>
      <c r="AB30" s="713"/>
      <c r="AC30" s="713"/>
      <c r="AD30" s="714" t="s">
        <v>230</v>
      </c>
      <c r="AE30" s="714"/>
      <c r="AF30" s="714"/>
      <c r="AG30" s="714"/>
      <c r="AH30" s="714"/>
      <c r="AI30" s="714"/>
      <c r="AJ30" s="714"/>
      <c r="AK30" s="714"/>
      <c r="AL30" s="683" t="s">
        <v>136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2361699</v>
      </c>
      <c r="CS30" s="681"/>
      <c r="CT30" s="681"/>
      <c r="CU30" s="681"/>
      <c r="CV30" s="681"/>
      <c r="CW30" s="681"/>
      <c r="CX30" s="681"/>
      <c r="CY30" s="682"/>
      <c r="CZ30" s="683">
        <v>8.9</v>
      </c>
      <c r="DA30" s="701"/>
      <c r="DB30" s="701"/>
      <c r="DC30" s="702"/>
      <c r="DD30" s="686">
        <v>2333079</v>
      </c>
      <c r="DE30" s="681"/>
      <c r="DF30" s="681"/>
      <c r="DG30" s="681"/>
      <c r="DH30" s="681"/>
      <c r="DI30" s="681"/>
      <c r="DJ30" s="681"/>
      <c r="DK30" s="682"/>
      <c r="DL30" s="686">
        <v>2333079</v>
      </c>
      <c r="DM30" s="681"/>
      <c r="DN30" s="681"/>
      <c r="DO30" s="681"/>
      <c r="DP30" s="681"/>
      <c r="DQ30" s="681"/>
      <c r="DR30" s="681"/>
      <c r="DS30" s="681"/>
      <c r="DT30" s="681"/>
      <c r="DU30" s="681"/>
      <c r="DV30" s="682"/>
      <c r="DW30" s="683">
        <v>17.5</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9325217</v>
      </c>
      <c r="S31" s="681"/>
      <c r="T31" s="681"/>
      <c r="U31" s="681"/>
      <c r="V31" s="681"/>
      <c r="W31" s="681"/>
      <c r="X31" s="681"/>
      <c r="Y31" s="682"/>
      <c r="Z31" s="713">
        <v>34.5</v>
      </c>
      <c r="AA31" s="713"/>
      <c r="AB31" s="713"/>
      <c r="AC31" s="713"/>
      <c r="AD31" s="714" t="s">
        <v>136</v>
      </c>
      <c r="AE31" s="714"/>
      <c r="AF31" s="714"/>
      <c r="AG31" s="714"/>
      <c r="AH31" s="714"/>
      <c r="AI31" s="714"/>
      <c r="AJ31" s="714"/>
      <c r="AK31" s="714"/>
      <c r="AL31" s="683" t="s">
        <v>127</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98.9</v>
      </c>
      <c r="BH31" s="750"/>
      <c r="BI31" s="750"/>
      <c r="BJ31" s="750"/>
      <c r="BK31" s="750"/>
      <c r="BL31" s="750"/>
      <c r="BM31" s="751">
        <v>97.1</v>
      </c>
      <c r="BN31" s="750"/>
      <c r="BO31" s="750"/>
      <c r="BP31" s="750"/>
      <c r="BQ31" s="752"/>
      <c r="BR31" s="749">
        <v>99.1</v>
      </c>
      <c r="BS31" s="750"/>
      <c r="BT31" s="750"/>
      <c r="BU31" s="750"/>
      <c r="BV31" s="750"/>
      <c r="BW31" s="750"/>
      <c r="BX31" s="751">
        <v>97.2</v>
      </c>
      <c r="BY31" s="750"/>
      <c r="BZ31" s="750"/>
      <c r="CA31" s="750"/>
      <c r="CB31" s="752"/>
      <c r="CD31" s="767"/>
      <c r="CE31" s="768"/>
      <c r="CF31" s="719" t="s">
        <v>309</v>
      </c>
      <c r="CG31" s="720"/>
      <c r="CH31" s="720"/>
      <c r="CI31" s="720"/>
      <c r="CJ31" s="720"/>
      <c r="CK31" s="720"/>
      <c r="CL31" s="720"/>
      <c r="CM31" s="720"/>
      <c r="CN31" s="720"/>
      <c r="CO31" s="720"/>
      <c r="CP31" s="720"/>
      <c r="CQ31" s="721"/>
      <c r="CR31" s="680">
        <v>123898</v>
      </c>
      <c r="CS31" s="699"/>
      <c r="CT31" s="699"/>
      <c r="CU31" s="699"/>
      <c r="CV31" s="699"/>
      <c r="CW31" s="699"/>
      <c r="CX31" s="699"/>
      <c r="CY31" s="700"/>
      <c r="CZ31" s="683">
        <v>0.5</v>
      </c>
      <c r="DA31" s="701"/>
      <c r="DB31" s="701"/>
      <c r="DC31" s="702"/>
      <c r="DD31" s="686">
        <v>122266</v>
      </c>
      <c r="DE31" s="699"/>
      <c r="DF31" s="699"/>
      <c r="DG31" s="699"/>
      <c r="DH31" s="699"/>
      <c r="DI31" s="699"/>
      <c r="DJ31" s="699"/>
      <c r="DK31" s="700"/>
      <c r="DL31" s="686">
        <v>122266</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230</v>
      </c>
      <c r="AA32" s="713"/>
      <c r="AB32" s="713"/>
      <c r="AC32" s="713"/>
      <c r="AD32" s="714" t="s">
        <v>230</v>
      </c>
      <c r="AE32" s="714"/>
      <c r="AF32" s="714"/>
      <c r="AG32" s="714"/>
      <c r="AH32" s="714"/>
      <c r="AI32" s="714"/>
      <c r="AJ32" s="714"/>
      <c r="AK32" s="714"/>
      <c r="AL32" s="683" t="s">
        <v>136</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98.7</v>
      </c>
      <c r="BH32" s="699"/>
      <c r="BI32" s="699"/>
      <c r="BJ32" s="699"/>
      <c r="BK32" s="699"/>
      <c r="BL32" s="699"/>
      <c r="BM32" s="684">
        <v>96.9</v>
      </c>
      <c r="BN32" s="745"/>
      <c r="BO32" s="745"/>
      <c r="BP32" s="745"/>
      <c r="BQ32" s="726"/>
      <c r="BR32" s="753">
        <v>98.7</v>
      </c>
      <c r="BS32" s="699"/>
      <c r="BT32" s="699"/>
      <c r="BU32" s="699"/>
      <c r="BV32" s="699"/>
      <c r="BW32" s="699"/>
      <c r="BX32" s="684">
        <v>97</v>
      </c>
      <c r="BY32" s="745"/>
      <c r="BZ32" s="745"/>
      <c r="CA32" s="745"/>
      <c r="CB32" s="726"/>
      <c r="CD32" s="769"/>
      <c r="CE32" s="770"/>
      <c r="CF32" s="719" t="s">
        <v>313</v>
      </c>
      <c r="CG32" s="720"/>
      <c r="CH32" s="720"/>
      <c r="CI32" s="720"/>
      <c r="CJ32" s="720"/>
      <c r="CK32" s="720"/>
      <c r="CL32" s="720"/>
      <c r="CM32" s="720"/>
      <c r="CN32" s="720"/>
      <c r="CO32" s="720"/>
      <c r="CP32" s="720"/>
      <c r="CQ32" s="721"/>
      <c r="CR32" s="680">
        <v>218</v>
      </c>
      <c r="CS32" s="681"/>
      <c r="CT32" s="681"/>
      <c r="CU32" s="681"/>
      <c r="CV32" s="681"/>
      <c r="CW32" s="681"/>
      <c r="CX32" s="681"/>
      <c r="CY32" s="682"/>
      <c r="CZ32" s="683">
        <v>0</v>
      </c>
      <c r="DA32" s="701"/>
      <c r="DB32" s="701"/>
      <c r="DC32" s="702"/>
      <c r="DD32" s="686">
        <v>218</v>
      </c>
      <c r="DE32" s="681"/>
      <c r="DF32" s="681"/>
      <c r="DG32" s="681"/>
      <c r="DH32" s="681"/>
      <c r="DI32" s="681"/>
      <c r="DJ32" s="681"/>
      <c r="DK32" s="682"/>
      <c r="DL32" s="686">
        <v>218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1721136</v>
      </c>
      <c r="S33" s="681"/>
      <c r="T33" s="681"/>
      <c r="U33" s="681"/>
      <c r="V33" s="681"/>
      <c r="W33" s="681"/>
      <c r="X33" s="681"/>
      <c r="Y33" s="682"/>
      <c r="Z33" s="713">
        <v>6.4</v>
      </c>
      <c r="AA33" s="713"/>
      <c r="AB33" s="713"/>
      <c r="AC33" s="713"/>
      <c r="AD33" s="714" t="s">
        <v>136</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v>
      </c>
      <c r="BH33" s="665"/>
      <c r="BI33" s="665"/>
      <c r="BJ33" s="665"/>
      <c r="BK33" s="665"/>
      <c r="BL33" s="665"/>
      <c r="BM33" s="707">
        <v>97.2</v>
      </c>
      <c r="BN33" s="665"/>
      <c r="BO33" s="665"/>
      <c r="BP33" s="665"/>
      <c r="BQ33" s="709"/>
      <c r="BR33" s="744">
        <v>99.5</v>
      </c>
      <c r="BS33" s="665"/>
      <c r="BT33" s="665"/>
      <c r="BU33" s="665"/>
      <c r="BV33" s="665"/>
      <c r="BW33" s="665"/>
      <c r="BX33" s="707">
        <v>97.4</v>
      </c>
      <c r="BY33" s="665"/>
      <c r="BZ33" s="665"/>
      <c r="CA33" s="665"/>
      <c r="CB33" s="709"/>
      <c r="CD33" s="719" t="s">
        <v>316</v>
      </c>
      <c r="CE33" s="720"/>
      <c r="CF33" s="720"/>
      <c r="CG33" s="720"/>
      <c r="CH33" s="720"/>
      <c r="CI33" s="720"/>
      <c r="CJ33" s="720"/>
      <c r="CK33" s="720"/>
      <c r="CL33" s="720"/>
      <c r="CM33" s="720"/>
      <c r="CN33" s="720"/>
      <c r="CO33" s="720"/>
      <c r="CP33" s="720"/>
      <c r="CQ33" s="721"/>
      <c r="CR33" s="680">
        <v>13903033</v>
      </c>
      <c r="CS33" s="699"/>
      <c r="CT33" s="699"/>
      <c r="CU33" s="699"/>
      <c r="CV33" s="699"/>
      <c r="CW33" s="699"/>
      <c r="CX33" s="699"/>
      <c r="CY33" s="700"/>
      <c r="CZ33" s="683">
        <v>52.7</v>
      </c>
      <c r="DA33" s="701"/>
      <c r="DB33" s="701"/>
      <c r="DC33" s="702"/>
      <c r="DD33" s="686">
        <v>6628529</v>
      </c>
      <c r="DE33" s="699"/>
      <c r="DF33" s="699"/>
      <c r="DG33" s="699"/>
      <c r="DH33" s="699"/>
      <c r="DI33" s="699"/>
      <c r="DJ33" s="699"/>
      <c r="DK33" s="700"/>
      <c r="DL33" s="686">
        <v>4856916</v>
      </c>
      <c r="DM33" s="699"/>
      <c r="DN33" s="699"/>
      <c r="DO33" s="699"/>
      <c r="DP33" s="699"/>
      <c r="DQ33" s="699"/>
      <c r="DR33" s="699"/>
      <c r="DS33" s="699"/>
      <c r="DT33" s="699"/>
      <c r="DU33" s="699"/>
      <c r="DV33" s="700"/>
      <c r="DW33" s="683">
        <v>36.5</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98521</v>
      </c>
      <c r="S34" s="681"/>
      <c r="T34" s="681"/>
      <c r="U34" s="681"/>
      <c r="V34" s="681"/>
      <c r="W34" s="681"/>
      <c r="X34" s="681"/>
      <c r="Y34" s="682"/>
      <c r="Z34" s="713">
        <v>0.4</v>
      </c>
      <c r="AA34" s="713"/>
      <c r="AB34" s="713"/>
      <c r="AC34" s="713"/>
      <c r="AD34" s="714">
        <v>15662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3441910</v>
      </c>
      <c r="CS34" s="681"/>
      <c r="CT34" s="681"/>
      <c r="CU34" s="681"/>
      <c r="CV34" s="681"/>
      <c r="CW34" s="681"/>
      <c r="CX34" s="681"/>
      <c r="CY34" s="682"/>
      <c r="CZ34" s="683">
        <v>13</v>
      </c>
      <c r="DA34" s="701"/>
      <c r="DB34" s="701"/>
      <c r="DC34" s="702"/>
      <c r="DD34" s="686">
        <v>2332190</v>
      </c>
      <c r="DE34" s="681"/>
      <c r="DF34" s="681"/>
      <c r="DG34" s="681"/>
      <c r="DH34" s="681"/>
      <c r="DI34" s="681"/>
      <c r="DJ34" s="681"/>
      <c r="DK34" s="682"/>
      <c r="DL34" s="686">
        <v>1830243</v>
      </c>
      <c r="DM34" s="681"/>
      <c r="DN34" s="681"/>
      <c r="DO34" s="681"/>
      <c r="DP34" s="681"/>
      <c r="DQ34" s="681"/>
      <c r="DR34" s="681"/>
      <c r="DS34" s="681"/>
      <c r="DT34" s="681"/>
      <c r="DU34" s="681"/>
      <c r="DV34" s="682"/>
      <c r="DW34" s="683">
        <v>13.8</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123826</v>
      </c>
      <c r="S35" s="681"/>
      <c r="T35" s="681"/>
      <c r="U35" s="681"/>
      <c r="V35" s="681"/>
      <c r="W35" s="681"/>
      <c r="X35" s="681"/>
      <c r="Y35" s="682"/>
      <c r="Z35" s="713">
        <v>0.5</v>
      </c>
      <c r="AA35" s="713"/>
      <c r="AB35" s="713"/>
      <c r="AC35" s="713"/>
      <c r="AD35" s="714" t="s">
        <v>136</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60224</v>
      </c>
      <c r="CS35" s="699"/>
      <c r="CT35" s="699"/>
      <c r="CU35" s="699"/>
      <c r="CV35" s="699"/>
      <c r="CW35" s="699"/>
      <c r="CX35" s="699"/>
      <c r="CY35" s="700"/>
      <c r="CZ35" s="683">
        <v>0.2</v>
      </c>
      <c r="DA35" s="701"/>
      <c r="DB35" s="701"/>
      <c r="DC35" s="702"/>
      <c r="DD35" s="686">
        <v>39590</v>
      </c>
      <c r="DE35" s="699"/>
      <c r="DF35" s="699"/>
      <c r="DG35" s="699"/>
      <c r="DH35" s="699"/>
      <c r="DI35" s="699"/>
      <c r="DJ35" s="699"/>
      <c r="DK35" s="700"/>
      <c r="DL35" s="686">
        <v>39590</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307450</v>
      </c>
      <c r="S36" s="681"/>
      <c r="T36" s="681"/>
      <c r="U36" s="681"/>
      <c r="V36" s="681"/>
      <c r="W36" s="681"/>
      <c r="X36" s="681"/>
      <c r="Y36" s="682"/>
      <c r="Z36" s="713">
        <v>1.1000000000000001</v>
      </c>
      <c r="AA36" s="713"/>
      <c r="AB36" s="713"/>
      <c r="AC36" s="713"/>
      <c r="AD36" s="714" t="s">
        <v>230</v>
      </c>
      <c r="AE36" s="714"/>
      <c r="AF36" s="714"/>
      <c r="AG36" s="714"/>
      <c r="AH36" s="714"/>
      <c r="AI36" s="714"/>
      <c r="AJ36" s="714"/>
      <c r="AK36" s="714"/>
      <c r="AL36" s="683" t="s">
        <v>127</v>
      </c>
      <c r="AM36" s="684"/>
      <c r="AN36" s="684"/>
      <c r="AO36" s="715"/>
      <c r="AP36" s="235"/>
      <c r="AQ36" s="732" t="s">
        <v>324</v>
      </c>
      <c r="AR36" s="733"/>
      <c r="AS36" s="733"/>
      <c r="AT36" s="733"/>
      <c r="AU36" s="733"/>
      <c r="AV36" s="733"/>
      <c r="AW36" s="733"/>
      <c r="AX36" s="733"/>
      <c r="AY36" s="734"/>
      <c r="AZ36" s="735">
        <v>2249071</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31045</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7982528</v>
      </c>
      <c r="CS36" s="681"/>
      <c r="CT36" s="681"/>
      <c r="CU36" s="681"/>
      <c r="CV36" s="681"/>
      <c r="CW36" s="681"/>
      <c r="CX36" s="681"/>
      <c r="CY36" s="682"/>
      <c r="CZ36" s="683">
        <v>30.2</v>
      </c>
      <c r="DA36" s="701"/>
      <c r="DB36" s="701"/>
      <c r="DC36" s="702"/>
      <c r="DD36" s="686">
        <v>2245702</v>
      </c>
      <c r="DE36" s="681"/>
      <c r="DF36" s="681"/>
      <c r="DG36" s="681"/>
      <c r="DH36" s="681"/>
      <c r="DI36" s="681"/>
      <c r="DJ36" s="681"/>
      <c r="DK36" s="682"/>
      <c r="DL36" s="686">
        <v>1956442</v>
      </c>
      <c r="DM36" s="681"/>
      <c r="DN36" s="681"/>
      <c r="DO36" s="681"/>
      <c r="DP36" s="681"/>
      <c r="DQ36" s="681"/>
      <c r="DR36" s="681"/>
      <c r="DS36" s="681"/>
      <c r="DT36" s="681"/>
      <c r="DU36" s="681"/>
      <c r="DV36" s="682"/>
      <c r="DW36" s="683">
        <v>14.7</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555928</v>
      </c>
      <c r="S37" s="681"/>
      <c r="T37" s="681"/>
      <c r="U37" s="681"/>
      <c r="V37" s="681"/>
      <c r="W37" s="681"/>
      <c r="X37" s="681"/>
      <c r="Y37" s="682"/>
      <c r="Z37" s="713">
        <v>2.1</v>
      </c>
      <c r="AA37" s="713"/>
      <c r="AB37" s="713"/>
      <c r="AC37" s="713"/>
      <c r="AD37" s="714" t="s">
        <v>230</v>
      </c>
      <c r="AE37" s="714"/>
      <c r="AF37" s="714"/>
      <c r="AG37" s="714"/>
      <c r="AH37" s="714"/>
      <c r="AI37" s="714"/>
      <c r="AJ37" s="714"/>
      <c r="AK37" s="714"/>
      <c r="AL37" s="683" t="s">
        <v>127</v>
      </c>
      <c r="AM37" s="684"/>
      <c r="AN37" s="684"/>
      <c r="AO37" s="715"/>
      <c r="AQ37" s="723" t="s">
        <v>328</v>
      </c>
      <c r="AR37" s="724"/>
      <c r="AS37" s="724"/>
      <c r="AT37" s="724"/>
      <c r="AU37" s="724"/>
      <c r="AV37" s="724"/>
      <c r="AW37" s="724"/>
      <c r="AX37" s="724"/>
      <c r="AY37" s="725"/>
      <c r="AZ37" s="680">
        <v>700494</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-31487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1144383</v>
      </c>
      <c r="CS37" s="699"/>
      <c r="CT37" s="699"/>
      <c r="CU37" s="699"/>
      <c r="CV37" s="699"/>
      <c r="CW37" s="699"/>
      <c r="CX37" s="699"/>
      <c r="CY37" s="700"/>
      <c r="CZ37" s="683">
        <v>4.3</v>
      </c>
      <c r="DA37" s="701"/>
      <c r="DB37" s="701"/>
      <c r="DC37" s="702"/>
      <c r="DD37" s="686">
        <v>1144383</v>
      </c>
      <c r="DE37" s="699"/>
      <c r="DF37" s="699"/>
      <c r="DG37" s="699"/>
      <c r="DH37" s="699"/>
      <c r="DI37" s="699"/>
      <c r="DJ37" s="699"/>
      <c r="DK37" s="700"/>
      <c r="DL37" s="686">
        <v>1137693</v>
      </c>
      <c r="DM37" s="699"/>
      <c r="DN37" s="699"/>
      <c r="DO37" s="699"/>
      <c r="DP37" s="699"/>
      <c r="DQ37" s="699"/>
      <c r="DR37" s="699"/>
      <c r="DS37" s="699"/>
      <c r="DT37" s="699"/>
      <c r="DU37" s="699"/>
      <c r="DV37" s="700"/>
      <c r="DW37" s="683">
        <v>8.5</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252813</v>
      </c>
      <c r="S38" s="681"/>
      <c r="T38" s="681"/>
      <c r="U38" s="681"/>
      <c r="V38" s="681"/>
      <c r="W38" s="681"/>
      <c r="X38" s="681"/>
      <c r="Y38" s="682"/>
      <c r="Z38" s="713">
        <v>0.9</v>
      </c>
      <c r="AA38" s="713"/>
      <c r="AB38" s="713"/>
      <c r="AC38" s="713"/>
      <c r="AD38" s="714">
        <v>170</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45887</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6680</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1502690</v>
      </c>
      <c r="CS38" s="681"/>
      <c r="CT38" s="681"/>
      <c r="CU38" s="681"/>
      <c r="CV38" s="681"/>
      <c r="CW38" s="681"/>
      <c r="CX38" s="681"/>
      <c r="CY38" s="682"/>
      <c r="CZ38" s="683">
        <v>5.7</v>
      </c>
      <c r="DA38" s="701"/>
      <c r="DB38" s="701"/>
      <c r="DC38" s="702"/>
      <c r="DD38" s="686">
        <v>1215628</v>
      </c>
      <c r="DE38" s="681"/>
      <c r="DF38" s="681"/>
      <c r="DG38" s="681"/>
      <c r="DH38" s="681"/>
      <c r="DI38" s="681"/>
      <c r="DJ38" s="681"/>
      <c r="DK38" s="682"/>
      <c r="DL38" s="686">
        <v>1030641</v>
      </c>
      <c r="DM38" s="681"/>
      <c r="DN38" s="681"/>
      <c r="DO38" s="681"/>
      <c r="DP38" s="681"/>
      <c r="DQ38" s="681"/>
      <c r="DR38" s="681"/>
      <c r="DS38" s="681"/>
      <c r="DT38" s="681"/>
      <c r="DU38" s="681"/>
      <c r="DV38" s="682"/>
      <c r="DW38" s="683">
        <v>7.7</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1565324</v>
      </c>
      <c r="S39" s="681"/>
      <c r="T39" s="681"/>
      <c r="U39" s="681"/>
      <c r="V39" s="681"/>
      <c r="W39" s="681"/>
      <c r="X39" s="681"/>
      <c r="Y39" s="682"/>
      <c r="Z39" s="713">
        <v>5.8</v>
      </c>
      <c r="AA39" s="713"/>
      <c r="AB39" s="713"/>
      <c r="AC39" s="713"/>
      <c r="AD39" s="714" t="s">
        <v>136</v>
      </c>
      <c r="AE39" s="714"/>
      <c r="AF39" s="714"/>
      <c r="AG39" s="714"/>
      <c r="AH39" s="714"/>
      <c r="AI39" s="714"/>
      <c r="AJ39" s="714"/>
      <c r="AK39" s="714"/>
      <c r="AL39" s="683" t="s">
        <v>230</v>
      </c>
      <c r="AM39" s="684"/>
      <c r="AN39" s="684"/>
      <c r="AO39" s="715"/>
      <c r="AQ39" s="723" t="s">
        <v>336</v>
      </c>
      <c r="AR39" s="724"/>
      <c r="AS39" s="724"/>
      <c r="AT39" s="724"/>
      <c r="AU39" s="724"/>
      <c r="AV39" s="724"/>
      <c r="AW39" s="724"/>
      <c r="AX39" s="724"/>
      <c r="AY39" s="725"/>
      <c r="AZ39" s="680" t="s">
        <v>136</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10601</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682681</v>
      </c>
      <c r="CS39" s="699"/>
      <c r="CT39" s="699"/>
      <c r="CU39" s="699"/>
      <c r="CV39" s="699"/>
      <c r="CW39" s="699"/>
      <c r="CX39" s="699"/>
      <c r="CY39" s="700"/>
      <c r="CZ39" s="683">
        <v>2.6</v>
      </c>
      <c r="DA39" s="701"/>
      <c r="DB39" s="701"/>
      <c r="DC39" s="702"/>
      <c r="DD39" s="686">
        <v>565419</v>
      </c>
      <c r="DE39" s="699"/>
      <c r="DF39" s="699"/>
      <c r="DG39" s="699"/>
      <c r="DH39" s="699"/>
      <c r="DI39" s="699"/>
      <c r="DJ39" s="699"/>
      <c r="DK39" s="700"/>
      <c r="DL39" s="686" t="s">
        <v>136</v>
      </c>
      <c r="DM39" s="699"/>
      <c r="DN39" s="699"/>
      <c r="DO39" s="699"/>
      <c r="DP39" s="699"/>
      <c r="DQ39" s="699"/>
      <c r="DR39" s="699"/>
      <c r="DS39" s="699"/>
      <c r="DT39" s="699"/>
      <c r="DU39" s="699"/>
      <c r="DV39" s="700"/>
      <c r="DW39" s="683" t="s">
        <v>136</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v>129269</v>
      </c>
      <c r="S40" s="681"/>
      <c r="T40" s="681"/>
      <c r="U40" s="681"/>
      <c r="V40" s="681"/>
      <c r="W40" s="681"/>
      <c r="X40" s="681"/>
      <c r="Y40" s="682"/>
      <c r="Z40" s="713">
        <v>0.5</v>
      </c>
      <c r="AA40" s="713"/>
      <c r="AB40" s="713"/>
      <c r="AC40" s="713"/>
      <c r="AD40" s="714" t="s">
        <v>230</v>
      </c>
      <c r="AE40" s="714"/>
      <c r="AF40" s="714"/>
      <c r="AG40" s="714"/>
      <c r="AH40" s="714"/>
      <c r="AI40" s="714"/>
      <c r="AJ40" s="714"/>
      <c r="AK40" s="714"/>
      <c r="AL40" s="683" t="s">
        <v>127</v>
      </c>
      <c r="AM40" s="684"/>
      <c r="AN40" s="684"/>
      <c r="AO40" s="715"/>
      <c r="AQ40" s="723" t="s">
        <v>340</v>
      </c>
      <c r="AR40" s="724"/>
      <c r="AS40" s="724"/>
      <c r="AT40" s="724"/>
      <c r="AU40" s="724"/>
      <c r="AV40" s="724"/>
      <c r="AW40" s="724"/>
      <c r="AX40" s="724"/>
      <c r="AY40" s="725"/>
      <c r="AZ40" s="680" t="s">
        <v>230</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78</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233000</v>
      </c>
      <c r="CS40" s="681"/>
      <c r="CT40" s="681"/>
      <c r="CU40" s="681"/>
      <c r="CV40" s="681"/>
      <c r="CW40" s="681"/>
      <c r="CX40" s="681"/>
      <c r="CY40" s="682"/>
      <c r="CZ40" s="683">
        <v>0.9</v>
      </c>
      <c r="DA40" s="701"/>
      <c r="DB40" s="701"/>
      <c r="DC40" s="702"/>
      <c r="DD40" s="686">
        <v>230000</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230</v>
      </c>
      <c r="AA41" s="713"/>
      <c r="AB41" s="713"/>
      <c r="AC41" s="713"/>
      <c r="AD41" s="714" t="s">
        <v>136</v>
      </c>
      <c r="AE41" s="714"/>
      <c r="AF41" s="714"/>
      <c r="AG41" s="714"/>
      <c r="AH41" s="714"/>
      <c r="AI41" s="714"/>
      <c r="AJ41" s="714"/>
      <c r="AK41" s="714"/>
      <c r="AL41" s="683" t="s">
        <v>230</v>
      </c>
      <c r="AM41" s="684"/>
      <c r="AN41" s="684"/>
      <c r="AO41" s="715"/>
      <c r="AQ41" s="723" t="s">
        <v>345</v>
      </c>
      <c r="AR41" s="724"/>
      <c r="AS41" s="724"/>
      <c r="AT41" s="724"/>
      <c r="AU41" s="724"/>
      <c r="AV41" s="724"/>
      <c r="AW41" s="724"/>
      <c r="AX41" s="724"/>
      <c r="AY41" s="725"/>
      <c r="AZ41" s="680">
        <v>498343</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136</v>
      </c>
      <c r="CS41" s="699"/>
      <c r="CT41" s="699"/>
      <c r="CU41" s="699"/>
      <c r="CV41" s="699"/>
      <c r="CW41" s="699"/>
      <c r="CX41" s="699"/>
      <c r="CY41" s="700"/>
      <c r="CZ41" s="683" t="s">
        <v>127</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834855</v>
      </c>
      <c r="S42" s="681"/>
      <c r="T42" s="681"/>
      <c r="U42" s="681"/>
      <c r="V42" s="681"/>
      <c r="W42" s="681"/>
      <c r="X42" s="681"/>
      <c r="Y42" s="682"/>
      <c r="Z42" s="713">
        <v>3.1</v>
      </c>
      <c r="AA42" s="713"/>
      <c r="AB42" s="713"/>
      <c r="AC42" s="713"/>
      <c r="AD42" s="714" t="s">
        <v>127</v>
      </c>
      <c r="AE42" s="714"/>
      <c r="AF42" s="714"/>
      <c r="AG42" s="714"/>
      <c r="AH42" s="714"/>
      <c r="AI42" s="714"/>
      <c r="AJ42" s="714"/>
      <c r="AK42" s="714"/>
      <c r="AL42" s="683" t="s">
        <v>230</v>
      </c>
      <c r="AM42" s="684"/>
      <c r="AN42" s="684"/>
      <c r="AO42" s="715"/>
      <c r="AQ42" s="716" t="s">
        <v>349</v>
      </c>
      <c r="AR42" s="717"/>
      <c r="AS42" s="717"/>
      <c r="AT42" s="717"/>
      <c r="AU42" s="717"/>
      <c r="AV42" s="717"/>
      <c r="AW42" s="717"/>
      <c r="AX42" s="717"/>
      <c r="AY42" s="718"/>
      <c r="AZ42" s="664">
        <v>1004347</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323</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1654735</v>
      </c>
      <c r="CS42" s="681"/>
      <c r="CT42" s="681"/>
      <c r="CU42" s="681"/>
      <c r="CV42" s="681"/>
      <c r="CW42" s="681"/>
      <c r="CX42" s="681"/>
      <c r="CY42" s="682"/>
      <c r="CZ42" s="683">
        <v>6.3</v>
      </c>
      <c r="DA42" s="684"/>
      <c r="DB42" s="684"/>
      <c r="DC42" s="685"/>
      <c r="DD42" s="686">
        <v>510888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27044245</v>
      </c>
      <c r="S43" s="703"/>
      <c r="T43" s="703"/>
      <c r="U43" s="703"/>
      <c r="V43" s="703"/>
      <c r="W43" s="703"/>
      <c r="X43" s="703"/>
      <c r="Y43" s="704"/>
      <c r="Z43" s="705">
        <v>100</v>
      </c>
      <c r="AA43" s="705"/>
      <c r="AB43" s="705"/>
      <c r="AC43" s="705"/>
      <c r="AD43" s="706">
        <v>12346157</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112691</v>
      </c>
      <c r="CS43" s="699"/>
      <c r="CT43" s="699"/>
      <c r="CU43" s="699"/>
      <c r="CV43" s="699"/>
      <c r="CW43" s="699"/>
      <c r="CX43" s="699"/>
      <c r="CY43" s="700"/>
      <c r="CZ43" s="683">
        <v>0.4</v>
      </c>
      <c r="DA43" s="701"/>
      <c r="DB43" s="701"/>
      <c r="DC43" s="702"/>
      <c r="DD43" s="686">
        <v>112691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1654735</v>
      </c>
      <c r="CS44" s="681"/>
      <c r="CT44" s="681"/>
      <c r="CU44" s="681"/>
      <c r="CV44" s="681"/>
      <c r="CW44" s="681"/>
      <c r="CX44" s="681"/>
      <c r="CY44" s="682"/>
      <c r="CZ44" s="683">
        <v>6.3</v>
      </c>
      <c r="DA44" s="684"/>
      <c r="DB44" s="684"/>
      <c r="DC44" s="685"/>
      <c r="DD44" s="686">
        <v>510888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907023</v>
      </c>
      <c r="CS45" s="699"/>
      <c r="CT45" s="699"/>
      <c r="CU45" s="699"/>
      <c r="CV45" s="699"/>
      <c r="CW45" s="699"/>
      <c r="CX45" s="699"/>
      <c r="CY45" s="700"/>
      <c r="CZ45" s="683">
        <v>3.4</v>
      </c>
      <c r="DA45" s="701"/>
      <c r="DB45" s="701"/>
      <c r="DC45" s="702"/>
      <c r="DD45" s="686">
        <v>17910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730273</v>
      </c>
      <c r="CS46" s="681"/>
      <c r="CT46" s="681"/>
      <c r="CU46" s="681"/>
      <c r="CV46" s="681"/>
      <c r="CW46" s="681"/>
      <c r="CX46" s="681"/>
      <c r="CY46" s="682"/>
      <c r="CZ46" s="683">
        <v>2.8</v>
      </c>
      <c r="DA46" s="684"/>
      <c r="DB46" s="684"/>
      <c r="DC46" s="685"/>
      <c r="DD46" s="686">
        <v>491039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t="s">
        <v>127</v>
      </c>
      <c r="CS47" s="699"/>
      <c r="CT47" s="699"/>
      <c r="CU47" s="699"/>
      <c r="CV47" s="699"/>
      <c r="CW47" s="699"/>
      <c r="CX47" s="699"/>
      <c r="CY47" s="700"/>
      <c r="CZ47" s="683" t="s">
        <v>230</v>
      </c>
      <c r="DA47" s="701"/>
      <c r="DB47" s="701"/>
      <c r="DC47" s="702"/>
      <c r="DD47" s="686" t="s">
        <v>127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230</v>
      </c>
      <c r="CS48" s="681"/>
      <c r="CT48" s="681"/>
      <c r="CU48" s="681"/>
      <c r="CV48" s="681"/>
      <c r="CW48" s="681"/>
      <c r="CX48" s="681"/>
      <c r="CY48" s="682"/>
      <c r="CZ48" s="683" t="s">
        <v>230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26392847</v>
      </c>
      <c r="CS49" s="665"/>
      <c r="CT49" s="665"/>
      <c r="CU49" s="665"/>
      <c r="CV49" s="665"/>
      <c r="CW49" s="665"/>
      <c r="CX49" s="665"/>
      <c r="CY49" s="666"/>
      <c r="CZ49" s="667">
        <v>100</v>
      </c>
      <c r="DA49" s="668"/>
      <c r="DB49" s="668"/>
      <c r="DC49" s="669"/>
      <c r="DD49" s="670">
        <v>14139624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595nEAEJi0bqj6KbTqQ2B3MP69J+gegi6xnL9r+DydA5TPscxzTqi+e0HRxp0gMsZxAfvhgCKRv9tDDwBxSUQ==" saltValue="rWE19HuZlZTW1+q5T75A9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topLeftCell="A76" zoomScale="55" zoomScaleNormal="55" workbookViewId="0">
      <selection activeCell="AU95" sqref="AU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27977</v>
      </c>
      <c r="R7" s="1200"/>
      <c r="S7" s="1200"/>
      <c r="T7" s="1200"/>
      <c r="U7" s="1200"/>
      <c r="V7" s="1200">
        <v>27326</v>
      </c>
      <c r="W7" s="1200"/>
      <c r="X7" s="1200"/>
      <c r="Y7" s="1200"/>
      <c r="Z7" s="1200"/>
      <c r="AA7" s="1200">
        <v>651</v>
      </c>
      <c r="AB7" s="1200"/>
      <c r="AC7" s="1200"/>
      <c r="AD7" s="1200"/>
      <c r="AE7" s="1201"/>
      <c r="AF7" s="1202">
        <v>599</v>
      </c>
      <c r="AG7" s="1203"/>
      <c r="AH7" s="1203"/>
      <c r="AI7" s="1203"/>
      <c r="AJ7" s="1204"/>
      <c r="AK7" s="1186">
        <v>307</v>
      </c>
      <c r="AL7" s="1187"/>
      <c r="AM7" s="1187"/>
      <c r="AN7" s="1187"/>
      <c r="AO7" s="1187"/>
      <c r="AP7" s="1187">
        <v>26075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589</v>
      </c>
      <c r="BT7" s="1191"/>
      <c r="BU7" s="1191"/>
      <c r="BV7" s="1191"/>
      <c r="BW7" s="1191"/>
      <c r="BX7" s="1191"/>
      <c r="BY7" s="1191"/>
      <c r="BZ7" s="1191"/>
      <c r="CA7" s="1191"/>
      <c r="CB7" s="1191"/>
      <c r="CC7" s="1191"/>
      <c r="CD7" s="1191"/>
      <c r="CE7" s="1191"/>
      <c r="CF7" s="1191"/>
      <c r="CG7" s="1192"/>
      <c r="CH7" s="1183">
        <v>-7</v>
      </c>
      <c r="CI7" s="1184"/>
      <c r="CJ7" s="1184"/>
      <c r="CK7" s="1184"/>
      <c r="CL7" s="1185"/>
      <c r="CM7" s="1183">
        <v>10</v>
      </c>
      <c r="CN7" s="1184"/>
      <c r="CO7" s="1184"/>
      <c r="CP7" s="1184"/>
      <c r="CQ7" s="1185"/>
      <c r="CR7" s="1183">
        <v>30</v>
      </c>
      <c r="CS7" s="1184"/>
      <c r="CT7" s="1184"/>
      <c r="CU7" s="1184"/>
      <c r="CV7" s="1185"/>
      <c r="CW7" s="1183" t="s">
        <v>591</v>
      </c>
      <c r="CX7" s="1184"/>
      <c r="CY7" s="1184"/>
      <c r="CZ7" s="1184"/>
      <c r="DA7" s="1185"/>
      <c r="DB7" s="1183" t="s">
        <v>591</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592</v>
      </c>
      <c r="BT8" s="1110"/>
      <c r="BU8" s="1110"/>
      <c r="BV8" s="1110"/>
      <c r="BW8" s="1110"/>
      <c r="BX8" s="1110"/>
      <c r="BY8" s="1110"/>
      <c r="BZ8" s="1110"/>
      <c r="CA8" s="1110"/>
      <c r="CB8" s="1110"/>
      <c r="CC8" s="1110"/>
      <c r="CD8" s="1110"/>
      <c r="CE8" s="1110"/>
      <c r="CF8" s="1110"/>
      <c r="CG8" s="1111"/>
      <c r="CH8" s="1084">
        <v>9</v>
      </c>
      <c r="CI8" s="1085"/>
      <c r="CJ8" s="1085"/>
      <c r="CK8" s="1085"/>
      <c r="CL8" s="1086"/>
      <c r="CM8" s="1084">
        <v>35</v>
      </c>
      <c r="CN8" s="1085"/>
      <c r="CO8" s="1085"/>
      <c r="CP8" s="1085"/>
      <c r="CQ8" s="1086"/>
      <c r="CR8" s="1084">
        <v>5</v>
      </c>
      <c r="CS8" s="1085"/>
      <c r="CT8" s="1085"/>
      <c r="CU8" s="1085"/>
      <c r="CV8" s="1086"/>
      <c r="CW8" s="1084" t="s">
        <v>590</v>
      </c>
      <c r="CX8" s="1085"/>
      <c r="CY8" s="1085"/>
      <c r="CZ8" s="1085"/>
      <c r="DA8" s="1086"/>
      <c r="DB8" s="1084" t="s">
        <v>590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27977</v>
      </c>
      <c r="R23" s="1164"/>
      <c r="S23" s="1164"/>
      <c r="T23" s="1164"/>
      <c r="U23" s="1164"/>
      <c r="V23" s="1164">
        <v>27326</v>
      </c>
      <c r="W23" s="1164"/>
      <c r="X23" s="1164"/>
      <c r="Y23" s="1164"/>
      <c r="Z23" s="1164"/>
      <c r="AA23" s="1164">
        <v>651</v>
      </c>
      <c r="AB23" s="1164"/>
      <c r="AC23" s="1164"/>
      <c r="AD23" s="1164"/>
      <c r="AE23" s="1165"/>
      <c r="AF23" s="1166">
        <v>599</v>
      </c>
      <c r="AG23" s="1164"/>
      <c r="AH23" s="1164"/>
      <c r="AI23" s="1164"/>
      <c r="AJ23" s="1167"/>
      <c r="AK23" s="1168"/>
      <c r="AL23" s="1169"/>
      <c r="AM23" s="1169"/>
      <c r="AN23" s="1169"/>
      <c r="AO23" s="1169"/>
      <c r="AP23" s="1164">
        <v>26075</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5013</v>
      </c>
      <c r="R28" s="1149"/>
      <c r="S28" s="1149"/>
      <c r="T28" s="1149"/>
      <c r="U28" s="1149"/>
      <c r="V28" s="1149">
        <v>4982</v>
      </c>
      <c r="W28" s="1149"/>
      <c r="X28" s="1149"/>
      <c r="Y28" s="1149"/>
      <c r="Z28" s="1149"/>
      <c r="AA28" s="1149">
        <v>31</v>
      </c>
      <c r="AB28" s="1149"/>
      <c r="AC28" s="1149"/>
      <c r="AD28" s="1149"/>
      <c r="AE28" s="1150"/>
      <c r="AF28" s="1151">
        <v>31</v>
      </c>
      <c r="AG28" s="1149"/>
      <c r="AH28" s="1149"/>
      <c r="AI28" s="1149"/>
      <c r="AJ28" s="1152"/>
      <c r="AK28" s="1153">
        <v>482</v>
      </c>
      <c r="AL28" s="1141"/>
      <c r="AM28" s="1141"/>
      <c r="AN28" s="1141"/>
      <c r="AO28" s="1141"/>
      <c r="AP28" s="1141" t="s">
        <v>591</v>
      </c>
      <c r="AQ28" s="1141"/>
      <c r="AR28" s="1141"/>
      <c r="AS28" s="1141"/>
      <c r="AT28" s="1141"/>
      <c r="AU28" s="1141" t="s">
        <v>591</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503</v>
      </c>
      <c r="R29" s="1139"/>
      <c r="S29" s="1139"/>
      <c r="T29" s="1139"/>
      <c r="U29" s="1139"/>
      <c r="V29" s="1139">
        <v>497</v>
      </c>
      <c r="W29" s="1139"/>
      <c r="X29" s="1139"/>
      <c r="Y29" s="1139"/>
      <c r="Z29" s="1139"/>
      <c r="AA29" s="1139">
        <v>7</v>
      </c>
      <c r="AB29" s="1139"/>
      <c r="AC29" s="1139"/>
      <c r="AD29" s="1139"/>
      <c r="AE29" s="1140"/>
      <c r="AF29" s="1114">
        <v>7</v>
      </c>
      <c r="AG29" s="1115"/>
      <c r="AH29" s="1115"/>
      <c r="AI29" s="1115"/>
      <c r="AJ29" s="1116"/>
      <c r="AK29" s="1075">
        <v>155</v>
      </c>
      <c r="AL29" s="1066"/>
      <c r="AM29" s="1066"/>
      <c r="AN29" s="1066"/>
      <c r="AO29" s="1066"/>
      <c r="AP29" s="1066">
        <v>109</v>
      </c>
      <c r="AQ29" s="1066"/>
      <c r="AR29" s="1066"/>
      <c r="AS29" s="1066"/>
      <c r="AT29" s="1066"/>
      <c r="AU29" s="1066" t="s">
        <v>591</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3494</v>
      </c>
      <c r="R30" s="1139"/>
      <c r="S30" s="1139"/>
      <c r="T30" s="1139"/>
      <c r="U30" s="1139"/>
      <c r="V30" s="1139">
        <v>3413</v>
      </c>
      <c r="W30" s="1139"/>
      <c r="X30" s="1139"/>
      <c r="Y30" s="1139"/>
      <c r="Z30" s="1139"/>
      <c r="AA30" s="1139">
        <v>81</v>
      </c>
      <c r="AB30" s="1139"/>
      <c r="AC30" s="1139"/>
      <c r="AD30" s="1139"/>
      <c r="AE30" s="1140"/>
      <c r="AF30" s="1114">
        <v>81</v>
      </c>
      <c r="AG30" s="1115"/>
      <c r="AH30" s="1115"/>
      <c r="AI30" s="1115"/>
      <c r="AJ30" s="1116"/>
      <c r="AK30" s="1075">
        <v>526</v>
      </c>
      <c r="AL30" s="1066"/>
      <c r="AM30" s="1066"/>
      <c r="AN30" s="1066"/>
      <c r="AO30" s="1066"/>
      <c r="AP30" s="1066" t="s">
        <v>590</v>
      </c>
      <c r="AQ30" s="1066"/>
      <c r="AR30" s="1066"/>
      <c r="AS30" s="1066"/>
      <c r="AT30" s="1066"/>
      <c r="AU30" s="1066" t="s">
        <v>590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1002</v>
      </c>
      <c r="R31" s="1139"/>
      <c r="S31" s="1139"/>
      <c r="T31" s="1139"/>
      <c r="U31" s="1139"/>
      <c r="V31" s="1139">
        <v>981</v>
      </c>
      <c r="W31" s="1139"/>
      <c r="X31" s="1139"/>
      <c r="Y31" s="1139"/>
      <c r="Z31" s="1139"/>
      <c r="AA31" s="1139">
        <v>21</v>
      </c>
      <c r="AB31" s="1139"/>
      <c r="AC31" s="1139"/>
      <c r="AD31" s="1139"/>
      <c r="AE31" s="1140"/>
      <c r="AF31" s="1114">
        <v>12</v>
      </c>
      <c r="AG31" s="1115"/>
      <c r="AH31" s="1115"/>
      <c r="AI31" s="1115"/>
      <c r="AJ31" s="1116"/>
      <c r="AK31" s="1075">
        <v>482</v>
      </c>
      <c r="AL31" s="1066"/>
      <c r="AM31" s="1066"/>
      <c r="AN31" s="1066"/>
      <c r="AO31" s="1066"/>
      <c r="AP31" s="1066" t="s">
        <v>591</v>
      </c>
      <c r="AQ31" s="1066"/>
      <c r="AR31" s="1066"/>
      <c r="AS31" s="1066"/>
      <c r="AT31" s="1066"/>
      <c r="AU31" s="1066" t="s">
        <v>593</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49</v>
      </c>
      <c r="R32" s="1139"/>
      <c r="S32" s="1139"/>
      <c r="T32" s="1139"/>
      <c r="U32" s="1139"/>
      <c r="V32" s="1139">
        <v>55</v>
      </c>
      <c r="W32" s="1139"/>
      <c r="X32" s="1139"/>
      <c r="Y32" s="1139"/>
      <c r="Z32" s="1139"/>
      <c r="AA32" s="1139">
        <v>-6</v>
      </c>
      <c r="AB32" s="1139"/>
      <c r="AC32" s="1139"/>
      <c r="AD32" s="1139"/>
      <c r="AE32" s="1140"/>
      <c r="AF32" s="1114">
        <v>-6</v>
      </c>
      <c r="AG32" s="1115"/>
      <c r="AH32" s="1115"/>
      <c r="AI32" s="1115"/>
      <c r="AJ32" s="1116"/>
      <c r="AK32" s="1075" t="s">
        <v>591</v>
      </c>
      <c r="AL32" s="1066"/>
      <c r="AM32" s="1066"/>
      <c r="AN32" s="1066"/>
      <c r="AO32" s="1066"/>
      <c r="AP32" s="1066" t="s">
        <v>591</v>
      </c>
      <c r="AQ32" s="1066"/>
      <c r="AR32" s="1066"/>
      <c r="AS32" s="1066"/>
      <c r="AT32" s="1066"/>
      <c r="AU32" s="1066" t="s">
        <v>591</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405</v>
      </c>
      <c r="C33" s="1133"/>
      <c r="D33" s="1133"/>
      <c r="E33" s="1133"/>
      <c r="F33" s="1133"/>
      <c r="G33" s="1133"/>
      <c r="H33" s="1133"/>
      <c r="I33" s="1133"/>
      <c r="J33" s="1133"/>
      <c r="K33" s="1133"/>
      <c r="L33" s="1133"/>
      <c r="M33" s="1133"/>
      <c r="N33" s="1133"/>
      <c r="O33" s="1133"/>
      <c r="P33" s="1134"/>
      <c r="Q33" s="1138">
        <v>1163</v>
      </c>
      <c r="R33" s="1139"/>
      <c r="S33" s="1139"/>
      <c r="T33" s="1139"/>
      <c r="U33" s="1139"/>
      <c r="V33" s="1139">
        <v>1353</v>
      </c>
      <c r="W33" s="1139"/>
      <c r="X33" s="1139"/>
      <c r="Y33" s="1139"/>
      <c r="Z33" s="1139"/>
      <c r="AA33" s="1139">
        <v>-190</v>
      </c>
      <c r="AB33" s="1139"/>
      <c r="AC33" s="1139"/>
      <c r="AD33" s="1139"/>
      <c r="AE33" s="1140"/>
      <c r="AF33" s="1114">
        <v>957</v>
      </c>
      <c r="AG33" s="1115"/>
      <c r="AH33" s="1115"/>
      <c r="AI33" s="1115"/>
      <c r="AJ33" s="1116"/>
      <c r="AK33" s="1075">
        <v>45</v>
      </c>
      <c r="AL33" s="1066"/>
      <c r="AM33" s="1066"/>
      <c r="AN33" s="1066"/>
      <c r="AO33" s="1066"/>
      <c r="AP33" s="1066">
        <v>3212</v>
      </c>
      <c r="AQ33" s="1066"/>
      <c r="AR33" s="1066"/>
      <c r="AS33" s="1066"/>
      <c r="AT33" s="1066"/>
      <c r="AU33" s="1066">
        <v>39</v>
      </c>
      <c r="AV33" s="1066"/>
      <c r="AW33" s="1066"/>
      <c r="AX33" s="1066"/>
      <c r="AY33" s="1066"/>
      <c r="AZ33" s="1137" t="s">
        <v>590</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407</v>
      </c>
      <c r="C34" s="1133"/>
      <c r="D34" s="1133"/>
      <c r="E34" s="1133"/>
      <c r="F34" s="1133"/>
      <c r="G34" s="1133"/>
      <c r="H34" s="1133"/>
      <c r="I34" s="1133"/>
      <c r="J34" s="1133"/>
      <c r="K34" s="1133"/>
      <c r="L34" s="1133"/>
      <c r="M34" s="1133"/>
      <c r="N34" s="1133"/>
      <c r="O34" s="1133"/>
      <c r="P34" s="1134"/>
      <c r="Q34" s="1138">
        <v>1654</v>
      </c>
      <c r="R34" s="1139"/>
      <c r="S34" s="1139"/>
      <c r="T34" s="1139"/>
      <c r="U34" s="1139"/>
      <c r="V34" s="1139">
        <v>1602</v>
      </c>
      <c r="W34" s="1139"/>
      <c r="X34" s="1139"/>
      <c r="Y34" s="1139"/>
      <c r="Z34" s="1139"/>
      <c r="AA34" s="1139">
        <v>52</v>
      </c>
      <c r="AB34" s="1139"/>
      <c r="AC34" s="1139"/>
      <c r="AD34" s="1139"/>
      <c r="AE34" s="1140"/>
      <c r="AF34" s="1114">
        <v>156</v>
      </c>
      <c r="AG34" s="1115"/>
      <c r="AH34" s="1115"/>
      <c r="AI34" s="1115"/>
      <c r="AJ34" s="1116"/>
      <c r="AK34" s="1075">
        <v>700</v>
      </c>
      <c r="AL34" s="1066"/>
      <c r="AM34" s="1066"/>
      <c r="AN34" s="1066"/>
      <c r="AO34" s="1066"/>
      <c r="AP34" s="1066">
        <v>13791</v>
      </c>
      <c r="AQ34" s="1066"/>
      <c r="AR34" s="1066"/>
      <c r="AS34" s="1066"/>
      <c r="AT34" s="1066"/>
      <c r="AU34" s="1066">
        <v>5172</v>
      </c>
      <c r="AV34" s="1066"/>
      <c r="AW34" s="1066"/>
      <c r="AX34" s="1066"/>
      <c r="AY34" s="1066"/>
      <c r="AZ34" s="1137" t="s">
        <v>591</v>
      </c>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1238</v>
      </c>
      <c r="AG63" s="1054"/>
      <c r="AH63" s="1054"/>
      <c r="AI63" s="1054"/>
      <c r="AJ63" s="1125"/>
      <c r="AK63" s="1126"/>
      <c r="AL63" s="1058"/>
      <c r="AM63" s="1058"/>
      <c r="AN63" s="1058"/>
      <c r="AO63" s="1058"/>
      <c r="AP63" s="1054">
        <v>17112</v>
      </c>
      <c r="AQ63" s="1054"/>
      <c r="AR63" s="1054"/>
      <c r="AS63" s="1054"/>
      <c r="AT63" s="1054"/>
      <c r="AU63" s="1054">
        <v>5211</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v>3220</v>
      </c>
      <c r="R68" s="1077"/>
      <c r="S68" s="1077"/>
      <c r="T68" s="1077"/>
      <c r="U68" s="1077"/>
      <c r="V68" s="1077">
        <v>3192</v>
      </c>
      <c r="W68" s="1077"/>
      <c r="X68" s="1077"/>
      <c r="Y68" s="1077"/>
      <c r="Z68" s="1077"/>
      <c r="AA68" s="1077">
        <v>28</v>
      </c>
      <c r="AB68" s="1077"/>
      <c r="AC68" s="1077"/>
      <c r="AD68" s="1077"/>
      <c r="AE68" s="1077"/>
      <c r="AF68" s="1077">
        <v>28</v>
      </c>
      <c r="AG68" s="1077"/>
      <c r="AH68" s="1077"/>
      <c r="AI68" s="1077"/>
      <c r="AJ68" s="1077"/>
      <c r="AK68" s="1077">
        <v>62</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1752</v>
      </c>
      <c r="R69" s="1066"/>
      <c r="S69" s="1066"/>
      <c r="T69" s="1066"/>
      <c r="U69" s="1066"/>
      <c r="V69" s="1066">
        <v>1751</v>
      </c>
      <c r="W69" s="1066"/>
      <c r="X69" s="1066"/>
      <c r="Y69" s="1066"/>
      <c r="Z69" s="1066"/>
      <c r="AA69" s="1066">
        <v>1</v>
      </c>
      <c r="AB69" s="1066"/>
      <c r="AC69" s="1066"/>
      <c r="AD69" s="1066"/>
      <c r="AE69" s="1066"/>
      <c r="AF69" s="1066">
        <v>1</v>
      </c>
      <c r="AG69" s="1066"/>
      <c r="AH69" s="1066"/>
      <c r="AI69" s="1066"/>
      <c r="AJ69" s="1066"/>
      <c r="AK69" s="1066" t="s">
        <v>590</v>
      </c>
      <c r="AL69" s="1066"/>
      <c r="AM69" s="1066"/>
      <c r="AN69" s="1066"/>
      <c r="AO69" s="1066"/>
      <c r="AP69" s="1066">
        <v>8282</v>
      </c>
      <c r="AQ69" s="1066"/>
      <c r="AR69" s="1066"/>
      <c r="AS69" s="1066"/>
      <c r="AT69" s="1066"/>
      <c r="AU69" s="1066">
        <v>1118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3517</v>
      </c>
      <c r="R70" s="1066"/>
      <c r="S70" s="1066"/>
      <c r="T70" s="1066"/>
      <c r="U70" s="1066"/>
      <c r="V70" s="1066">
        <v>3469</v>
      </c>
      <c r="W70" s="1066"/>
      <c r="X70" s="1066"/>
      <c r="Y70" s="1066"/>
      <c r="Z70" s="1066"/>
      <c r="AA70" s="1066">
        <v>47</v>
      </c>
      <c r="AB70" s="1066"/>
      <c r="AC70" s="1066"/>
      <c r="AD70" s="1066"/>
      <c r="AE70" s="1066"/>
      <c r="AF70" s="1066">
        <v>42</v>
      </c>
      <c r="AG70" s="1066"/>
      <c r="AH70" s="1066"/>
      <c r="AI70" s="1066"/>
      <c r="AJ70" s="1066"/>
      <c r="AK70" s="1066" t="s">
        <v>590</v>
      </c>
      <c r="AL70" s="1066"/>
      <c r="AM70" s="1066"/>
      <c r="AN70" s="1066"/>
      <c r="AO70" s="1066"/>
      <c r="AP70" s="1066">
        <v>1217</v>
      </c>
      <c r="AQ70" s="1066"/>
      <c r="AR70" s="1066"/>
      <c r="AS70" s="1066"/>
      <c r="AT70" s="1066"/>
      <c r="AU70" s="1066">
        <v>419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74</v>
      </c>
      <c r="R71" s="1066"/>
      <c r="S71" s="1066"/>
      <c r="T71" s="1066"/>
      <c r="U71" s="1066"/>
      <c r="V71" s="1066">
        <v>67</v>
      </c>
      <c r="W71" s="1066"/>
      <c r="X71" s="1066"/>
      <c r="Y71" s="1066"/>
      <c r="Z71" s="1066"/>
      <c r="AA71" s="1066">
        <v>6</v>
      </c>
      <c r="AB71" s="1066"/>
      <c r="AC71" s="1066"/>
      <c r="AD71" s="1066"/>
      <c r="AE71" s="1066"/>
      <c r="AF71" s="1066">
        <v>6</v>
      </c>
      <c r="AG71" s="1066"/>
      <c r="AH71" s="1066"/>
      <c r="AI71" s="1066"/>
      <c r="AJ71" s="1066"/>
      <c r="AK71" s="1066" t="s">
        <v>590</v>
      </c>
      <c r="AL71" s="1066"/>
      <c r="AM71" s="1066"/>
      <c r="AN71" s="1066"/>
      <c r="AO71" s="1066"/>
      <c r="AP71" s="1066" t="s">
        <v>590</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252</v>
      </c>
      <c r="R72" s="1066"/>
      <c r="S72" s="1066"/>
      <c r="T72" s="1066"/>
      <c r="U72" s="1066"/>
      <c r="V72" s="1066">
        <v>243</v>
      </c>
      <c r="W72" s="1066"/>
      <c r="X72" s="1066"/>
      <c r="Y72" s="1066"/>
      <c r="Z72" s="1066"/>
      <c r="AA72" s="1066">
        <v>9</v>
      </c>
      <c r="AB72" s="1066"/>
      <c r="AC72" s="1066"/>
      <c r="AD72" s="1066"/>
      <c r="AE72" s="1066"/>
      <c r="AF72" s="1066">
        <v>9</v>
      </c>
      <c r="AG72" s="1066"/>
      <c r="AH72" s="1066"/>
      <c r="AI72" s="1066"/>
      <c r="AJ72" s="1066"/>
      <c r="AK72" s="1066" t="s">
        <v>590</v>
      </c>
      <c r="AL72" s="1066"/>
      <c r="AM72" s="1066"/>
      <c r="AN72" s="1066"/>
      <c r="AO72" s="1066"/>
      <c r="AP72" s="1066" t="s">
        <v>590</v>
      </c>
      <c r="AQ72" s="1066"/>
      <c r="AR72" s="1066"/>
      <c r="AS72" s="1066"/>
      <c r="AT72" s="1066"/>
      <c r="AU72" s="1066" t="s">
        <v>590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v>169813</v>
      </c>
      <c r="R73" s="1066"/>
      <c r="S73" s="1066"/>
      <c r="T73" s="1066"/>
      <c r="U73" s="1066"/>
      <c r="V73" s="1066">
        <v>158900</v>
      </c>
      <c r="W73" s="1066"/>
      <c r="X73" s="1066"/>
      <c r="Y73" s="1066"/>
      <c r="Z73" s="1066"/>
      <c r="AA73" s="1066">
        <v>10913</v>
      </c>
      <c r="AB73" s="1066"/>
      <c r="AC73" s="1066"/>
      <c r="AD73" s="1066"/>
      <c r="AE73" s="1066"/>
      <c r="AF73" s="1066">
        <v>10913</v>
      </c>
      <c r="AG73" s="1066"/>
      <c r="AH73" s="1066"/>
      <c r="AI73" s="1066"/>
      <c r="AJ73" s="1066"/>
      <c r="AK73" s="1066">
        <v>830</v>
      </c>
      <c r="AL73" s="1066"/>
      <c r="AM73" s="1066"/>
      <c r="AN73" s="1066"/>
      <c r="AO73" s="1066"/>
      <c r="AP73" s="1066" t="s">
        <v>590</v>
      </c>
      <c r="AQ73" s="1066"/>
      <c r="AR73" s="1066"/>
      <c r="AS73" s="1066"/>
      <c r="AT73" s="1066"/>
      <c r="AU73" s="1066" t="s">
        <v>590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10999</v>
      </c>
      <c r="AG88" s="1054"/>
      <c r="AH88" s="1054"/>
      <c r="AI88" s="1054"/>
      <c r="AJ88" s="1054"/>
      <c r="AK88" s="1058"/>
      <c r="AL88" s="1058"/>
      <c r="AM88" s="1058"/>
      <c r="AN88" s="1058"/>
      <c r="AO88" s="1058"/>
      <c r="AP88" s="1054">
        <v>9499</v>
      </c>
      <c r="AQ88" s="1054"/>
      <c r="AR88" s="1054"/>
      <c r="AS88" s="1054"/>
      <c r="AT88" s="1054"/>
      <c r="AU88" s="1054">
        <v>1537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35</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2529003</v>
      </c>
      <c r="AB110" s="982"/>
      <c r="AC110" s="982"/>
      <c r="AD110" s="982"/>
      <c r="AE110" s="983"/>
      <c r="AF110" s="984">
        <v>2540285</v>
      </c>
      <c r="AG110" s="982"/>
      <c r="AH110" s="982"/>
      <c r="AI110" s="982"/>
      <c r="AJ110" s="983"/>
      <c r="AK110" s="984">
        <v>2485597</v>
      </c>
      <c r="AL110" s="982"/>
      <c r="AM110" s="982"/>
      <c r="AN110" s="982"/>
      <c r="AO110" s="983"/>
      <c r="AP110" s="985">
        <v>22.6</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27707678</v>
      </c>
      <c r="BR110" s="929"/>
      <c r="BS110" s="929"/>
      <c r="BT110" s="929"/>
      <c r="BU110" s="929"/>
      <c r="BV110" s="929">
        <v>26871843</v>
      </c>
      <c r="BW110" s="929"/>
      <c r="BX110" s="929"/>
      <c r="BY110" s="929"/>
      <c r="BZ110" s="929"/>
      <c r="CA110" s="929">
        <v>26075468</v>
      </c>
      <c r="CB110" s="929"/>
      <c r="CC110" s="929"/>
      <c r="CD110" s="929"/>
      <c r="CE110" s="929"/>
      <c r="CF110" s="953">
        <v>237.3</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127</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438</v>
      </c>
      <c r="AG111" s="1010"/>
      <c r="AH111" s="1010"/>
      <c r="AI111" s="1010"/>
      <c r="AJ111" s="1011"/>
      <c r="AK111" s="1012" t="s">
        <v>441</v>
      </c>
      <c r="AL111" s="1010"/>
      <c r="AM111" s="1010"/>
      <c r="AN111" s="1010"/>
      <c r="AO111" s="1011"/>
      <c r="AP111" s="1013" t="s">
        <v>127</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439</v>
      </c>
      <c r="BW111" s="901"/>
      <c r="BX111" s="901"/>
      <c r="BY111" s="901"/>
      <c r="BZ111" s="901"/>
      <c r="CA111" s="901" t="s">
        <v>438</v>
      </c>
      <c r="CB111" s="901"/>
      <c r="CC111" s="901"/>
      <c r="CD111" s="901"/>
      <c r="CE111" s="901"/>
      <c r="CF111" s="962" t="s">
        <v>439</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444</v>
      </c>
      <c r="DM111" s="901"/>
      <c r="DN111" s="901"/>
      <c r="DO111" s="901"/>
      <c r="DP111" s="901"/>
      <c r="DQ111" s="901" t="s">
        <v>444</v>
      </c>
      <c r="DR111" s="901"/>
      <c r="DS111" s="901"/>
      <c r="DT111" s="901"/>
      <c r="DU111" s="901"/>
      <c r="DV111" s="878" t="s">
        <v>438</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438</v>
      </c>
      <c r="AG112" s="864"/>
      <c r="AH112" s="864"/>
      <c r="AI112" s="864"/>
      <c r="AJ112" s="865"/>
      <c r="AK112" s="866" t="s">
        <v>437</v>
      </c>
      <c r="AL112" s="864"/>
      <c r="AM112" s="864"/>
      <c r="AN112" s="864"/>
      <c r="AO112" s="865"/>
      <c r="AP112" s="911" t="s">
        <v>438</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5684804</v>
      </c>
      <c r="BR112" s="901"/>
      <c r="BS112" s="901"/>
      <c r="BT112" s="901"/>
      <c r="BU112" s="901"/>
      <c r="BV112" s="901">
        <v>5679266</v>
      </c>
      <c r="BW112" s="901"/>
      <c r="BX112" s="901"/>
      <c r="BY112" s="901"/>
      <c r="BZ112" s="901"/>
      <c r="CA112" s="901">
        <v>5210177</v>
      </c>
      <c r="CB112" s="901"/>
      <c r="CC112" s="901"/>
      <c r="CD112" s="901"/>
      <c r="CE112" s="901"/>
      <c r="CF112" s="962">
        <v>47.4</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127</v>
      </c>
      <c r="DM112" s="901"/>
      <c r="DN112" s="901"/>
      <c r="DO112" s="901"/>
      <c r="DP112" s="901"/>
      <c r="DQ112" s="901" t="s">
        <v>127</v>
      </c>
      <c r="DR112" s="901"/>
      <c r="DS112" s="901"/>
      <c r="DT112" s="901"/>
      <c r="DU112" s="901"/>
      <c r="DV112" s="878" t="s">
        <v>444</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420166</v>
      </c>
      <c r="AB113" s="1010"/>
      <c r="AC113" s="1010"/>
      <c r="AD113" s="1010"/>
      <c r="AE113" s="1011"/>
      <c r="AF113" s="1012">
        <v>494828</v>
      </c>
      <c r="AG113" s="1010"/>
      <c r="AH113" s="1010"/>
      <c r="AI113" s="1010"/>
      <c r="AJ113" s="1011"/>
      <c r="AK113" s="1012">
        <v>410749</v>
      </c>
      <c r="AL113" s="1010"/>
      <c r="AM113" s="1010"/>
      <c r="AN113" s="1010"/>
      <c r="AO113" s="1011"/>
      <c r="AP113" s="1013">
        <v>3.7</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1918119</v>
      </c>
      <c r="BR113" s="901"/>
      <c r="BS113" s="901"/>
      <c r="BT113" s="901"/>
      <c r="BU113" s="901"/>
      <c r="BV113" s="901">
        <v>1730641</v>
      </c>
      <c r="BW113" s="901"/>
      <c r="BX113" s="901"/>
      <c r="BY113" s="901"/>
      <c r="BZ113" s="901"/>
      <c r="CA113" s="901">
        <v>1537275</v>
      </c>
      <c r="CB113" s="901"/>
      <c r="CC113" s="901"/>
      <c r="CD113" s="901"/>
      <c r="CE113" s="901"/>
      <c r="CF113" s="962">
        <v>14</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452</v>
      </c>
      <c r="DM113" s="864"/>
      <c r="DN113" s="864"/>
      <c r="DO113" s="864"/>
      <c r="DP113" s="865"/>
      <c r="DQ113" s="866" t="s">
        <v>438</v>
      </c>
      <c r="DR113" s="864"/>
      <c r="DS113" s="864"/>
      <c r="DT113" s="864"/>
      <c r="DU113" s="865"/>
      <c r="DV113" s="911" t="s">
        <v>127</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234313</v>
      </c>
      <c r="AB114" s="864"/>
      <c r="AC114" s="864"/>
      <c r="AD114" s="864"/>
      <c r="AE114" s="865"/>
      <c r="AF114" s="866">
        <v>251496</v>
      </c>
      <c r="AG114" s="864"/>
      <c r="AH114" s="864"/>
      <c r="AI114" s="864"/>
      <c r="AJ114" s="865"/>
      <c r="AK114" s="866">
        <v>273252</v>
      </c>
      <c r="AL114" s="864"/>
      <c r="AM114" s="864"/>
      <c r="AN114" s="864"/>
      <c r="AO114" s="865"/>
      <c r="AP114" s="911">
        <v>2.5</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105266</v>
      </c>
      <c r="BR114" s="901"/>
      <c r="BS114" s="901"/>
      <c r="BT114" s="901"/>
      <c r="BU114" s="901"/>
      <c r="BV114" s="901" t="s">
        <v>438</v>
      </c>
      <c r="BW114" s="901"/>
      <c r="BX114" s="901"/>
      <c r="BY114" s="901"/>
      <c r="BZ114" s="901"/>
      <c r="CA114" s="901">
        <v>46247</v>
      </c>
      <c r="CB114" s="901"/>
      <c r="CC114" s="901"/>
      <c r="CD114" s="901"/>
      <c r="CE114" s="901"/>
      <c r="CF114" s="962">
        <v>0.4</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127</v>
      </c>
      <c r="DM114" s="864"/>
      <c r="DN114" s="864"/>
      <c r="DO114" s="864"/>
      <c r="DP114" s="865"/>
      <c r="DQ114" s="866" t="s">
        <v>127</v>
      </c>
      <c r="DR114" s="864"/>
      <c r="DS114" s="864"/>
      <c r="DT114" s="864"/>
      <c r="DU114" s="865"/>
      <c r="DV114" s="911" t="s">
        <v>127</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444</v>
      </c>
      <c r="AB115" s="1010"/>
      <c r="AC115" s="1010"/>
      <c r="AD115" s="1010"/>
      <c r="AE115" s="1011"/>
      <c r="AF115" s="1012" t="s">
        <v>444</v>
      </c>
      <c r="AG115" s="1010"/>
      <c r="AH115" s="1010"/>
      <c r="AI115" s="1010"/>
      <c r="AJ115" s="1011"/>
      <c r="AK115" s="1012" t="s">
        <v>127</v>
      </c>
      <c r="AL115" s="1010"/>
      <c r="AM115" s="1010"/>
      <c r="AN115" s="1010"/>
      <c r="AO115" s="1011"/>
      <c r="AP115" s="1013" t="s">
        <v>127</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127</v>
      </c>
      <c r="BW115" s="901"/>
      <c r="BX115" s="901"/>
      <c r="BY115" s="901"/>
      <c r="BZ115" s="901"/>
      <c r="CA115" s="901" t="s">
        <v>438</v>
      </c>
      <c r="CB115" s="901"/>
      <c r="CC115" s="901"/>
      <c r="CD115" s="901"/>
      <c r="CE115" s="901"/>
      <c r="CF115" s="962" t="s">
        <v>438</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444</v>
      </c>
      <c r="DM115" s="864"/>
      <c r="DN115" s="864"/>
      <c r="DO115" s="864"/>
      <c r="DP115" s="865"/>
      <c r="DQ115" s="866" t="s">
        <v>444</v>
      </c>
      <c r="DR115" s="864"/>
      <c r="DS115" s="864"/>
      <c r="DT115" s="864"/>
      <c r="DU115" s="865"/>
      <c r="DV115" s="911" t="s">
        <v>438</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803</v>
      </c>
      <c r="AB116" s="864"/>
      <c r="AC116" s="864"/>
      <c r="AD116" s="864"/>
      <c r="AE116" s="865"/>
      <c r="AF116" s="866">
        <v>159</v>
      </c>
      <c r="AG116" s="864"/>
      <c r="AH116" s="864"/>
      <c r="AI116" s="864"/>
      <c r="AJ116" s="865"/>
      <c r="AK116" s="866">
        <v>218</v>
      </c>
      <c r="AL116" s="864"/>
      <c r="AM116" s="864"/>
      <c r="AN116" s="864"/>
      <c r="AO116" s="865"/>
      <c r="AP116" s="911">
        <v>0</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438</v>
      </c>
      <c r="BW116" s="901"/>
      <c r="BX116" s="901"/>
      <c r="BY116" s="901"/>
      <c r="BZ116" s="901"/>
      <c r="CA116" s="901" t="s">
        <v>438</v>
      </c>
      <c r="CB116" s="901"/>
      <c r="CC116" s="901"/>
      <c r="CD116" s="901"/>
      <c r="CE116" s="901"/>
      <c r="CF116" s="962" t="s">
        <v>438</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444</v>
      </c>
      <c r="DH116" s="864"/>
      <c r="DI116" s="864"/>
      <c r="DJ116" s="864"/>
      <c r="DK116" s="865"/>
      <c r="DL116" s="866" t="s">
        <v>439</v>
      </c>
      <c r="DM116" s="864"/>
      <c r="DN116" s="864"/>
      <c r="DO116" s="864"/>
      <c r="DP116" s="865"/>
      <c r="DQ116" s="866" t="s">
        <v>438</v>
      </c>
      <c r="DR116" s="864"/>
      <c r="DS116" s="864"/>
      <c r="DT116" s="864"/>
      <c r="DU116" s="865"/>
      <c r="DV116" s="911" t="s">
        <v>438</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3184285</v>
      </c>
      <c r="AB117" s="996"/>
      <c r="AC117" s="996"/>
      <c r="AD117" s="996"/>
      <c r="AE117" s="997"/>
      <c r="AF117" s="998">
        <v>3286768</v>
      </c>
      <c r="AG117" s="996"/>
      <c r="AH117" s="996"/>
      <c r="AI117" s="996"/>
      <c r="AJ117" s="997"/>
      <c r="AK117" s="998">
        <v>3169816</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439</v>
      </c>
      <c r="CB117" s="901"/>
      <c r="CC117" s="901"/>
      <c r="CD117" s="901"/>
      <c r="CE117" s="901"/>
      <c r="CF117" s="962" t="s">
        <v>438</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438</v>
      </c>
      <c r="DM117" s="864"/>
      <c r="DN117" s="864"/>
      <c r="DO117" s="864"/>
      <c r="DP117" s="865"/>
      <c r="DQ117" s="866" t="s">
        <v>438</v>
      </c>
      <c r="DR117" s="864"/>
      <c r="DS117" s="864"/>
      <c r="DT117" s="864"/>
      <c r="DU117" s="865"/>
      <c r="DV117" s="911" t="s">
        <v>438</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438</v>
      </c>
      <c r="BW118" s="932"/>
      <c r="BX118" s="932"/>
      <c r="BY118" s="932"/>
      <c r="BZ118" s="932"/>
      <c r="CA118" s="932" t="s">
        <v>127</v>
      </c>
      <c r="CB118" s="932"/>
      <c r="CC118" s="932"/>
      <c r="CD118" s="932"/>
      <c r="CE118" s="932"/>
      <c r="CF118" s="962" t="s">
        <v>444</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438</v>
      </c>
      <c r="DM118" s="864"/>
      <c r="DN118" s="864"/>
      <c r="DO118" s="864"/>
      <c r="DP118" s="865"/>
      <c r="DQ118" s="866" t="s">
        <v>444</v>
      </c>
      <c r="DR118" s="864"/>
      <c r="DS118" s="864"/>
      <c r="DT118" s="864"/>
      <c r="DU118" s="865"/>
      <c r="DV118" s="911" t="s">
        <v>127</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439</v>
      </c>
      <c r="AG119" s="982"/>
      <c r="AH119" s="982"/>
      <c r="AI119" s="982"/>
      <c r="AJ119" s="983"/>
      <c r="AK119" s="984" t="s">
        <v>127</v>
      </c>
      <c r="AL119" s="982"/>
      <c r="AM119" s="982"/>
      <c r="AN119" s="982"/>
      <c r="AO119" s="983"/>
      <c r="AP119" s="985" t="s">
        <v>444</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467</v>
      </c>
      <c r="BP119" s="965"/>
      <c r="BQ119" s="969">
        <v>35415867</v>
      </c>
      <c r="BR119" s="932"/>
      <c r="BS119" s="932"/>
      <c r="BT119" s="932"/>
      <c r="BU119" s="932"/>
      <c r="BV119" s="932">
        <v>34281750</v>
      </c>
      <c r="BW119" s="932"/>
      <c r="BX119" s="932"/>
      <c r="BY119" s="932"/>
      <c r="BZ119" s="932"/>
      <c r="CA119" s="932">
        <v>32869167</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444</v>
      </c>
      <c r="DM119" s="847"/>
      <c r="DN119" s="847"/>
      <c r="DO119" s="847"/>
      <c r="DP119" s="848"/>
      <c r="DQ119" s="849" t="s">
        <v>469</v>
      </c>
      <c r="DR119" s="847"/>
      <c r="DS119" s="847"/>
      <c r="DT119" s="847"/>
      <c r="DU119" s="848"/>
      <c r="DV119" s="935" t="s">
        <v>444</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444</v>
      </c>
      <c r="AG120" s="864"/>
      <c r="AH120" s="864"/>
      <c r="AI120" s="864"/>
      <c r="AJ120" s="865"/>
      <c r="AK120" s="866" t="s">
        <v>439</v>
      </c>
      <c r="AL120" s="864"/>
      <c r="AM120" s="864"/>
      <c r="AN120" s="864"/>
      <c r="AO120" s="865"/>
      <c r="AP120" s="911" t="s">
        <v>444</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3862502</v>
      </c>
      <c r="BR120" s="929"/>
      <c r="BS120" s="929"/>
      <c r="BT120" s="929"/>
      <c r="BU120" s="929"/>
      <c r="BV120" s="929">
        <v>4121820</v>
      </c>
      <c r="BW120" s="929"/>
      <c r="BX120" s="929"/>
      <c r="BY120" s="929"/>
      <c r="BZ120" s="929"/>
      <c r="CA120" s="929">
        <v>4503616</v>
      </c>
      <c r="CB120" s="929"/>
      <c r="CC120" s="929"/>
      <c r="CD120" s="929"/>
      <c r="CE120" s="929"/>
      <c r="CF120" s="953">
        <v>41</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5647920</v>
      </c>
      <c r="DH120" s="929"/>
      <c r="DI120" s="929"/>
      <c r="DJ120" s="929"/>
      <c r="DK120" s="929"/>
      <c r="DL120" s="929">
        <v>5641604</v>
      </c>
      <c r="DM120" s="929"/>
      <c r="DN120" s="929"/>
      <c r="DO120" s="929"/>
      <c r="DP120" s="929"/>
      <c r="DQ120" s="929">
        <v>5171632</v>
      </c>
      <c r="DR120" s="929"/>
      <c r="DS120" s="929"/>
      <c r="DT120" s="929"/>
      <c r="DU120" s="929"/>
      <c r="DV120" s="930">
        <v>47.1</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127</v>
      </c>
      <c r="AG121" s="864"/>
      <c r="AH121" s="864"/>
      <c r="AI121" s="864"/>
      <c r="AJ121" s="865"/>
      <c r="AK121" s="866" t="s">
        <v>475</v>
      </c>
      <c r="AL121" s="864"/>
      <c r="AM121" s="864"/>
      <c r="AN121" s="864"/>
      <c r="AO121" s="865"/>
      <c r="AP121" s="911" t="s">
        <v>475</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238227</v>
      </c>
      <c r="BR121" s="901"/>
      <c r="BS121" s="901"/>
      <c r="BT121" s="901"/>
      <c r="BU121" s="901"/>
      <c r="BV121" s="901">
        <v>210682</v>
      </c>
      <c r="BW121" s="901"/>
      <c r="BX121" s="901"/>
      <c r="BY121" s="901"/>
      <c r="BZ121" s="901"/>
      <c r="CA121" s="901">
        <v>185562</v>
      </c>
      <c r="CB121" s="901"/>
      <c r="CC121" s="901"/>
      <c r="CD121" s="901"/>
      <c r="CE121" s="901"/>
      <c r="CF121" s="962">
        <v>1.7</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v>36884</v>
      </c>
      <c r="DH121" s="901"/>
      <c r="DI121" s="901"/>
      <c r="DJ121" s="901"/>
      <c r="DK121" s="901"/>
      <c r="DL121" s="901">
        <v>37662</v>
      </c>
      <c r="DM121" s="901"/>
      <c r="DN121" s="901"/>
      <c r="DO121" s="901"/>
      <c r="DP121" s="901"/>
      <c r="DQ121" s="901">
        <v>38545</v>
      </c>
      <c r="DR121" s="901"/>
      <c r="DS121" s="901"/>
      <c r="DT121" s="901"/>
      <c r="DU121" s="901"/>
      <c r="DV121" s="878">
        <v>0.4</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444</v>
      </c>
      <c r="AG122" s="864"/>
      <c r="AH122" s="864"/>
      <c r="AI122" s="864"/>
      <c r="AJ122" s="865"/>
      <c r="AK122" s="866" t="s">
        <v>475</v>
      </c>
      <c r="AL122" s="864"/>
      <c r="AM122" s="864"/>
      <c r="AN122" s="864"/>
      <c r="AO122" s="865"/>
      <c r="AP122" s="911" t="s">
        <v>439</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27456724</v>
      </c>
      <c r="BR122" s="932"/>
      <c r="BS122" s="932"/>
      <c r="BT122" s="932"/>
      <c r="BU122" s="932"/>
      <c r="BV122" s="932">
        <v>26562878</v>
      </c>
      <c r="BW122" s="932"/>
      <c r="BX122" s="932"/>
      <c r="BY122" s="932"/>
      <c r="BZ122" s="932"/>
      <c r="CA122" s="932">
        <v>25718366</v>
      </c>
      <c r="CB122" s="932"/>
      <c r="CC122" s="932"/>
      <c r="CD122" s="932"/>
      <c r="CE122" s="932"/>
      <c r="CF122" s="933">
        <v>234</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452</v>
      </c>
      <c r="DH122" s="901"/>
      <c r="DI122" s="901"/>
      <c r="DJ122" s="901"/>
      <c r="DK122" s="901"/>
      <c r="DL122" s="901" t="s">
        <v>127</v>
      </c>
      <c r="DM122" s="901"/>
      <c r="DN122" s="901"/>
      <c r="DO122" s="901"/>
      <c r="DP122" s="901"/>
      <c r="DQ122" s="901" t="s">
        <v>438</v>
      </c>
      <c r="DR122" s="901"/>
      <c r="DS122" s="901"/>
      <c r="DT122" s="901"/>
      <c r="DU122" s="901"/>
      <c r="DV122" s="878" t="s">
        <v>444</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452</v>
      </c>
      <c r="AB123" s="864"/>
      <c r="AC123" s="864"/>
      <c r="AD123" s="864"/>
      <c r="AE123" s="865"/>
      <c r="AF123" s="866" t="s">
        <v>452</v>
      </c>
      <c r="AG123" s="864"/>
      <c r="AH123" s="864"/>
      <c r="AI123" s="864"/>
      <c r="AJ123" s="865"/>
      <c r="AK123" s="866" t="s">
        <v>452</v>
      </c>
      <c r="AL123" s="864"/>
      <c r="AM123" s="864"/>
      <c r="AN123" s="864"/>
      <c r="AO123" s="865"/>
      <c r="AP123" s="911" t="s">
        <v>127</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479</v>
      </c>
      <c r="BP123" s="965"/>
      <c r="BQ123" s="919">
        <v>31557453</v>
      </c>
      <c r="BR123" s="920"/>
      <c r="BS123" s="920"/>
      <c r="BT123" s="920"/>
      <c r="BU123" s="920"/>
      <c r="BV123" s="920">
        <v>30895380</v>
      </c>
      <c r="BW123" s="920"/>
      <c r="BX123" s="920"/>
      <c r="BY123" s="920"/>
      <c r="BZ123" s="920"/>
      <c r="CA123" s="920">
        <v>30407544</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475</v>
      </c>
      <c r="DH123" s="864"/>
      <c r="DI123" s="864"/>
      <c r="DJ123" s="864"/>
      <c r="DK123" s="865"/>
      <c r="DL123" s="866" t="s">
        <v>452</v>
      </c>
      <c r="DM123" s="864"/>
      <c r="DN123" s="864"/>
      <c r="DO123" s="864"/>
      <c r="DP123" s="865"/>
      <c r="DQ123" s="866" t="s">
        <v>444</v>
      </c>
      <c r="DR123" s="864"/>
      <c r="DS123" s="864"/>
      <c r="DT123" s="864"/>
      <c r="DU123" s="865"/>
      <c r="DV123" s="911" t="s">
        <v>444</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444</v>
      </c>
      <c r="AB124" s="864"/>
      <c r="AC124" s="864"/>
      <c r="AD124" s="864"/>
      <c r="AE124" s="865"/>
      <c r="AF124" s="866" t="s">
        <v>127</v>
      </c>
      <c r="AG124" s="864"/>
      <c r="AH124" s="864"/>
      <c r="AI124" s="864"/>
      <c r="AJ124" s="865"/>
      <c r="AK124" s="866" t="s">
        <v>439</v>
      </c>
      <c r="AL124" s="864"/>
      <c r="AM124" s="864"/>
      <c r="AN124" s="864"/>
      <c r="AO124" s="865"/>
      <c r="AP124" s="911" t="s">
        <v>444</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36.299999999999997</v>
      </c>
      <c r="BR124" s="918"/>
      <c r="BS124" s="918"/>
      <c r="BT124" s="918"/>
      <c r="BU124" s="918"/>
      <c r="BV124" s="918">
        <v>31.6</v>
      </c>
      <c r="BW124" s="918"/>
      <c r="BX124" s="918"/>
      <c r="BY124" s="918"/>
      <c r="BZ124" s="918"/>
      <c r="CA124" s="918">
        <v>22.3</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475</v>
      </c>
      <c r="DH124" s="847"/>
      <c r="DI124" s="847"/>
      <c r="DJ124" s="847"/>
      <c r="DK124" s="848"/>
      <c r="DL124" s="849" t="s">
        <v>438</v>
      </c>
      <c r="DM124" s="847"/>
      <c r="DN124" s="847"/>
      <c r="DO124" s="847"/>
      <c r="DP124" s="848"/>
      <c r="DQ124" s="849" t="s">
        <v>444</v>
      </c>
      <c r="DR124" s="847"/>
      <c r="DS124" s="847"/>
      <c r="DT124" s="847"/>
      <c r="DU124" s="848"/>
      <c r="DV124" s="935" t="s">
        <v>452</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452</v>
      </c>
      <c r="AB125" s="864"/>
      <c r="AC125" s="864"/>
      <c r="AD125" s="864"/>
      <c r="AE125" s="865"/>
      <c r="AF125" s="866" t="s">
        <v>444</v>
      </c>
      <c r="AG125" s="864"/>
      <c r="AH125" s="864"/>
      <c r="AI125" s="864"/>
      <c r="AJ125" s="865"/>
      <c r="AK125" s="866" t="s">
        <v>444</v>
      </c>
      <c r="AL125" s="864"/>
      <c r="AM125" s="864"/>
      <c r="AN125" s="864"/>
      <c r="AO125" s="865"/>
      <c r="AP125" s="911" t="s">
        <v>475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438</v>
      </c>
      <c r="DM125" s="929"/>
      <c r="DN125" s="929"/>
      <c r="DO125" s="929"/>
      <c r="DP125" s="929"/>
      <c r="DQ125" s="929" t="s">
        <v>438</v>
      </c>
      <c r="DR125" s="929"/>
      <c r="DS125" s="929"/>
      <c r="DT125" s="929"/>
      <c r="DU125" s="929"/>
      <c r="DV125" s="930" t="s">
        <v>452</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444</v>
      </c>
      <c r="AB126" s="864"/>
      <c r="AC126" s="864"/>
      <c r="AD126" s="864"/>
      <c r="AE126" s="865"/>
      <c r="AF126" s="866" t="s">
        <v>444</v>
      </c>
      <c r="AG126" s="864"/>
      <c r="AH126" s="864"/>
      <c r="AI126" s="864"/>
      <c r="AJ126" s="865"/>
      <c r="AK126" s="866" t="s">
        <v>444</v>
      </c>
      <c r="AL126" s="864"/>
      <c r="AM126" s="864"/>
      <c r="AN126" s="864"/>
      <c r="AO126" s="865"/>
      <c r="AP126" s="911" t="s">
        <v>452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475</v>
      </c>
      <c r="DH126" s="901"/>
      <c r="DI126" s="901"/>
      <c r="DJ126" s="901"/>
      <c r="DK126" s="901"/>
      <c r="DL126" s="901" t="s">
        <v>444</v>
      </c>
      <c r="DM126" s="901"/>
      <c r="DN126" s="901"/>
      <c r="DO126" s="901"/>
      <c r="DP126" s="901"/>
      <c r="DQ126" s="901" t="s">
        <v>438</v>
      </c>
      <c r="DR126" s="901"/>
      <c r="DS126" s="901"/>
      <c r="DT126" s="901"/>
      <c r="DU126" s="901"/>
      <c r="DV126" s="878" t="s">
        <v>475</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475</v>
      </c>
      <c r="AB127" s="864"/>
      <c r="AC127" s="864"/>
      <c r="AD127" s="864"/>
      <c r="AE127" s="865"/>
      <c r="AF127" s="866" t="s">
        <v>444</v>
      </c>
      <c r="AG127" s="864"/>
      <c r="AH127" s="864"/>
      <c r="AI127" s="864"/>
      <c r="AJ127" s="865"/>
      <c r="AK127" s="866" t="s">
        <v>444</v>
      </c>
      <c r="AL127" s="864"/>
      <c r="AM127" s="864"/>
      <c r="AN127" s="864"/>
      <c r="AO127" s="865"/>
      <c r="AP127" s="911" t="s">
        <v>444</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452</v>
      </c>
      <c r="DH127" s="901"/>
      <c r="DI127" s="901"/>
      <c r="DJ127" s="901"/>
      <c r="DK127" s="901"/>
      <c r="DL127" s="901" t="s">
        <v>444</v>
      </c>
      <c r="DM127" s="901"/>
      <c r="DN127" s="901"/>
      <c r="DO127" s="901"/>
      <c r="DP127" s="901"/>
      <c r="DQ127" s="901" t="s">
        <v>444</v>
      </c>
      <c r="DR127" s="901"/>
      <c r="DS127" s="901"/>
      <c r="DT127" s="901"/>
      <c r="DU127" s="901"/>
      <c r="DV127" s="878" t="s">
        <v>444</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28328</v>
      </c>
      <c r="AB128" s="885"/>
      <c r="AC128" s="885"/>
      <c r="AD128" s="885"/>
      <c r="AE128" s="886"/>
      <c r="AF128" s="887">
        <v>29560</v>
      </c>
      <c r="AG128" s="885"/>
      <c r="AH128" s="885"/>
      <c r="AI128" s="885"/>
      <c r="AJ128" s="886"/>
      <c r="AK128" s="887">
        <v>30252</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438</v>
      </c>
      <c r="BG128" s="871"/>
      <c r="BH128" s="871"/>
      <c r="BI128" s="871"/>
      <c r="BJ128" s="871"/>
      <c r="BK128" s="871"/>
      <c r="BL128" s="894"/>
      <c r="BM128" s="870">
        <v>12.92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444</v>
      </c>
      <c r="DH128" s="875"/>
      <c r="DI128" s="875"/>
      <c r="DJ128" s="875"/>
      <c r="DK128" s="875"/>
      <c r="DL128" s="875" t="s">
        <v>444</v>
      </c>
      <c r="DM128" s="875"/>
      <c r="DN128" s="875"/>
      <c r="DO128" s="875"/>
      <c r="DP128" s="875"/>
      <c r="DQ128" s="875" t="s">
        <v>444</v>
      </c>
      <c r="DR128" s="875"/>
      <c r="DS128" s="875"/>
      <c r="DT128" s="875"/>
      <c r="DU128" s="875"/>
      <c r="DV128" s="876" t="s">
        <v>444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12866938</v>
      </c>
      <c r="AB129" s="864"/>
      <c r="AC129" s="864"/>
      <c r="AD129" s="864"/>
      <c r="AE129" s="865"/>
      <c r="AF129" s="866">
        <v>12951642</v>
      </c>
      <c r="AG129" s="864"/>
      <c r="AH129" s="864"/>
      <c r="AI129" s="864"/>
      <c r="AJ129" s="865"/>
      <c r="AK129" s="866">
        <v>13258327</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127</v>
      </c>
      <c r="BG129" s="854"/>
      <c r="BH129" s="854"/>
      <c r="BI129" s="854"/>
      <c r="BJ129" s="854"/>
      <c r="BK129" s="854"/>
      <c r="BL129" s="855"/>
      <c r="BM129" s="853">
        <v>17.920000000000002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2253233</v>
      </c>
      <c r="AB130" s="864"/>
      <c r="AC130" s="864"/>
      <c r="AD130" s="864"/>
      <c r="AE130" s="865"/>
      <c r="AF130" s="866">
        <v>2256671</v>
      </c>
      <c r="AG130" s="864"/>
      <c r="AH130" s="864"/>
      <c r="AI130" s="864"/>
      <c r="AJ130" s="865"/>
      <c r="AK130" s="866">
        <v>2267832</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8.5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10613705</v>
      </c>
      <c r="AB131" s="847"/>
      <c r="AC131" s="847"/>
      <c r="AD131" s="847"/>
      <c r="AE131" s="848"/>
      <c r="AF131" s="849">
        <v>10694971</v>
      </c>
      <c r="AG131" s="847"/>
      <c r="AH131" s="847"/>
      <c r="AI131" s="847"/>
      <c r="AJ131" s="848"/>
      <c r="AK131" s="849">
        <v>10990495</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22.3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8.5052674820000007</v>
      </c>
      <c r="AB132" s="827"/>
      <c r="AC132" s="827"/>
      <c r="AD132" s="827"/>
      <c r="AE132" s="828"/>
      <c r="AF132" s="829">
        <v>9.3552100330000005</v>
      </c>
      <c r="AG132" s="827"/>
      <c r="AH132" s="827"/>
      <c r="AI132" s="827"/>
      <c r="AJ132" s="828"/>
      <c r="AK132" s="829">
        <v>7.9316900649999997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8.9</v>
      </c>
      <c r="AB133" s="806"/>
      <c r="AC133" s="806"/>
      <c r="AD133" s="806"/>
      <c r="AE133" s="807"/>
      <c r="AF133" s="805">
        <v>9.1</v>
      </c>
      <c r="AG133" s="806"/>
      <c r="AH133" s="806"/>
      <c r="AI133" s="806"/>
      <c r="AJ133" s="807"/>
      <c r="AK133" s="805">
        <v>8.5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kA6LGDdtE/k/t+4ySMpjvQo0ccp/+T4g9aY5l+2W6oQx8qeJM7zXnX83mHcubdc4lF+aHKzVsFlAQMnW/uY2A==" saltValue="e+aRvj7Ye74OAo58EGj9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topLeftCell="M70" zoomScale="85" zoomScaleNormal="85" workbookViewId="0">
      <selection activeCell="DL39" sqref="DL3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yi3mO1z6G54tSZopo439hFJ8Zu2Cq+dXq92ECWrvoo7iXxPpbNBYyvfNyDT9jiHnlaA4ousw8pRH1J02aVqqA==" saltValue="GwfkYIfe2kymw0qmtV0rY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topLeftCell="E73" zoomScale="85" zoomScaleNormal="8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uQqYznd9/+pizpOiEgyTCU4yF8tI0T6AsnkKs+Y+kPFjnFvmxk5wu9YLMMocEDZwwzHYDJq5CVonhSKEN/tfA==" saltValue="zCbHY2tHiWJ0n+C7C9Whv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topLeftCell="A1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3441822</v>
      </c>
      <c r="AP9" s="314">
        <v>62541</v>
      </c>
      <c r="AQ9" s="315">
        <v>70597</v>
      </c>
      <c r="AR9" s="316">
        <v>-11.4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624308</v>
      </c>
      <c r="AP10" s="317">
        <v>11344</v>
      </c>
      <c r="AQ10" s="318">
        <v>6273</v>
      </c>
      <c r="AR10" s="319">
        <v>80.8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t="s">
        <v>517</v>
      </c>
      <c r="AP11" s="317" t="s">
        <v>517</v>
      </c>
      <c r="AQ11" s="318">
        <v>1314</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517</v>
      </c>
      <c r="AP12" s="317" t="s">
        <v>517</v>
      </c>
      <c r="AQ12" s="318">
        <v>3</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65352</v>
      </c>
      <c r="AP13" s="317">
        <v>1188</v>
      </c>
      <c r="AQ13" s="318">
        <v>2424</v>
      </c>
      <c r="AR13" s="319">
        <v>-51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112691</v>
      </c>
      <c r="AP14" s="317">
        <v>2048</v>
      </c>
      <c r="AQ14" s="318">
        <v>1774</v>
      </c>
      <c r="AR14" s="319">
        <v>15.4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-191963</v>
      </c>
      <c r="AP15" s="317">
        <v>-3488</v>
      </c>
      <c r="AQ15" s="318">
        <v>-4858</v>
      </c>
      <c r="AR15" s="319">
        <v>-28.2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4052210</v>
      </c>
      <c r="AP16" s="317">
        <v>73632</v>
      </c>
      <c r="AQ16" s="318">
        <v>77526</v>
      </c>
      <c r="AR16" s="319">
        <v>-5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6.98</v>
      </c>
      <c r="AP21" s="331">
        <v>7.31</v>
      </c>
      <c r="AQ21" s="332">
        <v>-0.33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99.4</v>
      </c>
      <c r="AP22" s="336">
        <v>98.5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2485597</v>
      </c>
      <c r="AP32" s="345">
        <v>45166</v>
      </c>
      <c r="AQ32" s="346">
        <v>38968</v>
      </c>
      <c r="AR32" s="347">
        <v>15.9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517</v>
      </c>
      <c r="AP34" s="345" t="s">
        <v>517</v>
      </c>
      <c r="AQ34" s="346">
        <v>58</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410749</v>
      </c>
      <c r="AP35" s="345">
        <v>7464</v>
      </c>
      <c r="AQ35" s="346">
        <v>12321</v>
      </c>
      <c r="AR35" s="347">
        <v>-39.4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273252</v>
      </c>
      <c r="AP36" s="345">
        <v>4965</v>
      </c>
      <c r="AQ36" s="346">
        <v>1771</v>
      </c>
      <c r="AR36" s="347">
        <v>180.4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t="s">
        <v>517</v>
      </c>
      <c r="AP37" s="345" t="s">
        <v>517</v>
      </c>
      <c r="AQ37" s="346">
        <v>588</v>
      </c>
      <c r="AR37" s="347" t="s">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v>218</v>
      </c>
      <c r="AP38" s="348">
        <v>4</v>
      </c>
      <c r="AQ38" s="349">
        <v>1</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-30252</v>
      </c>
      <c r="AP39" s="345">
        <v>-550</v>
      </c>
      <c r="AQ39" s="346">
        <v>-5205</v>
      </c>
      <c r="AR39" s="347">
        <v>-89.4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-2267832</v>
      </c>
      <c r="AP40" s="345">
        <v>-41209</v>
      </c>
      <c r="AQ40" s="346">
        <v>-35431</v>
      </c>
      <c r="AR40" s="347">
        <v>16.3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871732</v>
      </c>
      <c r="AP41" s="345">
        <v>15840</v>
      </c>
      <c r="AQ41" s="346">
        <v>13072</v>
      </c>
      <c r="AR41" s="347">
        <v>21.2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3585792</v>
      </c>
      <c r="AN51" s="367">
        <v>65073</v>
      </c>
      <c r="AO51" s="368">
        <v>-3.6</v>
      </c>
      <c r="AP51" s="369">
        <v>57295</v>
      </c>
      <c r="AQ51" s="370">
        <v>5.7</v>
      </c>
      <c r="AR51" s="371">
        <v>-9.3000000000000007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1709041</v>
      </c>
      <c r="AN52" s="375">
        <v>31015</v>
      </c>
      <c r="AO52" s="376">
        <v>-36.9</v>
      </c>
      <c r="AP52" s="377">
        <v>32771</v>
      </c>
      <c r="AQ52" s="378">
        <v>10.4</v>
      </c>
      <c r="AR52" s="379">
        <v>-47.3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3094909</v>
      </c>
      <c r="AN53" s="367">
        <v>56351</v>
      </c>
      <c r="AO53" s="368">
        <v>-13.4</v>
      </c>
      <c r="AP53" s="369">
        <v>54110</v>
      </c>
      <c r="AQ53" s="370">
        <v>-5.6</v>
      </c>
      <c r="AR53" s="371">
        <v>-7.8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2199480</v>
      </c>
      <c r="AN54" s="375">
        <v>40047</v>
      </c>
      <c r="AO54" s="376">
        <v>29.1</v>
      </c>
      <c r="AP54" s="377">
        <v>30620</v>
      </c>
      <c r="AQ54" s="378">
        <v>-6.6</v>
      </c>
      <c r="AR54" s="379">
        <v>35.700000000000003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2662959</v>
      </c>
      <c r="AN55" s="367">
        <v>48371</v>
      </c>
      <c r="AO55" s="368">
        <v>-14.2</v>
      </c>
      <c r="AP55" s="369">
        <v>54684</v>
      </c>
      <c r="AQ55" s="370">
        <v>1.1000000000000001</v>
      </c>
      <c r="AR55" s="371">
        <v>-15.3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1632415</v>
      </c>
      <c r="AN56" s="375">
        <v>29652</v>
      </c>
      <c r="AO56" s="376">
        <v>-26</v>
      </c>
      <c r="AP56" s="377">
        <v>32829</v>
      </c>
      <c r="AQ56" s="378">
        <v>7.2</v>
      </c>
      <c r="AR56" s="379">
        <v>-33.200000000000003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1534561</v>
      </c>
      <c r="AN57" s="367">
        <v>27755</v>
      </c>
      <c r="AO57" s="368">
        <v>-42.6</v>
      </c>
      <c r="AP57" s="369">
        <v>62383</v>
      </c>
      <c r="AQ57" s="370">
        <v>14.1</v>
      </c>
      <c r="AR57" s="371">
        <v>-56.7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979323</v>
      </c>
      <c r="AN58" s="375">
        <v>17713</v>
      </c>
      <c r="AO58" s="376">
        <v>-40.299999999999997</v>
      </c>
      <c r="AP58" s="377">
        <v>35325</v>
      </c>
      <c r="AQ58" s="378">
        <v>7.6</v>
      </c>
      <c r="AR58" s="379">
        <v>-47.9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1654735</v>
      </c>
      <c r="AN59" s="367">
        <v>30068</v>
      </c>
      <c r="AO59" s="368">
        <v>8.3000000000000007</v>
      </c>
      <c r="AP59" s="369">
        <v>63812</v>
      </c>
      <c r="AQ59" s="370">
        <v>2.2999999999999998</v>
      </c>
      <c r="AR59" s="371">
        <v>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730273</v>
      </c>
      <c r="AN60" s="375">
        <v>13270</v>
      </c>
      <c r="AO60" s="376">
        <v>-25.1</v>
      </c>
      <c r="AP60" s="377">
        <v>33848</v>
      </c>
      <c r="AQ60" s="378">
        <v>-4.2</v>
      </c>
      <c r="AR60" s="379">
        <v>-20.9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2506591</v>
      </c>
      <c r="AN61" s="382">
        <v>45524</v>
      </c>
      <c r="AO61" s="383">
        <v>-13.1</v>
      </c>
      <c r="AP61" s="384">
        <v>58457</v>
      </c>
      <c r="AQ61" s="385">
        <v>3.5</v>
      </c>
      <c r="AR61" s="371">
        <v>-16.600000000000001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1450106</v>
      </c>
      <c r="AN62" s="375">
        <v>26339</v>
      </c>
      <c r="AO62" s="376">
        <v>-19.8</v>
      </c>
      <c r="AP62" s="377">
        <v>33079</v>
      </c>
      <c r="AQ62" s="378">
        <v>2.9</v>
      </c>
      <c r="AR62" s="379">
        <v>-22.7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zbzREMZtDCwQTD8HwGuYdLKGXHwm9RyQg0e2K7rOrRmEBe5ebu8UBhILCjO0JlHijeyr5MgTIfPNuyVCXdPrA==" saltValue="YSO/m4O4LWfuGqUHgUHu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topLeftCell="A49" workbookViewId="0">
      <selection activeCell="DQ63" sqref="DQ6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Z+uwq+TiMlpRmr4J9VspX27lF/x2de3v9Kkh6rU+AxF2nfl41u+I3iYMTghIFt6H2XwtXkXHLTgSZTEf8zi9Ew==" saltValue="BBKqz196cYbTjcHhrP/R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topLeftCell="A88"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V5YNkx0eORQ0Io+F/VMsnZdGvGxpmPmuVE/7scSQV8UoQu0/Burdodj12irKUqNFU2zI5RmmH3U2qbGist0huQ==" saltValue="/zD1D7WI6lADg9vVosOX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topLeftCell="A22"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10.57</v>
      </c>
      <c r="G47" s="12">
        <v>9.66</v>
      </c>
      <c r="H47" s="12">
        <v>13.16</v>
      </c>
      <c r="I47" s="12">
        <v>13.57</v>
      </c>
      <c r="J47" s="13">
        <v>15.19</v>
      </c>
    </row>
    <row r="48" spans="2:10" ht="57.75" customHeight="1" x14ac:dyDescent="0.15">
      <c r="B48" s="14"/>
      <c r="C48" s="1240" t="s">
        <v>4</v>
      </c>
      <c r="D48" s="1240"/>
      <c r="E48" s="1241"/>
      <c r="F48" s="15">
        <v>2.5</v>
      </c>
      <c r="G48" s="16">
        <v>2.14</v>
      </c>
      <c r="H48" s="16">
        <v>2.21</v>
      </c>
      <c r="I48" s="16">
        <v>3.89</v>
      </c>
      <c r="J48" s="17">
        <v>4.5199999999999996</v>
      </c>
    </row>
    <row r="49" spans="2:10" ht="57.75" customHeight="1" thickBot="1" x14ac:dyDescent="0.2">
      <c r="B49" s="18"/>
      <c r="C49" s="1242" t="s">
        <v>5</v>
      </c>
      <c r="D49" s="1242"/>
      <c r="E49" s="1243"/>
      <c r="F49" s="19" t="s">
        <v>564</v>
      </c>
      <c r="G49" s="20" t="s">
        <v>565</v>
      </c>
      <c r="H49" s="20">
        <v>3.96</v>
      </c>
      <c r="I49" s="20">
        <v>2.2000000000000002</v>
      </c>
      <c r="J49" s="21">
        <v>2.65</v>
      </c>
    </row>
    <row r="50" spans="2:10" ht="13.5" customHeight="1" x14ac:dyDescent="0.15"/>
  </sheetData>
  <sheetProtection algorithmName="SHA-512" hashValue="5OuYVBQ6FIkwQD/E9z4SEEH0L5O0q/4J8h3dZHRlQOFgKv70zgANI3NOiOKJpOTZu+jvyuA+HGeh8ns/gqAZGA==" saltValue="ZiKAqIyAVqKw5y8Cjkcg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2022-09-21T08:25:19Z</cp:lastPrinted>
  <dcterms:created xsi:type="dcterms:W3CDTF">2022-02-02T05:42:54Z</dcterms:created>
  <dcterms:modified xsi:type="dcterms:W3CDTF">2022-09-22T09:05:55Z</dcterms:modified>
  <cp:category/>
</cp:coreProperties>
</file>