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9270" windowHeight="8520" activeTab="1"/>
  </bookViews>
  <sheets>
    <sheet name="その１" sheetId="1" r:id="rId1"/>
    <sheet name="その１ (2)" sheetId="2" r:id="rId2"/>
    <sheet name="その１ (3)" sheetId="3" r:id="rId3"/>
  </sheets>
  <definedNames>
    <definedName name="_xlnm.Print_Area" localSheetId="0">'その１'!$A$1:$I$33</definedName>
    <definedName name="_xlnm.Print_Area" localSheetId="1">'その１ (2)'!$A$1:$R$33</definedName>
    <definedName name="_xlnm.Print_Area" localSheetId="2">'その１ (3)'!$A$1:$R$33</definedName>
  </definedNames>
  <calcPr fullCalcOnLoad="1"/>
</workbook>
</file>

<file path=xl/comments3.xml><?xml version="1.0" encoding="utf-8"?>
<comments xmlns="http://schemas.openxmlformats.org/spreadsheetml/2006/main">
  <authors>
    <author>w</author>
  </authors>
  <commentList>
    <comment ref="U11" authorId="0">
      <text>
        <r>
          <rPr>
            <b/>
            <sz val="11"/>
            <rFont val="ＭＳ Ｐゴシック"/>
            <family val="3"/>
          </rPr>
          <t>表第36表から転記</t>
        </r>
      </text>
    </comment>
  </commentList>
</comments>
</file>

<file path=xl/sharedStrings.xml><?xml version="1.0" encoding="utf-8"?>
<sst xmlns="http://schemas.openxmlformats.org/spreadsheetml/2006/main" count="180" uniqueCount="83">
  <si>
    <t>（単位：千円）</t>
  </si>
  <si>
    <t>　一</t>
  </si>
  <si>
    <t>　二</t>
  </si>
  <si>
    <t>左　　　　　の　　　　　内　　　　　訳</t>
  </si>
  <si>
    <t>　三</t>
  </si>
  <si>
    <t>　１</t>
  </si>
  <si>
    <t>　２</t>
  </si>
  <si>
    <t>　３</t>
  </si>
  <si>
    <t>議　　会　　費</t>
  </si>
  <si>
    <t>総　　務　　費</t>
  </si>
  <si>
    <t>民　　生　　費</t>
  </si>
  <si>
    <t>総 務 管 理 費</t>
  </si>
  <si>
    <t>徴　　税　　費</t>
  </si>
  <si>
    <t>監 査 委 員 費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</si>
  <si>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</si>
  <si>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</si>
  <si>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</si>
  <si>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</si>
  <si>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</si>
  <si>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　四</t>
  </si>
  <si>
    <t>左　　　の　　　内　　　訳</t>
  </si>
  <si>
    <t>　五</t>
  </si>
  <si>
    <t>　六</t>
  </si>
  <si>
    <t>　七</t>
  </si>
  <si>
    <t>　八</t>
  </si>
  <si>
    <t>　九</t>
  </si>
  <si>
    <t>衛　　生　　費</t>
  </si>
  <si>
    <t>労　　働　　費</t>
  </si>
  <si>
    <t>農林水産業費</t>
  </si>
  <si>
    <t>土　　木　　費</t>
  </si>
  <si>
    <t>消　　防　　費</t>
  </si>
  <si>
    <t>社 会 福 祉 費</t>
  </si>
  <si>
    <t>老 人 福 祉 費</t>
  </si>
  <si>
    <t>児 童 福 祉 費</t>
  </si>
  <si>
    <t>保 健 衛 生 費</t>
  </si>
  <si>
    <t>清　　掃　　費</t>
  </si>
  <si>
    <t>　十</t>
  </si>
  <si>
    <t>　十一</t>
  </si>
  <si>
    <t>　十二</t>
  </si>
  <si>
    <t>　十三</t>
  </si>
  <si>
    <t>　十四</t>
  </si>
  <si>
    <t>歳　出　合　計</t>
  </si>
  <si>
    <t>教　　育　　費</t>
  </si>
  <si>
    <t>災 害 復 旧 費</t>
  </si>
  <si>
    <t>農林水産施設</t>
  </si>
  <si>
    <t>公　　債　　費</t>
  </si>
  <si>
    <t>諸　支　出　金</t>
  </si>
  <si>
    <t>前 年 度 繰 上</t>
  </si>
  <si>
    <t>教 育 総 務 費</t>
  </si>
  <si>
    <t>社 会 教 育 費</t>
  </si>
  <si>
    <t>そ　　の　　他</t>
  </si>
  <si>
    <t>充　　 用　 　金</t>
  </si>
  <si>
    <t>（ 一 ～ 十四 ）</t>
  </si>
  <si>
    <t>第３　　　２　歳入歳出決算の状況</t>
  </si>
  <si>
    <t>東近江行政組合</t>
  </si>
  <si>
    <t>湖南広域行政組合</t>
  </si>
  <si>
    <t>滋賀県市町村職員　　　　　　　退職手当組合</t>
  </si>
  <si>
    <t>選　挙　費</t>
  </si>
  <si>
    <t>第３８表　　目　的　別　歳　出　決　算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</si>
  <si>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</si>
  <si>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</si>
  <si>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</si>
  <si>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</si>
  <si>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　４</t>
  </si>
  <si>
    <t>湖北広域行政　　　　　　　　　事務センター</t>
  </si>
  <si>
    <t>守山野洲行政　　　　　　　　　　事務組合</t>
  </si>
  <si>
    <t>滋 賀 県 市 町 村 職 員　　 研修センター</t>
  </si>
  <si>
    <t>第３８表　　目　的　別　歳　出　決　算　（つづき）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</si>
  <si>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</si>
  <si>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</si>
  <si>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</si>
  <si>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</si>
  <si>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</si>
  <si>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八日市布引ライフ組合</t>
  </si>
  <si>
    <t>左　　　の　　　内　　　訳</t>
  </si>
  <si>
    <t>　う　ち</t>
  </si>
  <si>
    <t>商　　工　　費</t>
  </si>
  <si>
    <t>林 　　業　　 費</t>
  </si>
  <si>
    <t>教育費</t>
  </si>
  <si>
    <t>歳出合計</t>
  </si>
  <si>
    <t>彦根愛知犬上                         広域行政組合</t>
  </si>
  <si>
    <t>彦根愛知犬上                             広域行政組合</t>
  </si>
  <si>
    <t>彦根愛知犬上                           広域行政組合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</si>
</sst>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7" fillId="0" borderId="0" xfId="48" applyFont="1" applyFill="1" applyBorder="1" applyAlignment="1">
      <alignment horizontal="distributed" vertical="center" wrapText="1"/>
    </xf>
    <xf numFmtId="41" fontId="4" fillId="0" borderId="0" xfId="0" applyNumberFormat="1" applyFont="1" applyFill="1" applyAlignment="1">
      <alignment horizontal="right" vertical="center"/>
    </xf>
    <xf numFmtId="38" fontId="8" fillId="0" borderId="0" xfId="48" applyFont="1" applyFill="1" applyBorder="1" applyAlignment="1">
      <alignment horizontal="center" vertical="center"/>
    </xf>
    <xf numFmtId="41" fontId="4" fillId="0" borderId="0" xfId="48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 horizontal="left"/>
    </xf>
    <xf numFmtId="38" fontId="6" fillId="0" borderId="18" xfId="48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shrinkToFit="1"/>
    </xf>
    <xf numFmtId="38" fontId="0" fillId="0" borderId="0" xfId="48" applyFont="1" applyFill="1" applyAlignment="1">
      <alignment horizontal="right"/>
    </xf>
    <xf numFmtId="38" fontId="0" fillId="0" borderId="0" xfId="0" applyNumberFormat="1" applyFont="1" applyFill="1" applyAlignment="1">
      <alignment horizontal="right" vertical="center"/>
    </xf>
    <xf numFmtId="41" fontId="4" fillId="33" borderId="18" xfId="48" applyNumberFormat="1" applyFont="1" applyFill="1" applyBorder="1" applyAlignment="1">
      <alignment horizontal="right" vertical="center"/>
    </xf>
    <xf numFmtId="41" fontId="4" fillId="33" borderId="0" xfId="0" applyNumberFormat="1" applyFont="1" applyFill="1" applyAlignment="1">
      <alignment horizontal="right" vertical="center"/>
    </xf>
    <xf numFmtId="41" fontId="4" fillId="33" borderId="0" xfId="48" applyNumberFormat="1" applyFont="1" applyFill="1" applyAlignment="1">
      <alignment horizontal="right" vertical="center"/>
    </xf>
    <xf numFmtId="41" fontId="4" fillId="33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1" fontId="4" fillId="33" borderId="0" xfId="48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1" fontId="4" fillId="0" borderId="1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3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8" sqref="D8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9" width="14.50390625" style="21" customWidth="1"/>
    <col min="10" max="16384" width="9.00390625" style="21" customWidth="1"/>
  </cols>
  <sheetData>
    <row r="4" spans="1:9" ht="24">
      <c r="A4" s="1"/>
      <c r="B4" s="70" t="s">
        <v>58</v>
      </c>
      <c r="C4" s="70"/>
      <c r="D4" s="70"/>
      <c r="E4" s="70"/>
      <c r="F4" s="70"/>
      <c r="G4" s="70"/>
      <c r="H4" s="70"/>
      <c r="I4" s="70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17"/>
      <c r="B6" s="18"/>
      <c r="C6" s="18"/>
      <c r="D6" s="19"/>
      <c r="E6" s="20"/>
      <c r="F6" s="20"/>
      <c r="G6" s="20"/>
      <c r="H6" s="20"/>
      <c r="I6" s="17" t="s">
        <v>0</v>
      </c>
    </row>
    <row r="7" spans="1:9" ht="13.5">
      <c r="A7" s="2"/>
      <c r="B7" s="5"/>
      <c r="C7" s="5"/>
      <c r="D7" s="29" t="s">
        <v>1</v>
      </c>
      <c r="E7" s="6" t="s">
        <v>2</v>
      </c>
      <c r="F7" s="12" t="s">
        <v>3</v>
      </c>
      <c r="G7" s="12"/>
      <c r="H7" s="12"/>
      <c r="I7" s="13"/>
    </row>
    <row r="8" spans="1:9" ht="13.5">
      <c r="A8" s="2"/>
      <c r="B8" s="5"/>
      <c r="C8" s="5"/>
      <c r="D8" s="30"/>
      <c r="E8" s="8"/>
      <c r="F8" s="9" t="s">
        <v>5</v>
      </c>
      <c r="G8" s="9" t="s">
        <v>6</v>
      </c>
      <c r="H8" s="9" t="s">
        <v>7</v>
      </c>
      <c r="I8" s="9" t="s">
        <v>63</v>
      </c>
    </row>
    <row r="9" spans="1:9" ht="13.5">
      <c r="A9" s="2"/>
      <c r="B9" s="22" t="s">
        <v>70</v>
      </c>
      <c r="C9" s="28"/>
      <c r="D9" s="30" t="s">
        <v>8</v>
      </c>
      <c r="E9" s="8" t="s">
        <v>9</v>
      </c>
      <c r="F9" s="8"/>
      <c r="G9" s="8"/>
      <c r="H9" s="8"/>
      <c r="I9" s="8"/>
    </row>
    <row r="10" spans="1:9" s="44" customFormat="1" ht="13.5">
      <c r="A10" s="10"/>
      <c r="B10" s="5"/>
      <c r="C10" s="5"/>
      <c r="D10" s="30"/>
      <c r="E10" s="8"/>
      <c r="F10" s="8" t="s">
        <v>11</v>
      </c>
      <c r="G10" s="8" t="s">
        <v>12</v>
      </c>
      <c r="H10" s="8" t="s">
        <v>57</v>
      </c>
      <c r="I10" s="8" t="s">
        <v>13</v>
      </c>
    </row>
    <row r="11" spans="1:9" ht="14.25" thickBot="1">
      <c r="A11" s="3"/>
      <c r="B11" s="4"/>
      <c r="C11" s="4"/>
      <c r="D11" s="31"/>
      <c r="E11" s="11"/>
      <c r="F11" s="11"/>
      <c r="G11" s="11"/>
      <c r="H11" s="11"/>
      <c r="I11" s="11"/>
    </row>
    <row r="12" spans="1:9" ht="15.75" customHeight="1">
      <c r="A12" s="7"/>
      <c r="B12" s="5"/>
      <c r="C12" s="5"/>
      <c r="D12" s="45"/>
      <c r="E12" s="46"/>
      <c r="F12" s="46"/>
      <c r="G12" s="46"/>
      <c r="H12" s="46"/>
      <c r="I12" s="46"/>
    </row>
    <row r="13" spans="1:9" s="47" customFormat="1" ht="37.5" customHeight="1">
      <c r="A13" s="32"/>
      <c r="B13" s="24" t="s">
        <v>56</v>
      </c>
      <c r="C13" s="33"/>
      <c r="D13" s="71">
        <v>293</v>
      </c>
      <c r="E13" s="27">
        <v>2781929</v>
      </c>
      <c r="F13" s="27">
        <v>2781915</v>
      </c>
      <c r="G13" s="27">
        <v>0</v>
      </c>
      <c r="H13" s="27">
        <v>0</v>
      </c>
      <c r="I13" s="27">
        <v>14</v>
      </c>
    </row>
    <row r="14" spans="2:9" s="47" customFormat="1" ht="37.5" customHeight="1">
      <c r="B14" s="24" t="s">
        <v>14</v>
      </c>
      <c r="C14" s="48"/>
      <c r="D14" s="71">
        <v>284</v>
      </c>
      <c r="E14" s="27">
        <v>2812</v>
      </c>
      <c r="F14" s="27">
        <v>2812</v>
      </c>
      <c r="G14" s="27">
        <v>0</v>
      </c>
      <c r="H14" s="27">
        <v>0</v>
      </c>
      <c r="I14" s="27">
        <v>0</v>
      </c>
    </row>
    <row r="15" spans="2:9" s="47" customFormat="1" ht="37.5" customHeight="1">
      <c r="B15" s="24" t="s">
        <v>62</v>
      </c>
      <c r="C15" s="48"/>
      <c r="D15" s="71">
        <v>143</v>
      </c>
      <c r="E15" s="27">
        <v>21</v>
      </c>
      <c r="F15" s="27">
        <v>10</v>
      </c>
      <c r="G15" s="27">
        <v>0</v>
      </c>
      <c r="H15" s="27">
        <v>0</v>
      </c>
      <c r="I15" s="27">
        <v>11</v>
      </c>
    </row>
    <row r="16" spans="2:9" s="47" customFormat="1" ht="37.5" customHeight="1">
      <c r="B16" s="24" t="s">
        <v>15</v>
      </c>
      <c r="C16" s="48"/>
      <c r="D16" s="71">
        <v>766</v>
      </c>
      <c r="E16" s="27">
        <v>2345</v>
      </c>
      <c r="F16" s="27">
        <v>2289</v>
      </c>
      <c r="G16" s="27">
        <v>0</v>
      </c>
      <c r="H16" s="27">
        <v>0</v>
      </c>
      <c r="I16" s="27">
        <v>56</v>
      </c>
    </row>
    <row r="17" spans="2:9" s="50" customFormat="1" ht="37.5" customHeight="1">
      <c r="B17" s="24" t="s">
        <v>64</v>
      </c>
      <c r="C17" s="49"/>
      <c r="D17" s="34">
        <v>1558</v>
      </c>
      <c r="E17" s="25">
        <v>136693</v>
      </c>
      <c r="F17" s="25">
        <v>136210</v>
      </c>
      <c r="G17" s="25">
        <v>0</v>
      </c>
      <c r="H17" s="25">
        <v>0</v>
      </c>
      <c r="I17" s="25">
        <v>483</v>
      </c>
    </row>
    <row r="18" spans="2:9" s="50" customFormat="1" ht="37.5" customHeight="1">
      <c r="B18" s="24" t="s">
        <v>72</v>
      </c>
      <c r="C18" s="49"/>
      <c r="D18" s="34">
        <v>509</v>
      </c>
      <c r="E18" s="25">
        <v>53169</v>
      </c>
      <c r="F18" s="25">
        <v>53093</v>
      </c>
      <c r="G18" s="25">
        <v>0</v>
      </c>
      <c r="H18" s="25">
        <v>0</v>
      </c>
      <c r="I18" s="25">
        <v>76</v>
      </c>
    </row>
    <row r="19" spans="2:9" s="50" customFormat="1" ht="37.5" customHeight="1">
      <c r="B19" s="24" t="s">
        <v>59</v>
      </c>
      <c r="C19" s="49"/>
      <c r="D19" s="34">
        <v>32102</v>
      </c>
      <c r="E19" s="25">
        <v>6</v>
      </c>
      <c r="F19" s="25">
        <v>6</v>
      </c>
      <c r="G19" s="25">
        <v>0</v>
      </c>
      <c r="H19" s="25">
        <v>0</v>
      </c>
      <c r="I19" s="25">
        <v>0</v>
      </c>
    </row>
    <row r="20" spans="2:9" s="50" customFormat="1" ht="37.5" customHeight="1">
      <c r="B20" s="24" t="s">
        <v>16</v>
      </c>
      <c r="C20" s="49"/>
      <c r="D20" s="34">
        <v>536</v>
      </c>
      <c r="E20" s="25">
        <v>2973</v>
      </c>
      <c r="F20" s="25">
        <v>2894</v>
      </c>
      <c r="G20" s="25">
        <v>0</v>
      </c>
      <c r="H20" s="25">
        <v>0</v>
      </c>
      <c r="I20" s="25">
        <v>79</v>
      </c>
    </row>
    <row r="21" spans="2:9" s="50" customFormat="1" ht="37.5" customHeight="1">
      <c r="B21" s="24" t="s">
        <v>54</v>
      </c>
      <c r="C21" s="49"/>
      <c r="D21" s="34">
        <v>624</v>
      </c>
      <c r="E21" s="25">
        <v>524363</v>
      </c>
      <c r="F21" s="25">
        <v>524249</v>
      </c>
      <c r="G21" s="25">
        <v>0</v>
      </c>
      <c r="H21" s="25">
        <v>0</v>
      </c>
      <c r="I21" s="25">
        <v>114</v>
      </c>
    </row>
    <row r="22" spans="2:9" s="50" customFormat="1" ht="37.5" customHeight="1">
      <c r="B22" s="24" t="s">
        <v>60</v>
      </c>
      <c r="C22" s="49"/>
      <c r="D22" s="34">
        <v>697</v>
      </c>
      <c r="E22" s="25">
        <v>183996</v>
      </c>
      <c r="F22" s="25">
        <v>183790</v>
      </c>
      <c r="G22" s="25">
        <v>0</v>
      </c>
      <c r="H22" s="25">
        <v>0</v>
      </c>
      <c r="I22" s="25">
        <v>206</v>
      </c>
    </row>
    <row r="23" spans="2:9" s="50" customFormat="1" ht="37.5" customHeight="1">
      <c r="B23" s="24" t="s">
        <v>17</v>
      </c>
      <c r="C23" s="49"/>
      <c r="D23" s="34">
        <v>238</v>
      </c>
      <c r="E23" s="25">
        <v>53138</v>
      </c>
      <c r="F23" s="25">
        <v>53018</v>
      </c>
      <c r="G23" s="25">
        <v>0</v>
      </c>
      <c r="H23" s="25">
        <v>0</v>
      </c>
      <c r="I23" s="25">
        <v>120</v>
      </c>
    </row>
    <row r="24" spans="2:9" s="50" customFormat="1" ht="37.5" customHeight="1">
      <c r="B24" s="24" t="s">
        <v>18</v>
      </c>
      <c r="C24" s="49"/>
      <c r="D24" s="34">
        <v>290</v>
      </c>
      <c r="E24" s="25">
        <v>38610</v>
      </c>
      <c r="F24" s="25">
        <v>38494</v>
      </c>
      <c r="G24" s="25">
        <v>0</v>
      </c>
      <c r="H24" s="25">
        <v>0</v>
      </c>
      <c r="I24" s="25">
        <v>116</v>
      </c>
    </row>
    <row r="25" spans="2:9" s="50" customFormat="1" ht="37.5" customHeight="1">
      <c r="B25" s="24" t="s">
        <v>61</v>
      </c>
      <c r="C25" s="49"/>
      <c r="D25" s="34">
        <v>516</v>
      </c>
      <c r="E25" s="25">
        <v>232791</v>
      </c>
      <c r="F25" s="25">
        <v>232627</v>
      </c>
      <c r="G25" s="25">
        <v>0</v>
      </c>
      <c r="H25" s="25">
        <v>0</v>
      </c>
      <c r="I25" s="25">
        <v>164</v>
      </c>
    </row>
    <row r="26" spans="2:9" s="50" customFormat="1" ht="37.5" customHeight="1">
      <c r="B26" s="24" t="s">
        <v>65</v>
      </c>
      <c r="C26" s="49"/>
      <c r="D26" s="34">
        <v>314</v>
      </c>
      <c r="E26" s="25">
        <v>1898</v>
      </c>
      <c r="F26" s="25">
        <v>1773</v>
      </c>
      <c r="G26" s="25">
        <v>0</v>
      </c>
      <c r="H26" s="25">
        <v>0</v>
      </c>
      <c r="I26" s="25">
        <v>125</v>
      </c>
    </row>
    <row r="27" spans="2:9" s="50" customFormat="1" ht="37.5" customHeight="1">
      <c r="B27" s="24" t="s">
        <v>55</v>
      </c>
      <c r="C27" s="49"/>
      <c r="D27" s="34">
        <v>2007</v>
      </c>
      <c r="E27" s="25">
        <v>448641</v>
      </c>
      <c r="F27" s="25">
        <v>448286</v>
      </c>
      <c r="G27" s="25">
        <v>0</v>
      </c>
      <c r="H27" s="25">
        <v>0</v>
      </c>
      <c r="I27" s="25">
        <v>355</v>
      </c>
    </row>
    <row r="28" spans="2:9" s="50" customFormat="1" ht="37.5" customHeight="1">
      <c r="B28" s="24" t="s">
        <v>80</v>
      </c>
      <c r="C28" s="49"/>
      <c r="D28" s="34">
        <v>260</v>
      </c>
      <c r="E28" s="25">
        <v>62499</v>
      </c>
      <c r="F28" s="25">
        <v>62331</v>
      </c>
      <c r="G28" s="25">
        <v>0</v>
      </c>
      <c r="H28" s="25">
        <v>0</v>
      </c>
      <c r="I28" s="25">
        <v>168</v>
      </c>
    </row>
    <row r="29" spans="2:9" s="50" customFormat="1" ht="37.5" customHeight="1">
      <c r="B29" s="24" t="s">
        <v>66</v>
      </c>
      <c r="C29" s="49"/>
      <c r="D29" s="34">
        <v>49</v>
      </c>
      <c r="E29" s="25">
        <v>67401</v>
      </c>
      <c r="F29" s="25">
        <v>67363</v>
      </c>
      <c r="G29" s="25">
        <v>0</v>
      </c>
      <c r="H29" s="25">
        <v>0</v>
      </c>
      <c r="I29" s="25">
        <v>38</v>
      </c>
    </row>
    <row r="30" spans="2:9" s="50" customFormat="1" ht="37.5" customHeight="1">
      <c r="B30" s="56" t="s">
        <v>68</v>
      </c>
      <c r="C30" s="49"/>
      <c r="D30" s="34">
        <v>438</v>
      </c>
      <c r="E30" s="25">
        <v>47176</v>
      </c>
      <c r="F30" s="25">
        <v>47047</v>
      </c>
      <c r="G30" s="25">
        <v>0</v>
      </c>
      <c r="H30" s="25">
        <v>0</v>
      </c>
      <c r="I30" s="25">
        <v>129</v>
      </c>
    </row>
    <row r="31" spans="2:9" s="50" customFormat="1" ht="37.5" customHeight="1">
      <c r="B31" s="57" t="s">
        <v>69</v>
      </c>
      <c r="C31" s="49"/>
      <c r="D31" s="34">
        <v>257</v>
      </c>
      <c r="E31" s="25">
        <v>97186</v>
      </c>
      <c r="F31" s="25">
        <v>96964</v>
      </c>
      <c r="G31" s="25">
        <v>0</v>
      </c>
      <c r="H31" s="25">
        <v>32</v>
      </c>
      <c r="I31" s="25">
        <v>190</v>
      </c>
    </row>
    <row r="32" spans="2:9" s="50" customFormat="1" ht="44.25" customHeight="1">
      <c r="B32" s="26" t="s">
        <v>71</v>
      </c>
      <c r="C32" s="49"/>
      <c r="D32" s="34">
        <v>41881</v>
      </c>
      <c r="E32" s="25">
        <v>4737647</v>
      </c>
      <c r="F32" s="25">
        <v>4735171</v>
      </c>
      <c r="G32" s="25">
        <v>0</v>
      </c>
      <c r="H32" s="25">
        <v>32</v>
      </c>
      <c r="I32" s="25">
        <v>2444</v>
      </c>
    </row>
    <row r="33" spans="1:9" ht="14.25" thickBot="1">
      <c r="A33" s="17"/>
      <c r="B33" s="35"/>
      <c r="C33" s="18"/>
      <c r="D33" s="51"/>
      <c r="E33" s="17"/>
      <c r="F33" s="17"/>
      <c r="G33" s="17"/>
      <c r="H33" s="17"/>
      <c r="I33" s="17"/>
    </row>
  </sheetData>
  <sheetProtection/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3" sqref="D13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10" width="14.50390625" style="21" customWidth="1"/>
    <col min="11" max="11" width="14.50390625" style="66" customWidth="1"/>
    <col min="12" max="13" width="14.50390625" style="21" customWidth="1"/>
    <col min="14" max="15" width="14.50390625" style="66" customWidth="1"/>
    <col min="16" max="16" width="1.12109375" style="21" customWidth="1"/>
    <col min="17" max="17" width="19.125" style="21" customWidth="1"/>
    <col min="18" max="18" width="1.12109375" style="21" customWidth="1"/>
    <col min="19" max="16384" width="9.00390625" style="21" customWidth="1"/>
  </cols>
  <sheetData>
    <row r="1" ht="14.25">
      <c r="B1" s="23" t="s">
        <v>53</v>
      </c>
    </row>
    <row r="4" spans="1:18" ht="24">
      <c r="A4" s="1"/>
      <c r="B4" s="16" t="s">
        <v>67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17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4</v>
      </c>
      <c r="E7" s="12" t="s">
        <v>74</v>
      </c>
      <c r="F7" s="12"/>
      <c r="G7" s="13"/>
      <c r="H7" s="6" t="s">
        <v>19</v>
      </c>
      <c r="I7" s="12" t="s">
        <v>20</v>
      </c>
      <c r="J7" s="13"/>
      <c r="K7" s="6" t="s">
        <v>21</v>
      </c>
      <c r="L7" s="6" t="s">
        <v>22</v>
      </c>
      <c r="M7" s="15"/>
      <c r="N7" s="6" t="s">
        <v>23</v>
      </c>
      <c r="O7" s="5" t="s">
        <v>24</v>
      </c>
      <c r="P7" s="36"/>
      <c r="Q7" s="5"/>
      <c r="R7" s="2"/>
    </row>
    <row r="8" spans="1:18" ht="13.5" customHeight="1">
      <c r="A8" s="2"/>
      <c r="B8" s="5"/>
      <c r="C8" s="5"/>
      <c r="D8" s="30"/>
      <c r="E8" s="9" t="s">
        <v>5</v>
      </c>
      <c r="F8" s="9" t="s">
        <v>6</v>
      </c>
      <c r="G8" s="9" t="s">
        <v>7</v>
      </c>
      <c r="H8" s="8"/>
      <c r="I8" s="9" t="s">
        <v>5</v>
      </c>
      <c r="J8" s="9" t="s">
        <v>6</v>
      </c>
      <c r="K8" s="8"/>
      <c r="L8" s="8"/>
      <c r="M8" s="59" t="s">
        <v>75</v>
      </c>
      <c r="N8" s="8"/>
      <c r="O8" s="28"/>
      <c r="P8" s="37"/>
      <c r="Q8" s="5"/>
      <c r="R8" s="2"/>
    </row>
    <row r="9" spans="1:18" ht="13.5">
      <c r="A9" s="2"/>
      <c r="B9" s="22" t="s">
        <v>70</v>
      </c>
      <c r="C9" s="28"/>
      <c r="D9" s="30" t="s">
        <v>10</v>
      </c>
      <c r="E9" s="8"/>
      <c r="F9" s="8"/>
      <c r="G9" s="8"/>
      <c r="H9" s="8" t="s">
        <v>26</v>
      </c>
      <c r="I9" s="8"/>
      <c r="J9" s="8"/>
      <c r="K9" s="8" t="s">
        <v>27</v>
      </c>
      <c r="L9" s="8" t="s">
        <v>28</v>
      </c>
      <c r="M9" s="58" t="s">
        <v>77</v>
      </c>
      <c r="N9" s="8" t="s">
        <v>76</v>
      </c>
      <c r="O9" s="28" t="s">
        <v>29</v>
      </c>
      <c r="P9" s="37"/>
      <c r="Q9" s="22" t="s">
        <v>70</v>
      </c>
      <c r="R9" s="2"/>
    </row>
    <row r="10" spans="1:18" s="44" customFormat="1" ht="13.5">
      <c r="A10" s="10"/>
      <c r="B10" s="5"/>
      <c r="C10" s="5"/>
      <c r="D10" s="30"/>
      <c r="E10" s="8" t="s">
        <v>31</v>
      </c>
      <c r="F10" s="8" t="s">
        <v>32</v>
      </c>
      <c r="G10" s="8" t="s">
        <v>33</v>
      </c>
      <c r="H10" s="8"/>
      <c r="I10" s="8" t="s">
        <v>34</v>
      </c>
      <c r="J10" s="8" t="s">
        <v>35</v>
      </c>
      <c r="K10" s="8"/>
      <c r="L10" s="8"/>
      <c r="M10" s="58"/>
      <c r="N10" s="8"/>
      <c r="O10" s="28"/>
      <c r="P10" s="38"/>
      <c r="Q10" s="5"/>
      <c r="R10" s="10"/>
    </row>
    <row r="11" spans="1:18" ht="14.25" thickBot="1">
      <c r="A11" s="3"/>
      <c r="B11" s="4"/>
      <c r="C11" s="4"/>
      <c r="D11" s="3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9"/>
      <c r="Q11" s="4"/>
      <c r="R11" s="3"/>
    </row>
    <row r="12" spans="1:18" ht="15.75" customHeight="1">
      <c r="A12" s="7"/>
      <c r="B12" s="5"/>
      <c r="C12" s="5"/>
      <c r="D12" s="45"/>
      <c r="E12" s="46"/>
      <c r="F12" s="46"/>
      <c r="G12" s="46"/>
      <c r="H12" s="46"/>
      <c r="I12" s="46"/>
      <c r="J12" s="46"/>
      <c r="K12" s="67"/>
      <c r="L12" s="46"/>
      <c r="M12" s="46"/>
      <c r="N12" s="67"/>
      <c r="O12" s="67"/>
      <c r="P12" s="37"/>
      <c r="Q12" s="5"/>
      <c r="R12" s="7"/>
    </row>
    <row r="13" spans="1:18" s="47" customFormat="1" ht="37.5" customHeight="1">
      <c r="A13" s="32"/>
      <c r="B13" s="24" t="s">
        <v>56</v>
      </c>
      <c r="C13" s="33"/>
      <c r="D13" s="71">
        <v>240</v>
      </c>
      <c r="E13" s="25">
        <v>0</v>
      </c>
      <c r="F13" s="25">
        <v>0</v>
      </c>
      <c r="G13" s="25">
        <v>240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42"/>
      <c r="Q13" s="24" t="s">
        <v>56</v>
      </c>
      <c r="R13" s="32"/>
    </row>
    <row r="14" spans="2:17" s="47" customFormat="1" ht="37.5" customHeight="1">
      <c r="B14" s="24" t="s">
        <v>14</v>
      </c>
      <c r="C14" s="48"/>
      <c r="D14" s="71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15954</v>
      </c>
      <c r="M14" s="27">
        <v>15954</v>
      </c>
      <c r="N14" s="27">
        <v>0</v>
      </c>
      <c r="O14" s="27">
        <v>0</v>
      </c>
      <c r="P14" s="54"/>
      <c r="Q14" s="24" t="s">
        <v>14</v>
      </c>
    </row>
    <row r="15" spans="2:17" s="47" customFormat="1" ht="37.5" customHeight="1">
      <c r="B15" s="24" t="s">
        <v>62</v>
      </c>
      <c r="C15" s="48"/>
      <c r="D15" s="71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11</v>
      </c>
      <c r="M15" s="27">
        <v>11</v>
      </c>
      <c r="N15" s="27">
        <v>0</v>
      </c>
      <c r="O15" s="27">
        <v>0</v>
      </c>
      <c r="P15" s="54"/>
      <c r="Q15" s="24" t="s">
        <v>62</v>
      </c>
    </row>
    <row r="16" spans="2:17" s="47" customFormat="1" ht="37.5" customHeight="1">
      <c r="B16" s="24" t="s">
        <v>15</v>
      </c>
      <c r="C16" s="48"/>
      <c r="D16" s="71">
        <v>585</v>
      </c>
      <c r="E16" s="27">
        <v>0</v>
      </c>
      <c r="F16" s="27">
        <v>0</v>
      </c>
      <c r="G16" s="27">
        <v>585</v>
      </c>
      <c r="H16" s="27">
        <v>0</v>
      </c>
      <c r="I16" s="27">
        <v>0</v>
      </c>
      <c r="J16" s="27">
        <v>0</v>
      </c>
      <c r="K16" s="27">
        <v>0</v>
      </c>
      <c r="L16" s="27">
        <v>100870</v>
      </c>
      <c r="M16" s="27">
        <v>100870</v>
      </c>
      <c r="N16" s="27">
        <v>0</v>
      </c>
      <c r="O16" s="27">
        <v>0</v>
      </c>
      <c r="P16" s="54"/>
      <c r="Q16" s="24" t="s">
        <v>15</v>
      </c>
    </row>
    <row r="17" spans="2:17" s="50" customFormat="1" ht="37.5" customHeight="1">
      <c r="B17" s="24" t="s">
        <v>64</v>
      </c>
      <c r="C17" s="49"/>
      <c r="D17" s="71">
        <v>1565</v>
      </c>
      <c r="E17" s="25">
        <v>0</v>
      </c>
      <c r="F17" s="25">
        <v>0</v>
      </c>
      <c r="G17" s="25">
        <v>1565</v>
      </c>
      <c r="H17" s="25">
        <v>5532747</v>
      </c>
      <c r="I17" s="25">
        <v>92090</v>
      </c>
      <c r="J17" s="25">
        <v>5440657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55"/>
      <c r="Q17" s="24" t="s">
        <v>64</v>
      </c>
    </row>
    <row r="18" spans="2:17" s="50" customFormat="1" ht="37.5" customHeight="1">
      <c r="B18" s="24" t="s">
        <v>73</v>
      </c>
      <c r="C18" s="49"/>
      <c r="D18" s="34">
        <v>0</v>
      </c>
      <c r="E18" s="25">
        <v>0</v>
      </c>
      <c r="F18" s="25">
        <v>0</v>
      </c>
      <c r="G18" s="25">
        <v>0</v>
      </c>
      <c r="H18" s="25">
        <v>469320</v>
      </c>
      <c r="I18" s="25">
        <v>68687</v>
      </c>
      <c r="J18" s="25">
        <v>400633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55"/>
      <c r="Q18" s="24" t="s">
        <v>73</v>
      </c>
    </row>
    <row r="19" spans="2:17" s="50" customFormat="1" ht="37.5" customHeight="1">
      <c r="B19" s="24" t="s">
        <v>59</v>
      </c>
      <c r="C19" s="49"/>
      <c r="D19" s="34">
        <v>20</v>
      </c>
      <c r="E19" s="25">
        <v>0</v>
      </c>
      <c r="F19" s="25">
        <v>0</v>
      </c>
      <c r="G19" s="25">
        <v>20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55"/>
      <c r="Q19" s="24" t="s">
        <v>59</v>
      </c>
    </row>
    <row r="20" spans="2:17" s="50" customFormat="1" ht="37.5" customHeight="1">
      <c r="B20" s="24" t="s">
        <v>16</v>
      </c>
      <c r="C20" s="49"/>
      <c r="D20" s="34">
        <v>140</v>
      </c>
      <c r="E20" s="25">
        <v>0</v>
      </c>
      <c r="F20" s="25">
        <v>0</v>
      </c>
      <c r="G20" s="25">
        <v>140</v>
      </c>
      <c r="H20" s="25">
        <v>1084357</v>
      </c>
      <c r="I20" s="25">
        <v>0</v>
      </c>
      <c r="J20" s="25">
        <v>1084357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55"/>
      <c r="Q20" s="24" t="s">
        <v>16</v>
      </c>
    </row>
    <row r="21" spans="2:17" s="50" customFormat="1" ht="37.5" customHeight="1">
      <c r="B21" s="24" t="s">
        <v>54</v>
      </c>
      <c r="C21" s="49"/>
      <c r="D21" s="34">
        <v>39840</v>
      </c>
      <c r="E21" s="25">
        <v>0</v>
      </c>
      <c r="F21" s="25">
        <v>0</v>
      </c>
      <c r="G21" s="25">
        <v>39840</v>
      </c>
      <c r="H21" s="25">
        <v>140803</v>
      </c>
      <c r="I21" s="25">
        <v>140803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55"/>
      <c r="Q21" s="24" t="s">
        <v>54</v>
      </c>
    </row>
    <row r="22" spans="2:17" s="50" customFormat="1" ht="37.5" customHeight="1">
      <c r="B22" s="24" t="s">
        <v>60</v>
      </c>
      <c r="C22" s="49"/>
      <c r="D22" s="34">
        <v>30165</v>
      </c>
      <c r="E22" s="25">
        <v>0</v>
      </c>
      <c r="F22" s="25">
        <v>0</v>
      </c>
      <c r="G22" s="25">
        <v>30165</v>
      </c>
      <c r="H22" s="25">
        <v>1015213</v>
      </c>
      <c r="I22" s="25">
        <v>0</v>
      </c>
      <c r="J22" s="25">
        <v>1015213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55"/>
      <c r="Q22" s="24" t="s">
        <v>60</v>
      </c>
    </row>
    <row r="23" spans="2:17" s="50" customFormat="1" ht="37.5" customHeight="1">
      <c r="B23" s="24" t="s">
        <v>17</v>
      </c>
      <c r="C23" s="49"/>
      <c r="D23" s="34">
        <v>75342</v>
      </c>
      <c r="E23" s="25">
        <v>702</v>
      </c>
      <c r="F23" s="25">
        <v>0</v>
      </c>
      <c r="G23" s="25">
        <v>74640</v>
      </c>
      <c r="H23" s="25">
        <v>468307</v>
      </c>
      <c r="I23" s="25">
        <v>0</v>
      </c>
      <c r="J23" s="25">
        <v>468307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55"/>
      <c r="Q23" s="24" t="s">
        <v>17</v>
      </c>
    </row>
    <row r="24" spans="2:17" s="50" customFormat="1" ht="37.5" customHeight="1">
      <c r="B24" s="24" t="s">
        <v>18</v>
      </c>
      <c r="C24" s="49"/>
      <c r="D24" s="34">
        <v>120</v>
      </c>
      <c r="E24" s="25">
        <v>0</v>
      </c>
      <c r="F24" s="25">
        <v>0</v>
      </c>
      <c r="G24" s="25">
        <v>120</v>
      </c>
      <c r="H24" s="25">
        <v>48199</v>
      </c>
      <c r="I24" s="25">
        <v>20342</v>
      </c>
      <c r="J24" s="25">
        <v>27857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55"/>
      <c r="Q24" s="24" t="s">
        <v>18</v>
      </c>
    </row>
    <row r="25" spans="2:17" s="50" customFormat="1" ht="37.5" customHeight="1">
      <c r="B25" s="24" t="s">
        <v>61</v>
      </c>
      <c r="C25" s="49"/>
      <c r="D25" s="34">
        <v>0</v>
      </c>
      <c r="E25" s="25">
        <v>0</v>
      </c>
      <c r="F25" s="25">
        <v>0</v>
      </c>
      <c r="G25" s="25">
        <v>0</v>
      </c>
      <c r="H25" s="25">
        <v>698222</v>
      </c>
      <c r="I25" s="25">
        <v>698222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55"/>
      <c r="Q25" s="24" t="s">
        <v>61</v>
      </c>
    </row>
    <row r="26" spans="2:17" s="50" customFormat="1" ht="37.5" customHeight="1">
      <c r="B26" s="24" t="s">
        <v>65</v>
      </c>
      <c r="C26" s="49"/>
      <c r="D26" s="34">
        <v>0</v>
      </c>
      <c r="E26" s="25">
        <v>0</v>
      </c>
      <c r="F26" s="25">
        <v>0</v>
      </c>
      <c r="G26" s="25">
        <v>0</v>
      </c>
      <c r="H26" s="25">
        <v>151115</v>
      </c>
      <c r="I26" s="25">
        <v>151115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55"/>
      <c r="Q26" s="24" t="s">
        <v>65</v>
      </c>
    </row>
    <row r="27" spans="2:17" s="50" customFormat="1" ht="37.5" customHeight="1">
      <c r="B27" s="24" t="s">
        <v>55</v>
      </c>
      <c r="C27" s="49"/>
      <c r="D27" s="34">
        <v>33475</v>
      </c>
      <c r="E27" s="25">
        <v>0</v>
      </c>
      <c r="F27" s="25">
        <v>0</v>
      </c>
      <c r="G27" s="25">
        <v>33475</v>
      </c>
      <c r="H27" s="25">
        <v>411354</v>
      </c>
      <c r="I27" s="25">
        <v>165997</v>
      </c>
      <c r="J27" s="25">
        <v>245357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55"/>
      <c r="Q27" s="24" t="s">
        <v>55</v>
      </c>
    </row>
    <row r="28" spans="2:17" s="50" customFormat="1" ht="37.5" customHeight="1">
      <c r="B28" s="24" t="s">
        <v>80</v>
      </c>
      <c r="C28" s="49"/>
      <c r="D28" s="34">
        <v>2390</v>
      </c>
      <c r="E28" s="25">
        <v>0</v>
      </c>
      <c r="F28" s="25">
        <v>0</v>
      </c>
      <c r="G28" s="25">
        <v>2390</v>
      </c>
      <c r="H28" s="25">
        <v>451707</v>
      </c>
      <c r="I28" s="25">
        <v>65592</v>
      </c>
      <c r="J28" s="25">
        <v>386115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55"/>
      <c r="Q28" s="24" t="s">
        <v>81</v>
      </c>
    </row>
    <row r="29" spans="2:17" s="50" customFormat="1" ht="37.5" customHeight="1">
      <c r="B29" s="24" t="s">
        <v>66</v>
      </c>
      <c r="C29" s="49"/>
      <c r="D29" s="3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55"/>
      <c r="Q29" s="24" t="s">
        <v>66</v>
      </c>
    </row>
    <row r="30" spans="2:17" s="50" customFormat="1" ht="37.5" customHeight="1">
      <c r="B30" s="56" t="s">
        <v>68</v>
      </c>
      <c r="C30" s="49"/>
      <c r="D30" s="34">
        <v>30390</v>
      </c>
      <c r="E30" s="25">
        <v>0</v>
      </c>
      <c r="F30" s="25">
        <v>0</v>
      </c>
      <c r="G30" s="25">
        <v>30390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55"/>
      <c r="Q30" s="56" t="s">
        <v>68</v>
      </c>
    </row>
    <row r="31" spans="2:17" s="50" customFormat="1" ht="37.5" customHeight="1">
      <c r="B31" s="57" t="s">
        <v>69</v>
      </c>
      <c r="C31" s="49"/>
      <c r="D31" s="34">
        <v>145421</v>
      </c>
      <c r="E31" s="25">
        <v>0</v>
      </c>
      <c r="F31" s="25">
        <v>145421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55"/>
      <c r="Q31" s="57" t="s">
        <v>69</v>
      </c>
    </row>
    <row r="32" spans="2:17" s="50" customFormat="1" ht="44.25" customHeight="1">
      <c r="B32" s="26" t="s">
        <v>71</v>
      </c>
      <c r="C32" s="49"/>
      <c r="D32" s="34">
        <v>359693</v>
      </c>
      <c r="E32" s="25">
        <v>702</v>
      </c>
      <c r="F32" s="25">
        <v>145421</v>
      </c>
      <c r="G32" s="25">
        <v>213570</v>
      </c>
      <c r="H32" s="25">
        <v>10471344</v>
      </c>
      <c r="I32" s="25">
        <v>1402848</v>
      </c>
      <c r="J32" s="25">
        <v>9068496</v>
      </c>
      <c r="K32" s="25">
        <v>0</v>
      </c>
      <c r="L32" s="25">
        <v>116835</v>
      </c>
      <c r="M32" s="25">
        <v>116835</v>
      </c>
      <c r="N32" s="25">
        <v>0</v>
      </c>
      <c r="O32" s="25">
        <v>0</v>
      </c>
      <c r="P32" s="55"/>
      <c r="Q32" s="26" t="s">
        <v>71</v>
      </c>
    </row>
    <row r="33" spans="1:18" ht="14.25" thickBot="1">
      <c r="A33" s="17"/>
      <c r="B33" s="35"/>
      <c r="C33" s="18"/>
      <c r="D33" s="51"/>
      <c r="E33" s="17"/>
      <c r="F33" s="17"/>
      <c r="G33" s="17"/>
      <c r="H33" s="17"/>
      <c r="I33" s="17"/>
      <c r="J33" s="17"/>
      <c r="K33" s="68"/>
      <c r="L33" s="17"/>
      <c r="M33" s="17"/>
      <c r="N33" s="68"/>
      <c r="O33" s="68"/>
      <c r="P33" s="51"/>
      <c r="Q33" s="35"/>
      <c r="R33" s="1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13" sqref="B13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6" width="14.50390625" style="21" customWidth="1"/>
    <col min="7" max="7" width="14.50390625" style="66" customWidth="1"/>
    <col min="8" max="9" width="14.50390625" style="21" customWidth="1"/>
    <col min="10" max="10" width="14.50390625" style="66" customWidth="1"/>
    <col min="11" max="12" width="14.50390625" style="21" customWidth="1"/>
    <col min="13" max="13" width="14.50390625" style="66" customWidth="1"/>
    <col min="14" max="15" width="14.50390625" style="21" customWidth="1"/>
    <col min="16" max="16" width="1.12109375" style="21" customWidth="1"/>
    <col min="17" max="17" width="19.125" style="21" customWidth="1"/>
    <col min="18" max="18" width="1.12109375" style="21" customWidth="1"/>
    <col min="19" max="19" width="9.625" style="21" bestFit="1" customWidth="1"/>
    <col min="20" max="20" width="9.00390625" style="21" customWidth="1"/>
    <col min="21" max="22" width="10.625" style="21" bestFit="1" customWidth="1"/>
    <col min="23" max="16384" width="9.00390625" style="21" customWidth="1"/>
  </cols>
  <sheetData>
    <row r="1" ht="14.25">
      <c r="B1" s="23" t="s">
        <v>53</v>
      </c>
    </row>
    <row r="2" ht="13.5"/>
    <row r="3" ht="13.5"/>
    <row r="4" spans="1:18" ht="24">
      <c r="A4" s="1"/>
      <c r="B4" s="16" t="s">
        <v>67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20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25</v>
      </c>
      <c r="E7" s="6" t="s">
        <v>36</v>
      </c>
      <c r="F7" s="12" t="s">
        <v>20</v>
      </c>
      <c r="G7" s="13"/>
      <c r="H7" s="6" t="s">
        <v>37</v>
      </c>
      <c r="I7" s="12" t="s">
        <v>20</v>
      </c>
      <c r="J7" s="13"/>
      <c r="K7" s="6" t="s">
        <v>38</v>
      </c>
      <c r="L7" s="6" t="s">
        <v>39</v>
      </c>
      <c r="M7" s="6" t="s">
        <v>40</v>
      </c>
      <c r="N7" s="6"/>
      <c r="O7" s="40"/>
      <c r="P7" s="36"/>
      <c r="Q7" s="5"/>
      <c r="R7" s="2"/>
    </row>
    <row r="8" spans="1:18" ht="13.5">
      <c r="A8" s="2"/>
      <c r="B8" s="5"/>
      <c r="C8" s="5"/>
      <c r="D8" s="30"/>
      <c r="E8" s="8"/>
      <c r="F8" s="9" t="s">
        <v>5</v>
      </c>
      <c r="G8" s="9" t="s">
        <v>6</v>
      </c>
      <c r="H8" s="8"/>
      <c r="I8" s="9" t="s">
        <v>5</v>
      </c>
      <c r="J8" s="9" t="s">
        <v>6</v>
      </c>
      <c r="K8" s="8"/>
      <c r="L8" s="8"/>
      <c r="M8" s="8"/>
      <c r="N8" s="8" t="s">
        <v>41</v>
      </c>
      <c r="O8" s="41"/>
      <c r="P8" s="37"/>
      <c r="Q8" s="5"/>
      <c r="R8" s="2"/>
    </row>
    <row r="9" spans="1:18" ht="13.5">
      <c r="A9" s="2"/>
      <c r="B9" s="22" t="s">
        <v>70</v>
      </c>
      <c r="C9" s="28"/>
      <c r="D9" s="30" t="s">
        <v>30</v>
      </c>
      <c r="E9" s="8" t="s">
        <v>42</v>
      </c>
      <c r="F9" s="8"/>
      <c r="G9" s="8"/>
      <c r="H9" s="8" t="s">
        <v>43</v>
      </c>
      <c r="I9" s="8" t="s">
        <v>44</v>
      </c>
      <c r="J9" s="8"/>
      <c r="K9" s="8" t="s">
        <v>45</v>
      </c>
      <c r="L9" s="8" t="s">
        <v>46</v>
      </c>
      <c r="M9" s="8" t="s">
        <v>47</v>
      </c>
      <c r="N9" s="8"/>
      <c r="O9" s="28"/>
      <c r="P9" s="37"/>
      <c r="Q9" s="22" t="s">
        <v>70</v>
      </c>
      <c r="R9" s="2"/>
    </row>
    <row r="10" spans="1:18" s="44" customFormat="1" ht="13.5">
      <c r="A10" s="10"/>
      <c r="B10" s="5"/>
      <c r="C10" s="5"/>
      <c r="D10" s="30"/>
      <c r="E10" s="8"/>
      <c r="F10" s="8" t="s">
        <v>48</v>
      </c>
      <c r="G10" s="8" t="s">
        <v>49</v>
      </c>
      <c r="H10" s="8"/>
      <c r="I10" s="8"/>
      <c r="J10" s="8" t="s">
        <v>50</v>
      </c>
      <c r="K10" s="8"/>
      <c r="L10" s="8"/>
      <c r="M10" s="8" t="s">
        <v>51</v>
      </c>
      <c r="N10" s="8" t="s">
        <v>52</v>
      </c>
      <c r="O10" s="28"/>
      <c r="P10" s="38"/>
      <c r="Q10" s="5"/>
      <c r="R10" s="10"/>
    </row>
    <row r="11" spans="1:21" ht="14.25" thickBot="1">
      <c r="A11" s="3"/>
      <c r="B11" s="4"/>
      <c r="C11" s="4"/>
      <c r="D11" s="31"/>
      <c r="E11" s="11"/>
      <c r="F11" s="11"/>
      <c r="G11" s="11"/>
      <c r="H11" s="11"/>
      <c r="I11" s="14" t="s">
        <v>43</v>
      </c>
      <c r="J11" s="11"/>
      <c r="K11" s="11"/>
      <c r="L11" s="11"/>
      <c r="M11" s="11"/>
      <c r="N11" s="11"/>
      <c r="O11" s="3"/>
      <c r="P11" s="39"/>
      <c r="Q11" s="4"/>
      <c r="R11" s="3"/>
      <c r="T11" s="21" t="s">
        <v>78</v>
      </c>
      <c r="U11" s="21" t="s">
        <v>79</v>
      </c>
    </row>
    <row r="12" spans="1:18" ht="15.75" customHeight="1">
      <c r="A12" s="7"/>
      <c r="B12" s="5"/>
      <c r="C12" s="5"/>
      <c r="D12" s="52"/>
      <c r="E12" s="53"/>
      <c r="F12" s="46"/>
      <c r="G12" s="67"/>
      <c r="H12" s="46"/>
      <c r="I12" s="46"/>
      <c r="J12" s="67"/>
      <c r="K12" s="46"/>
      <c r="L12" s="46"/>
      <c r="M12" s="67"/>
      <c r="N12" s="46"/>
      <c r="O12" s="46"/>
      <c r="P12" s="37"/>
      <c r="Q12" s="5"/>
      <c r="R12" s="7"/>
    </row>
    <row r="13" spans="1:22" s="47" customFormat="1" ht="37.5" customHeight="1">
      <c r="A13" s="32"/>
      <c r="B13" s="24" t="s">
        <v>56</v>
      </c>
      <c r="C13" s="33"/>
      <c r="D13" s="62">
        <v>0</v>
      </c>
      <c r="E13" s="69">
        <v>409684</v>
      </c>
      <c r="F13" s="64">
        <v>409684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  <c r="L13" s="64">
        <v>0</v>
      </c>
      <c r="M13" s="64">
        <v>0</v>
      </c>
      <c r="N13" s="27">
        <f>その１!D13+その１!E13+'その１ (2)'!D13+'その１ (2)'!H13+'その１ (2)'!K13+'その１ (2)'!L13+'その１ (2)'!N13+'その１ (2)'!O13+'その１ (3)'!D13+'その１ (3)'!E13+'その１ (3)'!H13+'その１ (3)'!K13+'その１ (3)'!L13+'その１ (3)'!M13</f>
        <v>3192146</v>
      </c>
      <c r="O13" s="43"/>
      <c r="P13" s="42"/>
      <c r="Q13" s="24" t="s">
        <v>56</v>
      </c>
      <c r="R13" s="32"/>
      <c r="T13" s="60" t="str">
        <f>IF(E13=SUM(F13:G13),"○","×")</f>
        <v>○</v>
      </c>
      <c r="U13" s="47">
        <v>3192146</v>
      </c>
      <c r="V13" s="47">
        <f>N13-U13</f>
        <v>0</v>
      </c>
    </row>
    <row r="14" spans="2:22" s="47" customFormat="1" ht="37.5" customHeight="1">
      <c r="B14" s="24" t="s">
        <v>14</v>
      </c>
      <c r="C14" s="48"/>
      <c r="D14" s="62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1836</v>
      </c>
      <c r="L14" s="64">
        <v>0</v>
      </c>
      <c r="M14" s="64">
        <v>0</v>
      </c>
      <c r="N14" s="27">
        <f>その１!D14+その１!E14+'その１ (2)'!D14+'その１ (2)'!H14+'その１ (2)'!K14+'その１ (2)'!L14+'その１ (2)'!N14+'その１ (2)'!O14+'その１ (3)'!D14+'その１ (3)'!E14+'その１ (3)'!H14+'その１ (3)'!K14+'その１ (3)'!L14+'その１ (3)'!M14</f>
        <v>20886</v>
      </c>
      <c r="O14" s="27"/>
      <c r="P14" s="54"/>
      <c r="Q14" s="24" t="s">
        <v>14</v>
      </c>
      <c r="T14" s="60" t="str">
        <f aca="true" t="shared" si="0" ref="T14:T32">IF(E14=SUM(F14:G14),"○","×")</f>
        <v>○</v>
      </c>
      <c r="U14" s="47">
        <v>20886</v>
      </c>
      <c r="V14" s="47">
        <f aca="true" t="shared" si="1" ref="V14:V32">N14-U14</f>
        <v>0</v>
      </c>
    </row>
    <row r="15" spans="2:22" s="47" customFormat="1" ht="37.5" customHeight="1">
      <c r="B15" s="24" t="s">
        <v>62</v>
      </c>
      <c r="C15" s="48"/>
      <c r="D15" s="62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27">
        <f>その１!D15+その１!E15+'その１ (2)'!D15+'その１ (2)'!H15+'その１ (2)'!K15+'その１ (2)'!L15+'その１ (2)'!N15+'その１ (2)'!O15+'その１ (3)'!D15+'その１ (3)'!E15+'その１ (3)'!H15+'その１ (3)'!K15+'その１ (3)'!L15+'その１ (3)'!M15</f>
        <v>175</v>
      </c>
      <c r="O15" s="27"/>
      <c r="P15" s="54"/>
      <c r="Q15" s="24" t="s">
        <v>62</v>
      </c>
      <c r="T15" s="60" t="str">
        <f t="shared" si="0"/>
        <v>○</v>
      </c>
      <c r="U15" s="47">
        <v>175</v>
      </c>
      <c r="V15" s="47">
        <f t="shared" si="1"/>
        <v>0</v>
      </c>
    </row>
    <row r="16" spans="2:22" s="47" customFormat="1" ht="37.5" customHeight="1">
      <c r="B16" s="24" t="s">
        <v>15</v>
      </c>
      <c r="C16" s="48"/>
      <c r="D16" s="62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27">
        <f>その１!D16+その１!E16+'その１ (2)'!D16+'その１ (2)'!H16+'その１ (2)'!K16+'その１ (2)'!L16+'その１ (2)'!N16+'その１ (2)'!O16+'その１ (3)'!D16+'その１ (3)'!E16+'その１ (3)'!H16+'その１ (3)'!K16+'その１ (3)'!L16+'その１ (3)'!M16</f>
        <v>104566</v>
      </c>
      <c r="O16" s="27"/>
      <c r="P16" s="54"/>
      <c r="Q16" s="24" t="s">
        <v>15</v>
      </c>
      <c r="T16" s="60" t="str">
        <f t="shared" si="0"/>
        <v>○</v>
      </c>
      <c r="U16" s="47">
        <v>104566</v>
      </c>
      <c r="V16" s="47">
        <f t="shared" si="1"/>
        <v>0</v>
      </c>
    </row>
    <row r="17" spans="2:23" s="50" customFormat="1" ht="37.5" customHeight="1">
      <c r="B17" s="24" t="s">
        <v>64</v>
      </c>
      <c r="C17" s="49"/>
      <c r="D17" s="65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22784</v>
      </c>
      <c r="L17" s="63">
        <v>0</v>
      </c>
      <c r="M17" s="63">
        <v>0</v>
      </c>
      <c r="N17" s="25">
        <f>その１!D17+その１!E17+'その１ (2)'!D17+'その１ (2)'!H17+'その１ (2)'!K17+'その１ (2)'!L17+'その１ (2)'!N17+'その１ (2)'!O17+'その１ (3)'!D17+'その１ (3)'!E17+'その１ (3)'!H17+'その１ (3)'!K17+'その１ (3)'!L17+'その１ (3)'!M17</f>
        <v>5695347</v>
      </c>
      <c r="O17" s="25"/>
      <c r="P17" s="55"/>
      <c r="Q17" s="24" t="s">
        <v>64</v>
      </c>
      <c r="S17" s="47"/>
      <c r="T17" s="60" t="str">
        <f t="shared" si="0"/>
        <v>○</v>
      </c>
      <c r="U17" s="50">
        <v>5695347</v>
      </c>
      <c r="V17" s="47">
        <f t="shared" si="1"/>
        <v>0</v>
      </c>
      <c r="W17" s="47"/>
    </row>
    <row r="18" spans="2:23" s="50" customFormat="1" ht="37.5" customHeight="1">
      <c r="B18" s="24" t="s">
        <v>73</v>
      </c>
      <c r="C18" s="49"/>
      <c r="D18" s="65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25">
        <f>その１!D18+その１!E18+'その１ (2)'!D18+'その１ (2)'!H18+'その１ (2)'!K18+'その１ (2)'!L18+'その１ (2)'!N18+'その１ (2)'!O18+'その１ (3)'!D18+'その１ (3)'!E18+'その１ (3)'!H18+'その１ (3)'!K18+'その１ (3)'!L18+'その１ (3)'!M18</f>
        <v>522998</v>
      </c>
      <c r="O18" s="25"/>
      <c r="P18" s="55"/>
      <c r="Q18" s="24" t="s">
        <v>73</v>
      </c>
      <c r="S18" s="47"/>
      <c r="T18" s="60" t="str">
        <f t="shared" si="0"/>
        <v>○</v>
      </c>
      <c r="U18" s="50">
        <v>522998</v>
      </c>
      <c r="V18" s="47">
        <f t="shared" si="1"/>
        <v>0</v>
      </c>
      <c r="W18" s="47"/>
    </row>
    <row r="19" spans="2:23" s="50" customFormat="1" ht="37.5" customHeight="1">
      <c r="B19" s="24" t="s">
        <v>59</v>
      </c>
      <c r="C19" s="49"/>
      <c r="D19" s="65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25">
        <f>その１!D19+その１!E19+'その１ (2)'!D19+'その１ (2)'!H19+'その１ (2)'!K19+'その１ (2)'!L19+'その１ (2)'!N19+'その１ (2)'!O19+'その１ (3)'!D19+'その１ (3)'!E19+'その１ (3)'!H19+'その１ (3)'!K19+'その１ (3)'!L19+'その１ (3)'!M19</f>
        <v>32128</v>
      </c>
      <c r="O19" s="25"/>
      <c r="P19" s="55"/>
      <c r="Q19" s="24" t="s">
        <v>59</v>
      </c>
      <c r="S19" s="47"/>
      <c r="T19" s="60" t="str">
        <f t="shared" si="0"/>
        <v>○</v>
      </c>
      <c r="U19" s="50">
        <v>32128</v>
      </c>
      <c r="V19" s="47">
        <f t="shared" si="1"/>
        <v>0</v>
      </c>
      <c r="W19" s="47"/>
    </row>
    <row r="20" spans="2:23" s="50" customFormat="1" ht="37.5" customHeight="1">
      <c r="B20" s="24" t="s">
        <v>16</v>
      </c>
      <c r="C20" s="49"/>
      <c r="D20" s="65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550701</v>
      </c>
      <c r="L20" s="63">
        <v>0</v>
      </c>
      <c r="M20" s="63">
        <v>0</v>
      </c>
      <c r="N20" s="25">
        <f>その１!D20+その１!E20+'その１ (2)'!D20+'その１ (2)'!H20+'その１ (2)'!K20+'その１ (2)'!L20+'その１ (2)'!N20+'その１ (2)'!O20+'その１ (3)'!D20+'その１ (3)'!E20+'その１ (3)'!H20+'その１ (3)'!K20+'その１ (3)'!L20+'その１ (3)'!M20</f>
        <v>1638707</v>
      </c>
      <c r="O20" s="25"/>
      <c r="P20" s="55"/>
      <c r="Q20" s="24" t="s">
        <v>16</v>
      </c>
      <c r="S20" s="47"/>
      <c r="T20" s="60" t="str">
        <f t="shared" si="0"/>
        <v>○</v>
      </c>
      <c r="U20" s="50">
        <v>1638707</v>
      </c>
      <c r="V20" s="47">
        <f t="shared" si="1"/>
        <v>0</v>
      </c>
      <c r="W20" s="47"/>
    </row>
    <row r="21" spans="2:23" s="50" customFormat="1" ht="37.5" customHeight="1">
      <c r="B21" s="24" t="s">
        <v>54</v>
      </c>
      <c r="C21" s="49"/>
      <c r="D21" s="65">
        <v>2616918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344862</v>
      </c>
      <c r="L21" s="63">
        <v>0</v>
      </c>
      <c r="M21" s="63">
        <v>0</v>
      </c>
      <c r="N21" s="25">
        <f>その１!D21+その１!E21+'その１ (2)'!D21+'その１ (2)'!H21+'その１ (2)'!K21+'その１ (2)'!L21+'その１ (2)'!N21+'その１ (2)'!O21+'その１ (3)'!D21+'その１ (3)'!E21+'その１ (3)'!H21+'その１ (3)'!K21+'その１ (3)'!L21+'その１ (3)'!M21</f>
        <v>3667410</v>
      </c>
      <c r="O21" s="25"/>
      <c r="P21" s="55"/>
      <c r="Q21" s="24" t="s">
        <v>54</v>
      </c>
      <c r="S21" s="47"/>
      <c r="T21" s="60" t="str">
        <f t="shared" si="0"/>
        <v>○</v>
      </c>
      <c r="U21" s="50">
        <v>3667410</v>
      </c>
      <c r="V21" s="47">
        <f t="shared" si="1"/>
        <v>0</v>
      </c>
      <c r="W21" s="47"/>
    </row>
    <row r="22" spans="2:23" s="50" customFormat="1" ht="37.5" customHeight="1">
      <c r="B22" s="24" t="s">
        <v>60</v>
      </c>
      <c r="C22" s="49"/>
      <c r="D22" s="65">
        <v>1726875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512272</v>
      </c>
      <c r="L22" s="63">
        <v>0</v>
      </c>
      <c r="M22" s="63">
        <v>0</v>
      </c>
      <c r="N22" s="25">
        <f>その１!D22+その１!E22+'その１ (2)'!D22+'その１ (2)'!H22+'その１ (2)'!K22+'その１ (2)'!L22+'その１ (2)'!N22+'その１ (2)'!O22+'その１ (3)'!D22+'その１ (3)'!E22+'その１ (3)'!H22+'その１ (3)'!K22+'その１ (3)'!L22+'その１ (3)'!M22</f>
        <v>3469218</v>
      </c>
      <c r="O22" s="25"/>
      <c r="P22" s="55"/>
      <c r="Q22" s="24" t="s">
        <v>60</v>
      </c>
      <c r="S22" s="47"/>
      <c r="T22" s="60" t="str">
        <f t="shared" si="0"/>
        <v>○</v>
      </c>
      <c r="U22" s="50">
        <v>3469218</v>
      </c>
      <c r="V22" s="47">
        <f t="shared" si="1"/>
        <v>0</v>
      </c>
      <c r="W22" s="47"/>
    </row>
    <row r="23" spans="2:23" s="50" customFormat="1" ht="37.5" customHeight="1">
      <c r="B23" s="24" t="s">
        <v>17</v>
      </c>
      <c r="C23" s="49"/>
      <c r="D23" s="65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24013</v>
      </c>
      <c r="L23" s="63">
        <v>0</v>
      </c>
      <c r="M23" s="63">
        <v>0</v>
      </c>
      <c r="N23" s="25">
        <f>その１!D23+その１!E23+'その１ (2)'!D23+'その１ (2)'!H23+'その１ (2)'!K23+'その１ (2)'!L23+'その１ (2)'!N23+'その１ (2)'!O23+'その１ (3)'!D23+'その１ (3)'!E23+'その１ (3)'!H23+'その１ (3)'!K23+'その１ (3)'!L23+'その１ (3)'!M23</f>
        <v>621038</v>
      </c>
      <c r="O23" s="25"/>
      <c r="P23" s="55"/>
      <c r="Q23" s="24" t="s">
        <v>17</v>
      </c>
      <c r="S23" s="47"/>
      <c r="T23" s="60" t="str">
        <f t="shared" si="0"/>
        <v>○</v>
      </c>
      <c r="U23" s="50">
        <v>621038</v>
      </c>
      <c r="V23" s="47">
        <f t="shared" si="1"/>
        <v>0</v>
      </c>
      <c r="W23" s="47"/>
    </row>
    <row r="24" spans="2:23" s="50" customFormat="1" ht="37.5" customHeight="1">
      <c r="B24" s="24" t="s">
        <v>18</v>
      </c>
      <c r="C24" s="49"/>
      <c r="D24" s="65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25">
        <f>その１!D24+その１!E24+'その１ (2)'!D24+'その１ (2)'!H24+'その１ (2)'!K24+'その１ (2)'!L24+'その１ (2)'!N24+'その１ (2)'!O24+'その１ (3)'!D24+'その１ (3)'!E24+'その１ (3)'!H24+'その１ (3)'!K24+'その１ (3)'!L24+'その１ (3)'!M24</f>
        <v>87219</v>
      </c>
      <c r="O24" s="25"/>
      <c r="P24" s="55"/>
      <c r="Q24" s="24" t="s">
        <v>18</v>
      </c>
      <c r="S24" s="47"/>
      <c r="T24" s="60" t="str">
        <f t="shared" si="0"/>
        <v>○</v>
      </c>
      <c r="U24" s="50">
        <v>87219</v>
      </c>
      <c r="V24" s="47">
        <f t="shared" si="1"/>
        <v>0</v>
      </c>
      <c r="W24" s="47"/>
    </row>
    <row r="25" spans="2:23" s="50" customFormat="1" ht="37.5" customHeight="1">
      <c r="B25" s="24" t="s">
        <v>61</v>
      </c>
      <c r="C25" s="49"/>
      <c r="D25" s="65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6</v>
      </c>
      <c r="M25" s="63">
        <v>0</v>
      </c>
      <c r="N25" s="25">
        <f>その１!D25+その１!E25+'その１ (2)'!D25+'その１ (2)'!H25+'その１ (2)'!K25+'その１ (2)'!L25+'その１ (2)'!N25+'その１ (2)'!O25+'その１ (3)'!D25+'その１ (3)'!E25+'その１ (3)'!H25+'その１ (3)'!K25+'その１ (3)'!L25+'その１ (3)'!M25</f>
        <v>931535</v>
      </c>
      <c r="O25" s="25"/>
      <c r="P25" s="55"/>
      <c r="Q25" s="24" t="s">
        <v>61</v>
      </c>
      <c r="S25" s="47"/>
      <c r="T25" s="60" t="str">
        <f t="shared" si="0"/>
        <v>○</v>
      </c>
      <c r="U25" s="50">
        <v>931535</v>
      </c>
      <c r="V25" s="47">
        <f t="shared" si="1"/>
        <v>0</v>
      </c>
      <c r="W25" s="47"/>
    </row>
    <row r="26" spans="2:23" s="50" customFormat="1" ht="37.5" customHeight="1">
      <c r="B26" s="24" t="s">
        <v>65</v>
      </c>
      <c r="C26" s="49"/>
      <c r="D26" s="65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4829</v>
      </c>
      <c r="L26" s="63">
        <v>0</v>
      </c>
      <c r="M26" s="63">
        <v>0</v>
      </c>
      <c r="N26" s="25">
        <f>その１!D26+その１!E26+'その１ (2)'!D26+'その１ (2)'!H26+'その１ (2)'!K26+'その１ (2)'!L26+'その１ (2)'!N26+'その１ (2)'!O26+'その１ (3)'!D26+'その１ (3)'!E26+'その１ (3)'!H26+'その１ (3)'!K26+'その１ (3)'!L26+'その１ (3)'!M26</f>
        <v>158156</v>
      </c>
      <c r="O26" s="25"/>
      <c r="P26" s="55"/>
      <c r="Q26" s="24" t="s">
        <v>65</v>
      </c>
      <c r="S26" s="47"/>
      <c r="T26" s="60" t="str">
        <f t="shared" si="0"/>
        <v>○</v>
      </c>
      <c r="U26" s="50">
        <v>158156</v>
      </c>
      <c r="V26" s="47">
        <f t="shared" si="1"/>
        <v>0</v>
      </c>
      <c r="W26" s="47"/>
    </row>
    <row r="27" spans="2:23" s="50" customFormat="1" ht="37.5" customHeight="1">
      <c r="B27" s="24" t="s">
        <v>55</v>
      </c>
      <c r="C27" s="49"/>
      <c r="D27" s="65">
        <v>3136291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356572</v>
      </c>
      <c r="L27" s="63">
        <v>0</v>
      </c>
      <c r="M27" s="63">
        <v>0</v>
      </c>
      <c r="N27" s="25">
        <f>その１!D27+その１!E27+'その１ (2)'!D27+'その１ (2)'!H27+'その１ (2)'!K27+'その１ (2)'!L27+'その１ (2)'!N27+'その１ (2)'!O27+'その１ (3)'!D27+'その１ (3)'!E27+'その１ (3)'!H27+'その１ (3)'!K27+'その１ (3)'!L27+'その１ (3)'!M27</f>
        <v>4388340</v>
      </c>
      <c r="O27" s="25"/>
      <c r="P27" s="55"/>
      <c r="Q27" s="24" t="s">
        <v>55</v>
      </c>
      <c r="S27" s="47"/>
      <c r="T27" s="60" t="str">
        <f t="shared" si="0"/>
        <v>○</v>
      </c>
      <c r="U27" s="50">
        <v>4388340</v>
      </c>
      <c r="V27" s="47">
        <f t="shared" si="1"/>
        <v>0</v>
      </c>
      <c r="W27" s="47"/>
    </row>
    <row r="28" spans="2:23" s="50" customFormat="1" ht="37.5" customHeight="1">
      <c r="B28" s="24" t="s">
        <v>80</v>
      </c>
      <c r="C28" s="49"/>
      <c r="D28" s="65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25">
        <f>その１!D28+その１!E28+'その１ (2)'!D28+'その１ (2)'!H28+'その１ (2)'!K28+'その１ (2)'!L28+'その１ (2)'!N28+'その１ (2)'!O28+'その１ (3)'!D28+'その１ (3)'!E28+'その１ (3)'!H28+'その１ (3)'!K28+'その１ (3)'!L28+'その１ (3)'!M28</f>
        <v>516856</v>
      </c>
      <c r="O28" s="25"/>
      <c r="P28" s="55"/>
      <c r="Q28" s="24" t="s">
        <v>82</v>
      </c>
      <c r="S28" s="47"/>
      <c r="T28" s="60" t="str">
        <f t="shared" si="0"/>
        <v>○</v>
      </c>
      <c r="U28" s="50">
        <v>516856</v>
      </c>
      <c r="V28" s="47">
        <f t="shared" si="1"/>
        <v>0</v>
      </c>
      <c r="W28" s="47"/>
    </row>
    <row r="29" spans="2:23" s="50" customFormat="1" ht="37.5" customHeight="1">
      <c r="B29" s="24" t="s">
        <v>66</v>
      </c>
      <c r="C29" s="49"/>
      <c r="D29" s="65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25">
        <f>その１!D29+その１!E29+'その１ (2)'!D29+'その１ (2)'!H29+'その１ (2)'!K29+'その１ (2)'!L29+'その１ (2)'!N29+'その１ (2)'!O29+'その１ (3)'!D29+'その１ (3)'!E29+'その１ (3)'!H29+'その１ (3)'!K29+'その１ (3)'!L29+'その１ (3)'!M29</f>
        <v>67450</v>
      </c>
      <c r="O29" s="25"/>
      <c r="P29" s="55"/>
      <c r="Q29" s="24" t="s">
        <v>66</v>
      </c>
      <c r="S29" s="47"/>
      <c r="T29" s="60" t="str">
        <f t="shared" si="0"/>
        <v>○</v>
      </c>
      <c r="U29" s="50">
        <v>67450</v>
      </c>
      <c r="V29" s="47">
        <f t="shared" si="1"/>
        <v>0</v>
      </c>
      <c r="W29" s="47"/>
    </row>
    <row r="30" spans="2:23" s="50" customFormat="1" ht="37.5" customHeight="1">
      <c r="B30" s="56" t="s">
        <v>68</v>
      </c>
      <c r="C30" s="49"/>
      <c r="D30" s="65">
        <v>2404208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70318</v>
      </c>
      <c r="L30" s="63">
        <v>0</v>
      </c>
      <c r="M30" s="63">
        <v>0</v>
      </c>
      <c r="N30" s="25">
        <f>その１!D30+その１!E30+'その１ (2)'!D30+'その１ (2)'!H30+'その１ (2)'!K30+'その１ (2)'!L30+'その１ (2)'!N30+'その１ (2)'!O30+'その１ (3)'!D30+'その１ (3)'!E30+'その１ (3)'!H30+'その１ (3)'!K30+'その１ (3)'!L30+'その１ (3)'!M30</f>
        <v>2552530</v>
      </c>
      <c r="O30" s="25"/>
      <c r="P30" s="55"/>
      <c r="Q30" s="56" t="s">
        <v>68</v>
      </c>
      <c r="S30" s="47"/>
      <c r="T30" s="60" t="str">
        <f t="shared" si="0"/>
        <v>○</v>
      </c>
      <c r="U30" s="50">
        <v>2552530</v>
      </c>
      <c r="V30" s="47">
        <f>N30-U30</f>
        <v>0</v>
      </c>
      <c r="W30" s="47"/>
    </row>
    <row r="31" spans="2:23" s="50" customFormat="1" ht="37.5" customHeight="1">
      <c r="B31" s="57" t="s">
        <v>69</v>
      </c>
      <c r="C31" s="49"/>
      <c r="D31" s="65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25">
        <f>その１!D31+その１!E31+'その１ (2)'!D31+'その１ (2)'!H31+'その１ (2)'!K31+'その１ (2)'!L31+'その１ (2)'!N31+'その１ (2)'!O31+'その１ (3)'!D31+'その１ (3)'!E31+'その１ (3)'!H31+'その１ (3)'!K31+'その１ (3)'!L31+'その１ (3)'!M31</f>
        <v>242864</v>
      </c>
      <c r="O31" s="25"/>
      <c r="P31" s="55"/>
      <c r="Q31" s="57" t="s">
        <v>69</v>
      </c>
      <c r="S31" s="47"/>
      <c r="T31" s="60" t="str">
        <f t="shared" si="0"/>
        <v>○</v>
      </c>
      <c r="U31" s="50">
        <v>242864</v>
      </c>
      <c r="V31" s="47">
        <f t="shared" si="1"/>
        <v>0</v>
      </c>
      <c r="W31" s="47"/>
    </row>
    <row r="32" spans="2:23" s="50" customFormat="1" ht="44.25" customHeight="1">
      <c r="B32" s="26" t="s">
        <v>71</v>
      </c>
      <c r="C32" s="49"/>
      <c r="D32" s="34">
        <f aca="true" t="shared" si="2" ref="D32:M32">SUM(D13:D31)</f>
        <v>9884292</v>
      </c>
      <c r="E32" s="25">
        <f t="shared" si="2"/>
        <v>409684</v>
      </c>
      <c r="F32" s="25">
        <f t="shared" si="2"/>
        <v>409684</v>
      </c>
      <c r="G32" s="25">
        <f t="shared" si="2"/>
        <v>0</v>
      </c>
      <c r="H32" s="25">
        <f t="shared" si="2"/>
        <v>0</v>
      </c>
      <c r="I32" s="25">
        <f t="shared" si="2"/>
        <v>0</v>
      </c>
      <c r="J32" s="25">
        <f t="shared" si="2"/>
        <v>0</v>
      </c>
      <c r="K32" s="25">
        <f t="shared" si="2"/>
        <v>1888187</v>
      </c>
      <c r="L32" s="25">
        <f t="shared" si="2"/>
        <v>6</v>
      </c>
      <c r="M32" s="25">
        <f t="shared" si="2"/>
        <v>0</v>
      </c>
      <c r="N32" s="25">
        <f>その１!D32+その１!E32+'その１ (2)'!D32+'その１ (2)'!H32+'その１ (2)'!K32+'その１ (2)'!L32+'その１ (2)'!N32+'その１ (2)'!O32+'その１ (3)'!D32+'その１ (3)'!E32+'その１ (3)'!H32+'その１ (3)'!K32+'その１ (3)'!L32+'その１ (3)'!M32</f>
        <v>27909569</v>
      </c>
      <c r="O32" s="25"/>
      <c r="P32" s="55"/>
      <c r="Q32" s="26" t="s">
        <v>71</v>
      </c>
      <c r="S32" s="47"/>
      <c r="T32" s="60" t="str">
        <f t="shared" si="0"/>
        <v>○</v>
      </c>
      <c r="U32" s="61">
        <f>SUM(U13:U31)</f>
        <v>27909569</v>
      </c>
      <c r="V32" s="47">
        <f t="shared" si="1"/>
        <v>0</v>
      </c>
      <c r="W32" s="47"/>
    </row>
    <row r="33" spans="1:18" ht="14.25" thickBot="1">
      <c r="A33" s="17"/>
      <c r="B33" s="35"/>
      <c r="C33" s="18"/>
      <c r="D33" s="51"/>
      <c r="E33" s="17"/>
      <c r="F33" s="17"/>
      <c r="G33" s="68"/>
      <c r="H33" s="17"/>
      <c r="I33" s="17"/>
      <c r="J33" s="68"/>
      <c r="K33" s="17"/>
      <c r="L33" s="17"/>
      <c r="M33" s="68"/>
      <c r="N33" s="17"/>
      <c r="O33" s="17"/>
      <c r="P33" s="51"/>
      <c r="Q33" s="35"/>
      <c r="R33" s="1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3"/>
  <colBreaks count="1" manualBreakCount="1">
    <brk id="9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2019-03-04T06:45:05Z</cp:lastPrinted>
  <dcterms:created xsi:type="dcterms:W3CDTF">1996-12-27T11:06:01Z</dcterms:created>
  <dcterms:modified xsi:type="dcterms:W3CDTF">2022-03-25T01:37:23Z</dcterms:modified>
  <cp:category/>
  <cp:version/>
  <cp:contentType/>
  <cp:contentStatus/>
</cp:coreProperties>
</file>