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10 湖南市　●\2　修正版\"/>
    </mc:Choice>
  </mc:AlternateContent>
  <bookViews>
    <workbookView xWindow="0" yWindow="0" windowWidth="28800" windowHeight="11330" tabRatio="756" firstSheet="10"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<sst xmlns="http://schemas.openxmlformats.org/spreadsheetml/2006/main" count="1139" uniqueCount="615">
  <si>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</si>
  <si>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</si>
  <si>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</si>
  <si>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</si>
  <si>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</si>
  <si>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</si>
  <si>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</si>
  <si>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</si>
  <si>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</si>
  <si>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</si>
  <si>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</si>
  <si>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</si>
  <si>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</si>
  <si>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</si>
  <si>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</si>
  <si>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</si>
  <si>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</si>
  <si>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</si>
  <si>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</si>
  <si>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</si>
  <si>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</si>
  <si>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</si>
  <si>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</si>
  <si>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</si>
  <si>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</si>
  <si>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</si>
  <si>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</si>
  <si>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</si>
  <si>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</si>
  <si>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</si>
  <si>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</si>
  <si>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</si>
  <si>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</si>
  <si>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</si>
  <si>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</si>
  <si>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</si>
  <si>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</si>
  <si>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</si>
  <si>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</si>
  <si>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</si>
  <si>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</si>
  <si>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</si>
  <si>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</si>
  <si>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</si>
  <si>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</si>
  <si>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</si>
  <si>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</si>
  <si>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</si>
  <si>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</si>
  <si>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</si>
  <si>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</si>
  <si>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</si>
  <si>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</si>
  <si>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</si>
  <si>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</si>
  <si>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</si>
  <si>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</si>
  <si>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</si>
  <si>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</si>
  <si>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</si>
  <si>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</si>
  <si>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</si>
  <si>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</si>
  <si>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</si>
  <si>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</si>
  <si>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</si>
  <si>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</si>
  <si>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</si>
  <si>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</si>
  <si>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</si>
  <si>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</si>
  <si>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</si>
  <si>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</si>
  <si>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</si>
  <si>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</si>
  <si>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</si>
  <si>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</si>
  <si>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</si>
  <si>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</si>
  <si>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</si>
  <si>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</si>
  <si>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</si>
  <si>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</si>
  <si>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</si>
  <si>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</si>
  <si>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</si>
  <si>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</si>
  <si>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</si>
  <si>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</si>
  <si>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</si>
  <si>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</si>
  <si>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</si>
  <si>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</si>
  <si>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</si>
  <si>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</si>
  <si>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</si>
  <si>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</si>
  <si>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</si>
  <si>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</si>
  <si>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</si>
  <si>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</si>
  <si>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</si>
  <si>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</si>
  <si>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</si>
  <si>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</si>
  <si>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</si>
  <si>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</si>
  <si>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</si>
  <si>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</si>
  <si>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</si>
  <si>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</si>
  <si>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</si>
  <si>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</si>
  <si>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</si>
  <si>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</si>
  <si>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</si>
  <si>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</si>
  <si>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</si>
  <si>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</si>
  <si>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</si>
  <si>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</si>
  <si>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</si>
  <si>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</si>
  <si>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</si>
  <si>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</si>
  <si>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</si>
  <si>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</si>
  <si>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</si>
  <si>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</si>
  <si>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</si>
  <si>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</si>
  <si>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</si>
  <si>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</si>
  <si>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</si>
  <si>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</si>
  <si>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</si>
  <si>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</si>
  <si>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</si>
  <si>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</si>
  <si>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</si>
  <si>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</si>
  <si>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</si>
  <si>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</si>
  <si>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</si>
  <si>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</si>
  <si>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</si>
  <si>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</si>
  <si>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</si>
  <si>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</si>
  <si>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</si>
  <si>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</si>
  <si>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</si>
  <si>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</si>
  <si>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</si>
  <si>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</si>
  <si>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</si>
  <si>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</si>
  <si>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</si>
  <si>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</si>
  <si>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</si>
  <si>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</si>
  <si>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</si>
  <si>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</si>
  <si>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</si>
  <si>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</si>
  <si>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</si>
  <si>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</si>
  <si>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</si>
  <si>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</si>
  <si>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</si>
  <si>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</si>
  <si>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</si>
  <si>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</si>
  <si>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</si>
  <si>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</si>
  <si>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</si>
  <si>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</si>
  <si>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</si>
  <si>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</si>
  <si>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</si>
  <si>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</si>
  <si>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</si>
  <si>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</si>
  <si>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</si>
  <si>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</si>
  <si>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</si>
  <si>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</si>
  <si>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</si>
  <si>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</si>
  <si>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</si>
  <si>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</si>
  <si>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</si>
  <si>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</si>
  <si>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</si>
  <si>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</si>
  <si>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</si>
  <si>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</si>
  <si>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</si>
  <si>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</si>
  <si>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</si>
  <si>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</si>
  <si>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</si>
  <si>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</si>
  <si>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</si>
  <si>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</si>
  <si>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</si>
  <si>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</si>
  <si>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</si>
  <si>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</si>
  <si>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</si>
  <si>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滋賀県湖南市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</si>
  <si>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</si>
  <si>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</si>
  <si>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</si>
  <si>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</si>
  <si>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</si>
  <si>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</si>
  <si>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</si>
  <si>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</si>
  <si>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</si>
  <si>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</si>
  <si>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</si>
  <si>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</si>
  <si>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</si>
  <si>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</si>
  <si>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</si>
  <si>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</si>
  <si>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</si>
  <si>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</si>
  <si>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</si>
  <si>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</si>
  <si>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</si>
  <si>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</si>
  <si>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</si>
  <si>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</si>
  <si>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</si>
  <si>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</si>
  <si>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</si>
  <si>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</si>
  <si>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</si>
  <si>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</si>
  <si>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</si>
  <si>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</si>
  <si>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</si>
  <si>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</si>
  <si>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</si>
  <si>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</si>
  <si>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</si>
  <si>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</si>
  <si>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</si>
  <si>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</si>
  <si>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</si>
  <si>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</si>
  <si>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</si>
  <si>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</si>
  <si>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</si>
  <si>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</si>
  <si>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</si>
  <si>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</si>
  <si>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</si>
  <si>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</si>
  <si>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</si>
  <si>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</si>
  <si>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</si>
  <si>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</si>
  <si>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</si>
  <si>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</si>
  <si>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</si>
  <si>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</si>
  <si>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</si>
  <si>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</si>
  <si>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</si>
  <si>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</si>
  <si>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</si>
  <si>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</si>
  <si>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</si>
  <si>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</si>
  <si>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</si>
  <si>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</si>
  <si>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</si>
  <si>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</si>
  <si>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</si>
  <si>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</si>
  <si>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</si>
  <si>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</si>
  <si>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</si>
  <si>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</si>
  <si>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</si>
  <si>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</si>
  <si>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</si>
  <si>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</si>
  <si>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</si>
  <si>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</si>
  <si>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</si>
  <si>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</si>
  <si>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</si>
  <si>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</si>
  <si>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</si>
  <si>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</si>
  <si>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</si>
  <si>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</si>
  <si>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</si>
  <si>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</si>
  <si>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</si>
  <si>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</si>
  <si>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</si>
  <si>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</si>
  <si>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</si>
  <si>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</si>
  <si>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</si>
  <si>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</si>
  <si>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</si>
  <si>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</si>
  <si>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</si>
  <si>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</si>
  <si>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</si>
  <si>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</si>
  <si>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</si>
  <si>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</si>
  <si>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</si>
  <si>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</si>
  <si>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</si>
  <si>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</si>
  <si>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</si>
  <si>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</si>
  <si>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</si>
  <si>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</si>
  <si>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</si>
  <si>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</si>
  <si>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</si>
  <si>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</si>
  <si>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</si>
  <si>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</si>
  <si>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</si>
  <si>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</si>
  <si>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</si>
  <si>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</si>
  <si>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</si>
  <si>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</si>
  <si>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</si>
  <si>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</si>
  <si>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</si>
  <si>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</si>
  <si>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</si>
  <si>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</si>
  <si>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</si>
  <si>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</si>
  <si>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</si>
  <si>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</si>
  <si>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</si>
  <si>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</si>
  <si>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</si>
  <si>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</si>
  <si>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</si>
  <si>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</si>
  <si>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</si>
  <si>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</si>
  <si>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</si>
  <si>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</si>
  <si>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</si>
  <si>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</si>
  <si>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</si>
  <si>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</si>
  <si>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</si>
  <si>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</si>
  <si>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滋賀県湖南市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</si>
  <si>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</si>
  <si>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</si>
  <si>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</si>
  <si>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</si>
  <si>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</si>
  <si>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</si>
  <si>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</si>
  <si>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</si>
  <si>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</si>
  <si>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</si>
  <si>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</si>
  <si>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</si>
  <si>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</si>
  <si>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</si>
  <si>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</si>
  <si>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</si>
  <si>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</si>
  <si>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</si>
  <si>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</si>
  <si>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</si>
  <si>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</si>
  <si>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</si>
  <si>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</si>
  <si>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</si>
  <si>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</si>
  <si>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</si>
  <si>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</si>
  <si>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</si>
  <si>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</si>
  <si>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</si>
  <si>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</si>
  <si>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</si>
  <si>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</si>
  <si>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</si>
  <si>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</si>
  <si>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</si>
  <si>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</si>
  <si>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</si>
  <si>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</si>
  <si>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</si>
  <si>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</si>
  <si>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</si>
  <si>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</si>
  <si>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</si>
  <si>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</si>
  <si>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</si>
  <si>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</si>
  <si>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</si>
  <si>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</si>
  <si>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</si>
  <si>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</si>
  <si>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</si>
  <si>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</si>
  <si>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</si>
  <si>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</si>
  <si>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</si>
  <si>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</si>
  <si>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</si>
  <si>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</si>
  <si>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</si>
  <si>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</si>
  <si>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</si>
  <si>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</si>
  <si>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</si>
  <si>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</si>
  <si>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</si>
  <si>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</si>
  <si>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</si>
  <si>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</si>
  <si>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</si>
  <si>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</si>
  <si>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</si>
  <si>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</si>
  <si>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</si>
  <si>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</si>
  <si>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</si>
  <si>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</si>
  <si>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</si>
  <si>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</si>
  <si>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</si>
  <si>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</si>
  <si>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</si>
  <si>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</si>
  <si>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</si>
  <si>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</si>
  <si>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</si>
  <si>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</si>
  <si>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</si>
  <si>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</si>
  <si>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</si>
  <si>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</si>
  <si>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</si>
  <si>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</si>
  <si>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</si>
  <si>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</si>
  <si>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</si>
  <si>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</si>
  <si>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</si>
  <si>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</si>
  <si>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</si>
  <si>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</si>
  <si>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</si>
  <si>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</si>
  <si>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</si>
  <si>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</si>
  <si>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</si>
  <si>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</si>
  <si>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</si>
  <si>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</si>
  <si>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</si>
  <si>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</si>
  <si>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</si>
  <si>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</si>
  <si>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</si>
  <si>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</si>
  <si>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</si>
  <si>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</si>
  <si>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</si>
  <si>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</si>
  <si>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</si>
  <si>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</si>
  <si>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</si>
  <si>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</si>
  <si>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</si>
  <si>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</si>
  <si>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</si>
  <si>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</si>
  <si>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</si>
  <si>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</si>
  <si>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</si>
  <si>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</si>
  <si>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</si>
  <si>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</si>
  <si>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</si>
  <si>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</si>
  <si>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</si>
  <si>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</si>
  <si>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</si>
  <si>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</si>
  <si>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</si>
  <si>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</si>
  <si>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</si>
  <si>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</si>
  <si>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</si>
  <si>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</si>
  <si>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</si>
  <si>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</si>
  <si>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</si>
  <si>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</si>
  <si>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</si>
  <si>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</si>
  <si>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</si>
  <si>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</si>
  <si>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</si>
  <si>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</si>
  <si>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</si>
  <si>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</si>
  <si>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</si>
  <si>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</si>
  <si>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</si>
  <si>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</si>
  <si>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</si>
  <si>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</si>
  <si>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</si>
  <si>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</si>
  <si>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</si>
  <si>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</si>
  <si>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</si>
  <si>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</si>
  <si>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</si>
  <si>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</si>
  <si>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</si>
  <si>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</si>
  <si>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</si>
  <si>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</si>
  <si>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</si>
  <si>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</si>
  <si>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</si>
  <si>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</si>
  <si>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</si>
  <si>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</si>
  <si>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</si>
  <si>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</si>
  <si>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</si>
  <si>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</si>
  <si>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</si>
  <si>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</si>
  <si>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</si>
  <si>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</si>
  <si>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</si>
  <si>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</si>
  <si>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2.20</t>
  </si>
  <si>
    <t>▲ 4.58</t>
  </si>
  <si>
    <t>▲ 1.22</t>
  </si>
  <si>
    <t>訪問看護ステーション事業特別会計</t>
  </si>
  <si>
    <t>▲ 0.00</t>
  </si>
  <si>
    <t>▲ 0.03</t>
  </si>
  <si>
    <t>水道事業会計</t>
  </si>
  <si>
    <t>一般会計</t>
  </si>
  <si>
    <t>下水道事業会計</t>
  </si>
  <si>
    <t>国民健康保険特別会計</t>
  </si>
  <si>
    <t>介護保険特別会計</t>
  </si>
  <si>
    <t>国民健康保険診療所特別会計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</si>
  <si>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</si>
  <si>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</si>
  <si>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</si>
  <si>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</si>
  <si>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</si>
  <si>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</si>
  <si>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</si>
  <si>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</si>
  <si>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</si>
  <si>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</si>
  <si>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</si>
  <si>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湖南市文化体育振興事業団</t>
    <rPh sb="0" eb="3">
      <t>コナンシ</t>
    </rPh>
    <rPh sb="3" eb="5">
      <t>ブンカ</t>
    </rPh>
    <rPh sb="5" eb="7">
      <t>タイイク</t>
    </rPh>
    <rPh sb="7" eb="9">
      <t>シンコウ</t>
    </rPh>
    <rPh sb="9" eb="12">
      <t>ジギョウダン</t>
    </rPh>
    <phoneticPr fontId="2"/>
  </si>
  <si>
    <t>石部公共サービス株式会社</t>
    <rPh sb="0" eb="2">
      <t>イシベ</t>
    </rPh>
    <rPh sb="2" eb="4">
      <t>コウキョウ</t>
    </rPh>
    <rPh sb="8" eb="12">
      <t>カブシキガイシャ</t>
    </rPh>
    <phoneticPr fontId="2"/>
  </si>
  <si>
    <t>振興基金</t>
    <rPh sb="0" eb="2">
      <t>シンコウ</t>
    </rPh>
    <rPh sb="2" eb="4">
      <t>キキン</t>
    </rPh>
    <phoneticPr fontId="2"/>
  </si>
  <si>
    <t>庁舎整備基金</t>
    <rPh sb="0" eb="2">
      <t>チョウシャ</t>
    </rPh>
    <rPh sb="2" eb="4">
      <t>セイビ</t>
    </rPh>
    <rPh sb="4" eb="6">
      <t>キキン</t>
    </rPh>
    <phoneticPr fontId="2"/>
  </si>
  <si>
    <t>公共公益施設等整備基金</t>
    <rPh sb="0" eb="2">
      <t>コウキョウ</t>
    </rPh>
    <rPh sb="2" eb="4">
      <t>コウエキ</t>
    </rPh>
    <rPh sb="4" eb="6">
      <t>シセツ</t>
    </rPh>
    <rPh sb="6" eb="7">
      <t>トウ</t>
    </rPh>
    <rPh sb="7" eb="9">
      <t>セイビ</t>
    </rPh>
    <rPh sb="9" eb="11">
      <t>キキン</t>
    </rPh>
    <phoneticPr fontId="2"/>
  </si>
  <si>
    <t>ふるさときらめき湖南づくり応援基金</t>
    <rPh sb="8" eb="10">
      <t>コナン</t>
    </rPh>
    <rPh sb="13" eb="15">
      <t>オウエン</t>
    </rPh>
    <rPh sb="15" eb="17">
      <t>キキン</t>
    </rPh>
    <phoneticPr fontId="2"/>
  </si>
  <si>
    <t>笹ケ谷霊園管理基金</t>
    <rPh sb="0" eb="1">
      <t>ササ</t>
    </rPh>
    <rPh sb="2" eb="3">
      <t>タニ</t>
    </rPh>
    <rPh sb="3" eb="5">
      <t>レイエン</t>
    </rPh>
    <rPh sb="5" eb="7">
      <t>カンリ</t>
    </rPh>
    <rPh sb="7" eb="9">
      <t>キキン</t>
    </rPh>
    <phoneticPr fontId="2"/>
  </si>
  <si>
    <t>-</t>
    <phoneticPr fontId="2"/>
  </si>
  <si>
    <t>滋賀県市町村職員退職手当組合</t>
    <phoneticPr fontId="2"/>
  </si>
  <si>
    <t>公立甲賀病院組合（一般会計）</t>
    <rPh sb="6" eb="8">
      <t>クミアイ</t>
    </rPh>
    <phoneticPr fontId="2"/>
  </si>
  <si>
    <t>滋賀県市町村交通災害共済組合</t>
    <phoneticPr fontId="2"/>
  </si>
  <si>
    <t>甲賀広域行政組合</t>
    <rPh sb="0" eb="2">
      <t>コウガ</t>
    </rPh>
    <rPh sb="2" eb="4">
      <t>コウイキ</t>
    </rPh>
    <rPh sb="4" eb="6">
      <t>ギョウセイ</t>
    </rPh>
    <rPh sb="6" eb="8">
      <t>クミアイ</t>
    </rPh>
    <phoneticPr fontId="2"/>
  </si>
  <si>
    <t>滋賀県市町村職員研修センター</t>
    <phoneticPr fontId="2"/>
  </si>
  <si>
    <t>滋賀県後期高齢者医療広域連合（一般会計）</t>
    <phoneticPr fontId="2"/>
  </si>
  <si>
    <t>滋賀県後期高齢者医療広域連合（後期高齢者医療特別会計）</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</si>
  <si>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</si>
  <si>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</si>
  <si>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</si>
  <si>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</si>
  <si>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</si>
  <si>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</si>
  <si>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</si>
  <si>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</si>
  <si>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</si>
  <si>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</si>
  <si>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</si>
  <si>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</si>
  <si>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</si>
  <si>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</si>
  <si>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</si>
  <si>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</si>
  <si>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</si>
  <si>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</si>
  <si>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有形固定資産減価償却率については、類似団体より高い水準となっており、これは、昭和50年～60年代に建設又は整備された施設等が多くあり、そのような施設等の老朽化が進んでいることが要因であると考えられる。公共施設については、公共施設等総合管理計画で廃止又は統廃合の対象となっている施設を先行して個別施設計画を策定し、施設の総量削減に向けた取り組みを進めている。また、将来負担比率については、地方債現在高の減少や振興基金の取り崩しを行った財政運営であったため、大幅に改善したように見えるが、類似団体より依然高い水準となっており厳しい財政状況に変わりなく、引き続き公共施設等総合管理計画に基づき、施設の総量削減に取り組むことで地方債の発行を抑制し、将来負担比率及び有形固定資産減価償却率を抑制していく。</t>
    <rPh sb="243" eb="245">
      <t>ルイジ</t>
    </rPh>
    <rPh sb="245" eb="247">
      <t>ダンタイ</t>
    </rPh>
    <rPh sb="249" eb="251">
      <t>イゼン</t>
    </rPh>
    <rPh sb="251" eb="252">
      <t>タカ</t>
    </rPh>
    <rPh sb="253" eb="255">
      <t>スイジュン</t>
    </rPh>
    <rPh sb="275" eb="276">
      <t>ヒ</t>
    </rPh>
    <rPh sb="277" eb="278">
      <t>ツヅ</t>
    </rPh>
    <phoneticPr fontId="5"/>
  </si>
  <si>
    <t>　将来負担比率及び実質公債費比率ともに類似団体より高い水準となっており、将来負担比率については、投資的事業の財源を地方債に依存していることに加え、財政調整基金等の充当可能基金が少ないことが要因であると考えられる。また、実質公債費比率は、近年減少傾向にあるものの、前年数値と比較すると公営企業債の元利償還金に対する繰入金が増加したため若干上昇することとなった。今後、公共事業で発行した地方債の償還が始まることもあり、数値が上昇することが十分考えられるため、これまで以上に公債費の適正化に取り組む必要がある。</t>
    <rPh sb="118" eb="120">
      <t>キンネン</t>
    </rPh>
    <rPh sb="120" eb="122">
      <t>ゲンショウ</t>
    </rPh>
    <rPh sb="122" eb="124">
      <t>ケイコウ</t>
    </rPh>
    <rPh sb="131" eb="133">
      <t>ゼンネン</t>
    </rPh>
    <rPh sb="133" eb="135">
      <t>スウチ</t>
    </rPh>
    <rPh sb="136" eb="138">
      <t>ヒカク</t>
    </rPh>
    <rPh sb="141" eb="143">
      <t>コウエイ</t>
    </rPh>
    <rPh sb="143" eb="145">
      <t>キギョウ</t>
    </rPh>
    <rPh sb="145" eb="146">
      <t>サイ</t>
    </rPh>
    <rPh sb="147" eb="149">
      <t>ガンリ</t>
    </rPh>
    <rPh sb="149" eb="152">
      <t>ショウカンキン</t>
    </rPh>
    <rPh sb="153" eb="154">
      <t>タイ</t>
    </rPh>
    <rPh sb="156" eb="158">
      <t>クリイレ</t>
    </rPh>
    <rPh sb="158" eb="159">
      <t>キン</t>
    </rPh>
    <rPh sb="160" eb="162">
      <t>ゾウカ</t>
    </rPh>
    <rPh sb="166" eb="168">
      <t>ジャッカン</t>
    </rPh>
    <rPh sb="168" eb="170">
      <t>ジョウショウ</t>
    </rPh>
    <rPh sb="179" eb="181">
      <t>コンゴ</t>
    </rPh>
    <rPh sb="207" eb="209">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</si>
</sst>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D117-4DFE-B379-DD09A5F4D9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67473</c:v>
                </c:pt>
                <c:pt idx="1">
                  <c:v>65073</c:v>
                </c:pt>
                <c:pt idx="2">
                  <c:v>56351</c:v>
                </c:pt>
                <c:pt idx="3">
                  <c:v>48371</c:v>
                </c:pt>
                <c:pt idx="4">
                  <c:v>27755</c:v>
                </c:pt>
              </c:numCache>
            </c:numRef>
          </c:val>
          <c:smooth val="0"/>
          <c:extLst xmlns:c16r2="http://schemas.microsoft.com/office/drawing/2015/06/chart">
            <c:ext xmlns:c16="http://schemas.microsoft.com/office/drawing/2014/chart" uri="{C3380CC4-5D6E-409C-BE32-E72D297353CC}">
              <c16:uniqueId val="{00000001-D117-4DFE-B379-DD09A5F4D9D9}"/>
            </c:ext>
          </c:extLst>
        </c:ser>
        <c:dLbls>
          <c:showLegendKey val="0"/>
          <c:showVal val="0"/>
          <c:showCatName val="0"/>
          <c:showSerName val="0"/>
          <c:showPercent val="0"/>
          <c:showBubbleSize val="0"/>
        </c:dLbls>
        <c:marker val="1"/>
        <c:smooth val="0"/>
        <c:axId val="16886944"/>
        <c:axId val="525681856"/>
      </c:lineChart>
      <c:catAx>
        <c:axId val="16886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5681856"/>
        <c:crosses val="autoZero"/>
        <c:auto val="1"/>
        <c:lblAlgn val="ctr"/>
        <c:lblOffset val="100"/>
        <c:tickLblSkip val="1"/>
        <c:tickMarkSkip val="1"/>
        <c:noMultiLvlLbl val="0"/>
      </c:catAx>
      <c:valAx>
        <c:axId val="5256818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86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2.77</c:v>
                </c:pt>
                <c:pt idx="1">
                  <c:v>2.5</c:v>
                </c:pt>
                <c:pt idx="2">
                  <c:v>2.14</c:v>
                </c:pt>
                <c:pt idx="3">
                  <c:v>2.21</c:v>
                </c:pt>
                <c:pt idx="4">
                  <c:v>3.89</c:v>
                </c:pt>
              </c:numCache>
            </c:numRef>
          </c:val>
          <c:extLst xmlns:c16r2="http://schemas.microsoft.com/office/drawing/2015/06/chart">
            <c:ext xmlns:c16="http://schemas.microsoft.com/office/drawing/2014/chart" uri="{C3380CC4-5D6E-409C-BE32-E72D297353CC}">
              <c16:uniqueId val="{00000000-55D9-468C-B905-FB871BCE57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13.06</c:v>
                </c:pt>
                <c:pt idx="1">
                  <c:v>10.57</c:v>
                </c:pt>
                <c:pt idx="2">
                  <c:v>9.66</c:v>
                </c:pt>
                <c:pt idx="3">
                  <c:v>13.16</c:v>
                </c:pt>
                <c:pt idx="4">
                  <c:v>13.57</c:v>
                </c:pt>
              </c:numCache>
            </c:numRef>
          </c:val>
          <c:extLst xmlns:c16r2="http://schemas.microsoft.com/office/drawing/2015/06/chart">
            <c:ext xmlns:c16="http://schemas.microsoft.com/office/drawing/2014/chart" uri="{C3380CC4-5D6E-409C-BE32-E72D297353CC}">
              <c16:uniqueId val="{00000001-55D9-468C-B905-FB871BCE57B3}"/>
            </c:ext>
          </c:extLst>
        </c:ser>
        <c:dLbls>
          <c:showLegendKey val="0"/>
          <c:showVal val="0"/>
          <c:showCatName val="0"/>
          <c:showSerName val="0"/>
          <c:showPercent val="0"/>
          <c:showBubbleSize val="0"/>
        </c:dLbls>
        <c:gapWidth val="250"/>
        <c:overlap val="100"/>
        <c:axId val="525682944"/>
        <c:axId val="52568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-2.2000000000000002</c:v>
                </c:pt>
                <c:pt idx="1">
                  <c:v>-4.58</c:v>
                </c:pt>
                <c:pt idx="2">
                  <c:v>-1.22</c:v>
                </c:pt>
                <c:pt idx="3">
                  <c:v>3.96</c:v>
                </c:pt>
                <c:pt idx="4">
                  <c:v>2.2000000000000002</c:v>
                </c:pt>
              </c:numCache>
            </c:numRef>
          </c:val>
          <c:smooth val="0"/>
          <c:extLst xmlns:c16r2="http://schemas.microsoft.com/office/drawing/2015/06/chart">
            <c:ext xmlns:c16="http://schemas.microsoft.com/office/drawing/2014/chart" uri="{C3380CC4-5D6E-409C-BE32-E72D297353CC}">
              <c16:uniqueId val="{00000002-55D9-468C-B905-FB871BCE57B3}"/>
            </c:ext>
          </c:extLst>
        </c:ser>
        <c:dLbls>
          <c:showLegendKey val="0"/>
          <c:showVal val="0"/>
          <c:showCatName val="0"/>
          <c:showSerName val="0"/>
          <c:showPercent val="0"/>
          <c:showBubbleSize val="0"/>
        </c:dLbls>
        <c:marker val="1"/>
        <c:smooth val="0"/>
        <c:axId val="525682944"/>
        <c:axId val="525686208"/>
      </c:lineChart>
      <c:catAx>
        <c:axId val="52568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5686208"/>
        <c:crosses val="autoZero"/>
        <c:auto val="1"/>
        <c:lblAlgn val="ctr"/>
        <c:lblOffset val="100"/>
        <c:tickLblSkip val="1"/>
        <c:tickMarkSkip val="1"/>
        <c:noMultiLvlLbl val="0"/>
      </c:catAx>
      <c:valAx>
        <c:axId val="52568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68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1.0900000000000001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7F-455C-A51B-65468DF3E5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7F-455C-A51B-65468DF3E5F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0.08</c:v>
                </c:pt>
                <c:pt idx="4">
                  <c:v>#N/A</c:v>
                </c:pt>
                <c:pt idx="5">
                  <c:v>0.08</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2-897F-455C-A51B-65468DF3E5FC}"/>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0.22</c:v>
                </c:pt>
                <c:pt idx="2">
                  <c:v>#N/A</c:v>
                </c:pt>
                <c:pt idx="3">
                  <c:v>0.15</c:v>
                </c:pt>
                <c:pt idx="4">
                  <c:v>#N/A</c:v>
                </c:pt>
                <c:pt idx="5">
                  <c:v>0.13</c:v>
                </c:pt>
                <c:pt idx="6">
                  <c:v>#N/A</c:v>
                </c:pt>
                <c:pt idx="7">
                  <c:v>0.17</c:v>
                </c:pt>
                <c:pt idx="8">
                  <c:v>#N/A</c:v>
                </c:pt>
                <c:pt idx="9">
                  <c:v>0.14000000000000001</c:v>
                </c:pt>
              </c:numCache>
            </c:numRef>
          </c:val>
          <c:extLst xmlns:c16r2="http://schemas.microsoft.com/office/drawing/2015/06/chart">
            <c:ext xmlns:c16="http://schemas.microsoft.com/office/drawing/2014/chart" uri="{C3380CC4-5D6E-409C-BE32-E72D297353CC}">
              <c16:uniqueId val="{00000003-897F-455C-A51B-65468DF3E5F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0.63</c:v>
                </c:pt>
                <c:pt idx="4">
                  <c:v>#N/A</c:v>
                </c:pt>
                <c:pt idx="5">
                  <c:v>0.44</c:v>
                </c:pt>
                <c:pt idx="6">
                  <c:v>#N/A</c:v>
                </c:pt>
                <c:pt idx="7">
                  <c:v>7.0000000000000007E-2</c:v>
                </c:pt>
                <c:pt idx="8">
                  <c:v>#N/A</c:v>
                </c:pt>
                <c:pt idx="9">
                  <c:v>0.21</c:v>
                </c:pt>
              </c:numCache>
            </c:numRef>
          </c:val>
          <c:extLst xmlns:c16r2="http://schemas.microsoft.com/office/drawing/2015/06/chart">
            <c:ext xmlns:c16="http://schemas.microsoft.com/office/drawing/2014/chart" uri="{C3380CC4-5D6E-409C-BE32-E72D297353CC}">
              <c16:uniqueId val="{00000004-897F-455C-A51B-65468DF3E5F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1.06</c:v>
                </c:pt>
                <c:pt idx="2">
                  <c:v>#N/A</c:v>
                </c:pt>
                <c:pt idx="3">
                  <c:v>0.88</c:v>
                </c:pt>
                <c:pt idx="4">
                  <c:v>#N/A</c:v>
                </c:pt>
                <c:pt idx="5">
                  <c:v>1.68</c:v>
                </c:pt>
                <c:pt idx="6">
                  <c:v>#N/A</c:v>
                </c:pt>
                <c:pt idx="7">
                  <c:v>0.87</c:v>
                </c:pt>
                <c:pt idx="8">
                  <c:v>#N/A</c:v>
                </c:pt>
                <c:pt idx="9">
                  <c:v>0.86</c:v>
                </c:pt>
              </c:numCache>
            </c:numRef>
          </c:val>
          <c:extLst xmlns:c16r2="http://schemas.microsoft.com/office/drawing/2015/06/chart">
            <c:ext xmlns:c16="http://schemas.microsoft.com/office/drawing/2014/chart" uri="{C3380CC4-5D6E-409C-BE32-E72D297353CC}">
              <c16:uniqueId val="{00000005-897F-455C-A51B-65468DF3E5F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0.48</c:v>
                </c:pt>
                <c:pt idx="4">
                  <c:v>#N/A</c:v>
                </c:pt>
                <c:pt idx="5">
                  <c:v>0.43</c:v>
                </c:pt>
                <c:pt idx="6">
                  <c:v>#N/A</c:v>
                </c:pt>
                <c:pt idx="7">
                  <c:v>0.76</c:v>
                </c:pt>
                <c:pt idx="8">
                  <c:v>#N/A</c:v>
                </c:pt>
                <c:pt idx="9">
                  <c:v>1.01</c:v>
                </c:pt>
              </c:numCache>
            </c:numRef>
          </c:val>
          <c:extLst xmlns:c16r2="http://schemas.microsoft.com/office/drawing/2015/06/chart">
            <c:ext xmlns:c16="http://schemas.microsoft.com/office/drawing/2014/chart" uri="{C3380CC4-5D6E-409C-BE32-E72D297353CC}">
              <c16:uniqueId val="{00000006-897F-455C-A51B-65468DF3E5F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2.76</c:v>
                </c:pt>
                <c:pt idx="2">
                  <c:v>#N/A</c:v>
                </c:pt>
                <c:pt idx="3">
                  <c:v>2.4900000000000002</c:v>
                </c:pt>
                <c:pt idx="4">
                  <c:v>#N/A</c:v>
                </c:pt>
                <c:pt idx="5">
                  <c:v>2.14</c:v>
                </c:pt>
                <c:pt idx="6">
                  <c:v>#N/A</c:v>
                </c:pt>
                <c:pt idx="7">
                  <c:v>2.2000000000000002</c:v>
                </c:pt>
                <c:pt idx="8">
                  <c:v>#N/A</c:v>
                </c:pt>
                <c:pt idx="9">
                  <c:v>3.88</c:v>
                </c:pt>
              </c:numCache>
            </c:numRef>
          </c:val>
          <c:extLst xmlns:c16r2="http://schemas.microsoft.com/office/drawing/2015/06/chart">
            <c:ext xmlns:c16="http://schemas.microsoft.com/office/drawing/2014/chart" uri="{C3380CC4-5D6E-409C-BE32-E72D297353CC}">
              <c16:uniqueId val="{00000007-897F-455C-A51B-65468DF3E5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6.51</c:v>
                </c:pt>
                <c:pt idx="2">
                  <c:v>#N/A</c:v>
                </c:pt>
                <c:pt idx="3">
                  <c:v>7.52</c:v>
                </c:pt>
                <c:pt idx="4">
                  <c:v>#N/A</c:v>
                </c:pt>
                <c:pt idx="5">
                  <c:v>8.42</c:v>
                </c:pt>
                <c:pt idx="6">
                  <c:v>#N/A</c:v>
                </c:pt>
                <c:pt idx="7">
                  <c:v>8.6199999999999992</c:v>
                </c:pt>
                <c:pt idx="8">
                  <c:v>#N/A</c:v>
                </c:pt>
                <c:pt idx="9">
                  <c:v>8.9499999999999993</c:v>
                </c:pt>
              </c:numCache>
            </c:numRef>
          </c:val>
          <c:extLst xmlns:c16r2="http://schemas.microsoft.com/office/drawing/2015/06/chart">
            <c:ext xmlns:c16="http://schemas.microsoft.com/office/drawing/2014/chart" uri="{C3380CC4-5D6E-409C-BE32-E72D297353CC}">
              <c16:uniqueId val="{00000008-897F-455C-A51B-65468DF3E5FC}"/>
            </c:ext>
          </c:extLst>
        </c:ser>
        <c:ser>
          <c:idx val="9"/>
          <c:order val="9"/>
          <c:tx>
            <c:strRef>
              <c:f>データシート!$A$36</c:f>
              <c:strCache>
                <c:ptCount val="1"/>
                <c:pt idx="0">
                  <c:v>訪問看護ステーション事業特別会計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0.03</c:v>
                </c:pt>
                <c:pt idx="9">
                  <c:v>#N/A</c:v>
                </c:pt>
              </c:numCache>
            </c:numRef>
          </c:val>
          <c:extLst xmlns:c16r2="http://schemas.microsoft.com/office/drawing/2015/06/chart">
            <c:ext xmlns:c16="http://schemas.microsoft.com/office/drawing/2014/chart" uri="{C3380CC4-5D6E-409C-BE32-E72D297353CC}">
              <c16:uniqueId val="{00000009-897F-455C-A51B-65468DF3E5FC}"/>
            </c:ext>
          </c:extLst>
        </c:ser>
        <c:dLbls>
          <c:showLegendKey val="0"/>
          <c:showVal val="0"/>
          <c:showCatName val="0"/>
          <c:showSerName val="0"/>
          <c:showPercent val="0"/>
          <c:showBubbleSize val="0"/>
        </c:dLbls>
        <c:gapWidth val="150"/>
        <c:overlap val="100"/>
        <c:axId val="525683488"/>
        <c:axId val="525687840"/>
      </c:barChart>
      <c:catAx>
        <c:axId val="52568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5687840"/>
        <c:crosses val="autoZero"/>
        <c:auto val="1"/>
        <c:lblAlgn val="ctr"/>
        <c:lblOffset val="100"/>
        <c:tickLblSkip val="1"/>
        <c:tickMarkSkip val="1"/>
        <c:noMultiLvlLbl val="0"/>
      </c:catAx>
      <c:valAx>
        <c:axId val="52568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68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2010</c:v>
                </c:pt>
                <c:pt idx="5">
                  <c:v>2095</c:v>
                </c:pt>
                <c:pt idx="8">
                  <c:v>2201</c:v>
                </c:pt>
                <c:pt idx="11">
                  <c:v>2281</c:v>
                </c:pt>
                <c:pt idx="14">
                  <c:v>2287</c:v>
                </c:pt>
              </c:numCache>
            </c:numRef>
          </c:val>
          <c:extLst xmlns:c16r2="http://schemas.microsoft.com/office/drawing/2015/06/chart">
            <c:ext xmlns:c16="http://schemas.microsoft.com/office/drawing/2014/chart" uri="{C3380CC4-5D6E-409C-BE32-E72D297353CC}">
              <c16:uniqueId val="{00000000-38A2-42C5-8971-4DF6ABA292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38A2-42C5-8971-4DF6ABA292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8A2-42C5-8971-4DF6ABA292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242</c:v>
                </c:pt>
                <c:pt idx="3">
                  <c:v>283</c:v>
                </c:pt>
                <c:pt idx="6">
                  <c:v>289</c:v>
                </c:pt>
                <c:pt idx="9">
                  <c:v>234</c:v>
                </c:pt>
                <c:pt idx="12">
                  <c:v>251</c:v>
                </c:pt>
              </c:numCache>
            </c:numRef>
          </c:val>
          <c:extLst xmlns:c16r2="http://schemas.microsoft.com/office/drawing/2015/06/chart">
            <c:ext xmlns:c16="http://schemas.microsoft.com/office/drawing/2014/chart" uri="{C3380CC4-5D6E-409C-BE32-E72D297353CC}">
              <c16:uniqueId val="{00000003-38A2-42C5-8971-4DF6ABA292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610</c:v>
                </c:pt>
                <c:pt idx="3">
                  <c:v>447</c:v>
                </c:pt>
                <c:pt idx="6">
                  <c:v>486</c:v>
                </c:pt>
                <c:pt idx="9">
                  <c:v>420</c:v>
                </c:pt>
                <c:pt idx="12">
                  <c:v>495</c:v>
                </c:pt>
              </c:numCache>
            </c:numRef>
          </c:val>
          <c:extLst xmlns:c16r2="http://schemas.microsoft.com/office/drawing/2015/06/chart">
            <c:ext xmlns:c16="http://schemas.microsoft.com/office/drawing/2014/chart" uri="{C3380CC4-5D6E-409C-BE32-E72D297353CC}">
              <c16:uniqueId val="{00000004-38A2-42C5-8971-4DF6ABA292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8A2-42C5-8971-4DF6ABA292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8A2-42C5-8971-4DF6ABA292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2295</c:v>
                </c:pt>
                <c:pt idx="3">
                  <c:v>2273</c:v>
                </c:pt>
                <c:pt idx="6">
                  <c:v>2397</c:v>
                </c:pt>
                <c:pt idx="9">
                  <c:v>2529</c:v>
                </c:pt>
                <c:pt idx="12">
                  <c:v>2540</c:v>
                </c:pt>
              </c:numCache>
            </c:numRef>
          </c:val>
          <c:extLst xmlns:c16r2="http://schemas.microsoft.com/office/drawing/2015/06/chart">
            <c:ext xmlns:c16="http://schemas.microsoft.com/office/drawing/2014/chart" uri="{C3380CC4-5D6E-409C-BE32-E72D297353CC}">
              <c16:uniqueId val="{00000007-38A2-42C5-8971-4DF6ABA29233}"/>
            </c:ext>
          </c:extLst>
        </c:ser>
        <c:dLbls>
          <c:showLegendKey val="0"/>
          <c:showVal val="0"/>
          <c:showCatName val="0"/>
          <c:showSerName val="0"/>
          <c:showPercent val="0"/>
          <c:showBubbleSize val="0"/>
        </c:dLbls>
        <c:gapWidth val="100"/>
        <c:overlap val="100"/>
        <c:axId val="525686752"/>
        <c:axId val="52568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1138</c:v>
                </c:pt>
                <c:pt idx="2">
                  <c:v>#N/A</c:v>
                </c:pt>
                <c:pt idx="3">
                  <c:v>#N/A</c:v>
                </c:pt>
                <c:pt idx="4">
                  <c:v>908</c:v>
                </c:pt>
                <c:pt idx="5">
                  <c:v>#N/A</c:v>
                </c:pt>
                <c:pt idx="6">
                  <c:v>#N/A</c:v>
                </c:pt>
                <c:pt idx="7">
                  <c:v>972</c:v>
                </c:pt>
                <c:pt idx="8">
                  <c:v>#N/A</c:v>
                </c:pt>
                <c:pt idx="9">
                  <c:v>#N/A</c:v>
                </c:pt>
                <c:pt idx="10">
                  <c:v>903</c:v>
                </c:pt>
                <c:pt idx="11">
                  <c:v>#N/A</c:v>
                </c:pt>
                <c:pt idx="12">
                  <c:v>#N/A</c:v>
                </c:pt>
                <c:pt idx="13">
                  <c:v>999</c:v>
                </c:pt>
                <c:pt idx="14">
                  <c:v>#N/A</c:v>
                </c:pt>
              </c:numCache>
            </c:numRef>
          </c:val>
          <c:smooth val="0"/>
          <c:extLst xmlns:c16r2="http://schemas.microsoft.com/office/drawing/2015/06/chart">
            <c:ext xmlns:c16="http://schemas.microsoft.com/office/drawing/2014/chart" uri="{C3380CC4-5D6E-409C-BE32-E72D297353CC}">
              <c16:uniqueId val="{00000008-38A2-42C5-8971-4DF6ABA29233}"/>
            </c:ext>
          </c:extLst>
        </c:ser>
        <c:dLbls>
          <c:showLegendKey val="0"/>
          <c:showVal val="0"/>
          <c:showCatName val="0"/>
          <c:showSerName val="0"/>
          <c:showPercent val="0"/>
          <c:showBubbleSize val="0"/>
        </c:dLbls>
        <c:marker val="1"/>
        <c:smooth val="0"/>
        <c:axId val="525686752"/>
        <c:axId val="525687296"/>
      </c:lineChart>
      <c:catAx>
        <c:axId val="52568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5687296"/>
        <c:crosses val="autoZero"/>
        <c:auto val="1"/>
        <c:lblAlgn val="ctr"/>
        <c:lblOffset val="100"/>
        <c:tickLblSkip val="1"/>
        <c:tickMarkSkip val="1"/>
        <c:noMultiLvlLbl val="0"/>
      </c:catAx>
      <c:valAx>
        <c:axId val="52568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68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28114</c:v>
                </c:pt>
                <c:pt idx="5">
                  <c:v>27723</c:v>
                </c:pt>
                <c:pt idx="8">
                  <c:v>27705</c:v>
                </c:pt>
                <c:pt idx="11">
                  <c:v>27457</c:v>
                </c:pt>
                <c:pt idx="14">
                  <c:v>26563</c:v>
                </c:pt>
              </c:numCache>
            </c:numRef>
          </c:val>
          <c:extLst xmlns:c16r2="http://schemas.microsoft.com/office/drawing/2015/06/chart">
            <c:ext xmlns:c16="http://schemas.microsoft.com/office/drawing/2014/chart" uri="{C3380CC4-5D6E-409C-BE32-E72D297353CC}">
              <c16:uniqueId val="{00000000-4EA9-4EBF-AF6B-C48CE0BFF4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261</c:v>
                </c:pt>
                <c:pt idx="5">
                  <c:v>265</c:v>
                </c:pt>
                <c:pt idx="8">
                  <c:v>255</c:v>
                </c:pt>
                <c:pt idx="11">
                  <c:v>238</c:v>
                </c:pt>
                <c:pt idx="14">
                  <c:v>211</c:v>
                </c:pt>
              </c:numCache>
            </c:numRef>
          </c:val>
          <c:extLst xmlns:c16r2="http://schemas.microsoft.com/office/drawing/2015/06/chart">
            <c:ext xmlns:c16="http://schemas.microsoft.com/office/drawing/2014/chart" uri="{C3380CC4-5D6E-409C-BE32-E72D297353CC}">
              <c16:uniqueId val="{00000001-4EA9-4EBF-AF6B-C48CE0BFF4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2773</c:v>
                </c:pt>
                <c:pt idx="5">
                  <c:v>2621</c:v>
                </c:pt>
                <c:pt idx="8">
                  <c:v>2711</c:v>
                </c:pt>
                <c:pt idx="11">
                  <c:v>3863</c:v>
                </c:pt>
                <c:pt idx="14">
                  <c:v>4122</c:v>
                </c:pt>
              </c:numCache>
            </c:numRef>
          </c:val>
          <c:extLst xmlns:c16r2="http://schemas.microsoft.com/office/drawing/2015/06/chart">
            <c:ext xmlns:c16="http://schemas.microsoft.com/office/drawing/2014/chart" uri="{C3380CC4-5D6E-409C-BE32-E72D297353CC}">
              <c16:uniqueId val="{00000002-4EA9-4EBF-AF6B-C48CE0BFF4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A9-4EBF-AF6B-C48CE0BFF4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A9-4EBF-AF6B-C48CE0BFF4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A9-4EBF-AF6B-C48CE0BFF4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638</c:v>
                </c:pt>
                <c:pt idx="3">
                  <c:v>832</c:v>
                </c:pt>
                <c:pt idx="6">
                  <c:v>1012</c:v>
                </c:pt>
                <c:pt idx="9">
                  <c:v>105</c:v>
                </c:pt>
                <c:pt idx="12">
                  <c:v>0</c:v>
                </c:pt>
              </c:numCache>
            </c:numRef>
          </c:val>
          <c:extLst xmlns:c16r2="http://schemas.microsoft.com/office/drawing/2015/06/chart">
            <c:ext xmlns:c16="http://schemas.microsoft.com/office/drawing/2014/chart" uri="{C3380CC4-5D6E-409C-BE32-E72D297353CC}">
              <c16:uniqueId val="{00000006-4EA9-4EBF-AF6B-C48CE0BFF4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2267</c:v>
                </c:pt>
                <c:pt idx="3">
                  <c:v>2062</c:v>
                </c:pt>
                <c:pt idx="6">
                  <c:v>1916</c:v>
                </c:pt>
                <c:pt idx="9">
                  <c:v>1918</c:v>
                </c:pt>
                <c:pt idx="12">
                  <c:v>1731</c:v>
                </c:pt>
              </c:numCache>
            </c:numRef>
          </c:val>
          <c:extLst xmlns:c16r2="http://schemas.microsoft.com/office/drawing/2015/06/chart">
            <c:ext xmlns:c16="http://schemas.microsoft.com/office/drawing/2014/chart" uri="{C3380CC4-5D6E-409C-BE32-E72D297353CC}">
              <c16:uniqueId val="{00000007-4EA9-4EBF-AF6B-C48CE0BFF4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8319</c:v>
                </c:pt>
                <c:pt idx="3">
                  <c:v>7285</c:v>
                </c:pt>
                <c:pt idx="6">
                  <c:v>6553</c:v>
                </c:pt>
                <c:pt idx="9">
                  <c:v>5685</c:v>
                </c:pt>
                <c:pt idx="12">
                  <c:v>5679</c:v>
                </c:pt>
              </c:numCache>
            </c:numRef>
          </c:val>
          <c:extLst xmlns:c16r2="http://schemas.microsoft.com/office/drawing/2015/06/chart">
            <c:ext xmlns:c16="http://schemas.microsoft.com/office/drawing/2014/chart" uri="{C3380CC4-5D6E-409C-BE32-E72D297353CC}">
              <c16:uniqueId val="{00000008-4EA9-4EBF-AF6B-C48CE0BFF4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EA9-4EBF-AF6B-C48CE0BFF4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26491</c:v>
                </c:pt>
                <c:pt idx="3">
                  <c:v>27099</c:v>
                </c:pt>
                <c:pt idx="6">
                  <c:v>27644</c:v>
                </c:pt>
                <c:pt idx="9">
                  <c:v>27708</c:v>
                </c:pt>
                <c:pt idx="12">
                  <c:v>26872</c:v>
                </c:pt>
              </c:numCache>
            </c:numRef>
          </c:val>
          <c:extLst xmlns:c16r2="http://schemas.microsoft.com/office/drawing/2015/06/chart">
            <c:ext xmlns:c16="http://schemas.microsoft.com/office/drawing/2014/chart" uri="{C3380CC4-5D6E-409C-BE32-E72D297353CC}">
              <c16:uniqueId val="{0000000A-4EA9-4EBF-AF6B-C48CE0BFF45F}"/>
            </c:ext>
          </c:extLst>
        </c:ser>
        <c:dLbls>
          <c:showLegendKey val="0"/>
          <c:showVal val="0"/>
          <c:showCatName val="0"/>
          <c:showSerName val="0"/>
          <c:showPercent val="0"/>
          <c:showBubbleSize val="0"/>
        </c:dLbls>
        <c:gapWidth val="100"/>
        <c:overlap val="100"/>
        <c:axId val="525684032"/>
        <c:axId val="52568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6568</c:v>
                </c:pt>
                <c:pt idx="2">
                  <c:v>#N/A</c:v>
                </c:pt>
                <c:pt idx="3">
                  <c:v>#N/A</c:v>
                </c:pt>
                <c:pt idx="4">
                  <c:v>6668</c:v>
                </c:pt>
                <c:pt idx="5">
                  <c:v>#N/A</c:v>
                </c:pt>
                <c:pt idx="6">
                  <c:v>#N/A</c:v>
                </c:pt>
                <c:pt idx="7">
                  <c:v>6454</c:v>
                </c:pt>
                <c:pt idx="8">
                  <c:v>#N/A</c:v>
                </c:pt>
                <c:pt idx="9">
                  <c:v>#N/A</c:v>
                </c:pt>
                <c:pt idx="10">
                  <c:v>3858</c:v>
                </c:pt>
                <c:pt idx="11">
                  <c:v>#N/A</c:v>
                </c:pt>
                <c:pt idx="12">
                  <c:v>#N/A</c:v>
                </c:pt>
                <c:pt idx="13">
                  <c:v>3386</c:v>
                </c:pt>
                <c:pt idx="14">
                  <c:v>#N/A</c:v>
                </c:pt>
              </c:numCache>
            </c:numRef>
          </c:val>
          <c:smooth val="0"/>
          <c:extLst xmlns:c16r2="http://schemas.microsoft.com/office/drawing/2015/06/chart">
            <c:ext xmlns:c16="http://schemas.microsoft.com/office/drawing/2014/chart" uri="{C3380CC4-5D6E-409C-BE32-E72D297353CC}">
              <c16:uniqueId val="{0000000B-4EA9-4EBF-AF6B-C48CE0BFF45F}"/>
            </c:ext>
          </c:extLst>
        </c:ser>
        <c:dLbls>
          <c:showLegendKey val="0"/>
          <c:showVal val="0"/>
          <c:showCatName val="0"/>
          <c:showSerName val="0"/>
          <c:showPercent val="0"/>
          <c:showBubbleSize val="0"/>
        </c:dLbls>
        <c:marker val="1"/>
        <c:smooth val="0"/>
        <c:axId val="525684032"/>
        <c:axId val="525680768"/>
      </c:lineChart>
      <c:catAx>
        <c:axId val="52568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5680768"/>
        <c:crosses val="autoZero"/>
        <c:auto val="1"/>
        <c:lblAlgn val="ctr"/>
        <c:lblOffset val="100"/>
        <c:tickLblSkip val="1"/>
        <c:tickMarkSkip val="1"/>
        <c:noMultiLvlLbl val="0"/>
      </c:catAx>
      <c:valAx>
        <c:axId val="52568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68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1201</c:v>
                </c:pt>
                <c:pt idx="1">
                  <c:v>1693</c:v>
                </c:pt>
                <c:pt idx="2">
                  <c:v>1758</c:v>
                </c:pt>
              </c:numCache>
            </c:numRef>
          </c:val>
          <c:extLst xmlns:c16r2="http://schemas.microsoft.com/office/drawing/2015/06/chart">
            <c:ext xmlns:c16="http://schemas.microsoft.com/office/drawing/2014/chart" uri="{C3380CC4-5D6E-409C-BE32-E72D297353CC}">
              <c16:uniqueId val="{00000000-9FF2-4C4C-B364-A92D8ADC88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191</c:v>
                </c:pt>
                <c:pt idx="1">
                  <c:v>241</c:v>
                </c:pt>
                <c:pt idx="2">
                  <c:v>241</c:v>
                </c:pt>
              </c:numCache>
            </c:numRef>
          </c:val>
          <c:extLst xmlns:c16r2="http://schemas.microsoft.com/office/drawing/2015/06/chart">
            <c:ext xmlns:c16="http://schemas.microsoft.com/office/drawing/2014/chart" uri="{C3380CC4-5D6E-409C-BE32-E72D297353CC}">
              <c16:uniqueId val="{00000001-9FF2-4C4C-B364-A92D8ADC88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2108</c:v>
                </c:pt>
                <c:pt idx="1">
                  <c:v>2181</c:v>
                </c:pt>
                <c:pt idx="2">
                  <c:v>2100</c:v>
                </c:pt>
              </c:numCache>
            </c:numRef>
          </c:val>
          <c:extLst xmlns:c16r2="http://schemas.microsoft.com/office/drawing/2015/06/chart">
            <c:ext xmlns:c16="http://schemas.microsoft.com/office/drawing/2014/chart" uri="{C3380CC4-5D6E-409C-BE32-E72D297353CC}">
              <c16:uniqueId val="{00000002-9FF2-4C4C-B364-A92D8ADC88EB}"/>
            </c:ext>
          </c:extLst>
        </c:ser>
        <c:dLbls>
          <c:showLegendKey val="0"/>
          <c:showVal val="0"/>
          <c:showCatName val="0"/>
          <c:showSerName val="0"/>
          <c:showPercent val="0"/>
          <c:showBubbleSize val="0"/>
        </c:dLbls>
        <c:gapWidth val="120"/>
        <c:overlap val="100"/>
        <c:axId val="525681312"/>
        <c:axId val="525682400"/>
      </c:barChart>
      <c:catAx>
        <c:axId val="52568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5682400"/>
        <c:crosses val="autoZero"/>
        <c:auto val="1"/>
        <c:lblAlgn val="ctr"/>
        <c:lblOffset val="100"/>
        <c:tickLblSkip val="1"/>
        <c:tickMarkSkip val="1"/>
        <c:noMultiLvlLbl val="0"/>
      </c:catAx>
      <c:valAx>
        <c:axId val="525682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568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81-4EE8-97C1-B56D89070FB4}"/>
                </c:ext>
                <c:ext xmlns:c15="http://schemas.microsoft.com/office/drawing/2012/chart" uri="{CE6537A1-D6FC-4f65-9D91-7224C49458BB}">
                  <c15:dlblFieldTable>
                    <c15:dlblFTEntry>
                      <c15:txfldGUID>{6BD00A62-F79F-4DFD-851D-9C527A61651A}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81-4EE8-97C1-B56D89070FB4}"/>
                </c:ext>
                <c:ext xmlns:c15="http://schemas.microsoft.com/office/drawing/2012/chart" uri="{CE6537A1-D6FC-4f65-9D91-7224C49458BB}">
                  <c15:dlblFieldTable>
                    <c15:dlblFTEntry>
                      <c15:txfldGUID>{8630721A-20F9-4389-83C6-DB9CBEC191FE}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81-4EE8-97C1-B56D89070FB4}"/>
                </c:ext>
                <c:ext xmlns:c15="http://schemas.microsoft.com/office/drawing/2012/chart" uri="{CE6537A1-D6FC-4f65-9D91-7224C49458BB}">
                  <c15:dlblFieldTable>
                    <c15:dlblFTEntry>
                      <c15:txfldGUID>{00B68D2D-43C7-44D1-8F8A-0E4045A24648}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81-4EE8-97C1-B56D89070FB4}"/>
                </c:ext>
                <c:ext xmlns:c15="http://schemas.microsoft.com/office/drawing/2012/chart" uri="{CE6537A1-D6FC-4f65-9D91-7224C49458BB}">
                  <c15:dlblFieldTable>
                    <c15:dlblFTEntry>
                      <c15:txfldGUID>{C9869314-2E39-46F9-BAF6-619464ACABE0}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81-4EE8-97C1-B56D89070FB4}"/>
                </c:ext>
                <c:ext xmlns:c15="http://schemas.microsoft.com/office/drawing/2012/chart" uri="{CE6537A1-D6FC-4f65-9D91-7224C49458BB}">
                  <c15:dlblFieldTable>
                    <c15:dlblFTEntry>
                      <c15:txfldGUID>{B75307E9-A35C-4692-892E-925C6A3B579E}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D81-4EE8-97C1-B56D89070FB4}"/>
                </c:ext>
                <c:ext xmlns:c15="http://schemas.microsoft.com/office/drawing/2012/chart" uri="{CE6537A1-D6FC-4f65-9D91-7224C49458BB}">
                  <c15:dlblFieldTable>
                    <c15:dlblFTEntry>
                      <c15:txfldGUID>{3A54B742-2702-4B2B-9539-BCC91869D842}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D81-4EE8-97C1-B56D89070FB4}"/>
                </c:ext>
                <c:ext xmlns:c15="http://schemas.microsoft.com/office/drawing/2012/chart" uri="{CE6537A1-D6FC-4f65-9D91-7224C49458BB}">
                  <c15:dlblFieldTable>
                    <c15:dlblFTEntry>
                      <c15:txfldGUID>{8B9ADA66-C828-4F1D-99A8-ACDCBD36AC2D}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D81-4EE8-97C1-B56D89070FB4}"/>
                </c:ext>
                <c:ext xmlns:c15="http://schemas.microsoft.com/office/drawing/2012/chart" uri="{CE6537A1-D6FC-4f65-9D91-7224C49458BB}">
                  <c15:dlblFieldTable>
                    <c15:dlblFTEntry>
                      <c15:txfldGUID>{8FDFFA59-012D-4805-AB3C-CB23D57B1639}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D81-4EE8-97C1-B56D89070FB4}"/>
                </c:ext>
                <c:ext xmlns:c15="http://schemas.microsoft.com/office/drawing/2012/chart" uri="{CE6537A1-D6FC-4f65-9D91-7224C49458BB}">
                  <c15:dlblFieldTable>
                    <c15:dlblFTEntry>
                      <c15:txfldGUID>{60E0AC4C-C864-483A-8870-7D28657C225E}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41.3</c:v>
                </c:pt>
                <c:pt idx="8">
                  <c:v>58.3</c:v>
                </c:pt>
                <c:pt idx="16">
                  <c:v>59.9</c:v>
                </c:pt>
                <c:pt idx="24">
                  <c:v>60.3</c:v>
                </c:pt>
                <c:pt idx="32">
                  <c:v>62</c:v>
                </c:pt>
              </c:numCache>
            </c:numRef>
          </c:xVal>
          <c:yVal>
            <c:numRef>
              <c:f>公会計指標分析・財政指標組合せ分析表!$BP$51:$DC$51</c:f>
              <c:numCache>
                <c:formatCode>#,##0.0;"▲ "#,##0.0</c:formatCode>
                <c:ptCount val="40"/>
                <c:pt idx="0">
                  <c:v>64</c:v>
                </c:pt>
                <c:pt idx="8">
                  <c:v>64.599999999999994</c:v>
                </c:pt>
                <c:pt idx="16">
                  <c:v>62.9</c:v>
                </c:pt>
                <c:pt idx="24">
                  <c:v>36.299999999999997</c:v>
                </c:pt>
                <c:pt idx="32">
                  <c:v>31.6</c:v>
                </c:pt>
              </c:numCache>
            </c:numRef>
          </c:yVal>
          <c:smooth val="0"/>
          <c:extLst xmlns:c16r2="http://schemas.microsoft.com/office/drawing/2015/06/chart">
            <c:ext xmlns:c16="http://schemas.microsoft.com/office/drawing/2014/chart" uri="{C3380CC4-5D6E-409C-BE32-E72D297353CC}">
              <c16:uniqueId val="{00000009-CD81-4EE8-97C1-B56D89070F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81-4EE8-97C1-B56D89070FB4}"/>
                </c:ext>
                <c:ext xmlns:c15="http://schemas.microsoft.com/office/drawing/2012/chart" uri="{CE6537A1-D6FC-4f65-9D91-7224C49458BB}">
                  <c15:dlblFieldTable>
                    <c15:dlblFTEntry>
                      <c15:txfldGUID>{E72783EC-37E1-452A-BEFC-E8EB15E87480}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D81-4EE8-97C1-B56D89070FB4}"/>
                </c:ext>
                <c:ext xmlns:c15="http://schemas.microsoft.com/office/drawing/2012/chart" uri="{CE6537A1-D6FC-4f65-9D91-7224C49458BB}">
                  <c15:dlblFieldTable>
                    <c15:dlblFTEntry>
                      <c15:txfldGUID>{BCBF38DA-C33E-4333-AE36-E00A14514713}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D81-4EE8-97C1-B56D89070FB4}"/>
                </c:ext>
                <c:ext xmlns:c15="http://schemas.microsoft.com/office/drawing/2012/chart" uri="{CE6537A1-D6FC-4f65-9D91-7224C49458BB}">
                  <c15:dlblFieldTable>
                    <c15:dlblFTEntry>
                      <c15:txfldGUID>{FE076532-C809-4069-A7BB-C5B5D900C8C6}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D81-4EE8-97C1-B56D89070FB4}"/>
                </c:ext>
                <c:ext xmlns:c15="http://schemas.microsoft.com/office/drawing/2012/chart" uri="{CE6537A1-D6FC-4f65-9D91-7224C49458BB}">
                  <c15:dlblFieldTable>
                    <c15:dlblFTEntry>
                      <c15:txfldGUID>{D11B572B-A048-4CF6-BBEB-B0CC0A0F6B87}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D81-4EE8-97C1-B56D89070FB4}"/>
                </c:ext>
                <c:ext xmlns:c15="http://schemas.microsoft.com/office/drawing/2012/chart" uri="{CE6537A1-D6FC-4f65-9D91-7224C49458BB}">
                  <c15:dlblFieldTable>
                    <c15:dlblFTEntry>
                      <c15:txfldGUID>{577F6A96-C2A5-4C24-91B0-19D99741D61E}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D81-4EE8-97C1-B56D89070FB4}"/>
                </c:ext>
                <c:ext xmlns:c15="http://schemas.microsoft.com/office/drawing/2012/chart" uri="{CE6537A1-D6FC-4f65-9D91-7224C49458BB}">
                  <c15:dlblFieldTable>
                    <c15:dlblFTEntry>
                      <c15:txfldGUID>{7C9C6C32-844E-47E7-9457-FE43C5D0173B}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D81-4EE8-97C1-B56D89070FB4}"/>
                </c:ext>
                <c:ext xmlns:c15="http://schemas.microsoft.com/office/drawing/2012/chart" uri="{CE6537A1-D6FC-4f65-9D91-7224C49458BB}">
                  <c15:dlblFieldTable>
                    <c15:dlblFTEntry>
                      <c15:txfldGUID>{0035169E-5870-44B7-9906-F99EAAA48C94}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D81-4EE8-97C1-B56D89070FB4}"/>
                </c:ext>
                <c:ext xmlns:c15="http://schemas.microsoft.com/office/drawing/2012/chart" uri="{CE6537A1-D6FC-4f65-9D91-7224C49458BB}">
                  <c15:dlblFieldTable>
                    <c15:dlblFTEntry>
                      <c15:txfldGUID>{E44BD519-F0FB-4F81-8766-6EF82A379F20}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D81-4EE8-97C1-B56D89070FB4}"/>
                </c:ext>
                <c:ext xmlns:c15="http://schemas.microsoft.com/office/drawing/2012/chart" uri="{CE6537A1-D6FC-4f65-9D91-7224C49458BB}">
                  <c15:dlblFieldTable>
                    <c15:dlblFTEntry>
                      <c15:txfldGUID>{5D60BE3B-4100-4040-85E3-469252EA5175}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CD81-4EE8-97C1-B56D89070FB4}"/>
            </c:ext>
          </c:extLst>
        </c:ser>
        <c:dLbls>
          <c:showLegendKey val="0"/>
          <c:showVal val="1"/>
          <c:showCatName val="0"/>
          <c:showSerName val="0"/>
          <c:showPercent val="0"/>
          <c:showBubbleSize val="0"/>
        </c:dLbls>
        <c:axId val="525684576"/>
        <c:axId val="525685120"/>
      </c:scatterChart>
      <c:valAx>
        <c:axId val="525684576"/>
        <c:scaling>
          <c:orientation val="minMax"/>
          <c:max val="64"/>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5685120"/>
        <c:crosses val="autoZero"/>
        <c:crossBetween val="midCat"/>
      </c:valAx>
      <c:valAx>
        <c:axId val="525685120"/>
        <c:scaling>
          <c:orientation val="minMax"/>
          <c:max val="7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5684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E4-4274-B64A-47B95B11456C}"/>
                </c:ext>
                <c:ext xmlns:c15="http://schemas.microsoft.com/office/drawing/2012/chart" uri="{CE6537A1-D6FC-4f65-9D91-7224C49458BB}">
                  <c15:dlblFieldTable>
                    <c15:dlblFTEntry>
                      <c15:txfldGUID>{72E232B7-CEAD-4C51-917B-3ED03166432E}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E4-4274-B64A-47B95B11456C}"/>
                </c:ext>
                <c:ext xmlns:c15="http://schemas.microsoft.com/office/drawing/2012/chart" uri="{CE6537A1-D6FC-4f65-9D91-7224C49458BB}">
                  <c15:dlblFieldTable>
                    <c15:dlblFTEntry>
                      <c15:txfldGUID>{1591284D-F5EE-4FF1-BCD4-79BC3E655736}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E4-4274-B64A-47B95B11456C}"/>
                </c:ext>
                <c:ext xmlns:c15="http://schemas.microsoft.com/office/drawing/2012/chart" uri="{CE6537A1-D6FC-4f65-9D91-7224C49458BB}">
                  <c15:dlblFieldTable>
                    <c15:dlblFTEntry>
                      <c15:txfldGUID>{5F50CD9A-8A00-415C-AEB7-C9BF0E95FCCC}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E4-4274-B64A-47B95B11456C}"/>
                </c:ext>
                <c:ext xmlns:c15="http://schemas.microsoft.com/office/drawing/2012/chart" uri="{CE6537A1-D6FC-4f65-9D91-7224C49458BB}">
                  <c15:dlblFieldTable>
                    <c15:dlblFTEntry>
                      <c15:txfldGUID>{FA78B56F-3D8C-463C-B248-EE27612D18D4}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CE4-4274-B64A-47B95B11456C}"/>
                </c:ext>
                <c:ext xmlns:c15="http://schemas.microsoft.com/office/drawing/2012/chart" uri="{CE6537A1-D6FC-4f65-9D91-7224C49458BB}">
                  <c15:dlblFieldTable>
                    <c15:dlblFTEntry>
                      <c15:txfldGUID>{450858D1-F924-44E0-B210-DA8BECBE5A0D}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CE4-4274-B64A-47B95B11456C}"/>
                </c:ext>
                <c:ext xmlns:c15="http://schemas.microsoft.com/office/drawing/2012/chart" uri="{CE6537A1-D6FC-4f65-9D91-7224C49458BB}">
                  <c15:dlblFieldTable>
                    <c15:dlblFTEntry>
                      <c15:txfldGUID>{AE565226-CFB4-4CA3-B204-6F6DF2AFD482}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CE4-4274-B64A-47B95B11456C}"/>
                </c:ext>
                <c:ext xmlns:c15="http://schemas.microsoft.com/office/drawing/2012/chart" uri="{CE6537A1-D6FC-4f65-9D91-7224C49458BB}">
                  <c15:dlblFieldTable>
                    <c15:dlblFTEntry>
                      <c15:txfldGUID>{F62B7A4C-FF0F-49D5-A409-F0524D9FAED1}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CE4-4274-B64A-47B95B11456C}"/>
                </c:ext>
                <c:ext xmlns:c15="http://schemas.microsoft.com/office/drawing/2012/chart" uri="{CE6537A1-D6FC-4f65-9D91-7224C49458BB}">
                  <c15:dlblFieldTable>
                    <c15:dlblFTEntry>
                      <c15:txfldGUID>{47001305-85C4-4582-9D99-E5EAEDDFFCBF}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CE4-4274-B64A-47B95B11456C}"/>
                </c:ext>
                <c:ext xmlns:c15="http://schemas.microsoft.com/office/drawing/2012/chart" uri="{CE6537A1-D6FC-4f65-9D91-7224C49458BB}">
                  <c15:dlblFieldTable>
                    <c15:dlblFTEntry>
                      <c15:txfldGUID>{887D1CB8-CA27-4859-BFB0-CE559A8DE219}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10.6</c:v>
                </c:pt>
                <c:pt idx="16">
                  <c:v>9.6999999999999993</c:v>
                </c:pt>
                <c:pt idx="24">
                  <c:v>8.9</c:v>
                </c:pt>
                <c:pt idx="32">
                  <c:v>9.1</c:v>
                </c:pt>
              </c:numCache>
            </c:numRef>
          </c:xVal>
          <c:yVal>
            <c:numRef>
              <c:f>公会計指標分析・財政指標組合せ分析表!$BP$73:$DC$73</c:f>
              <c:numCache>
                <c:formatCode>#,##0.0;"▲ "#,##0.0</c:formatCode>
                <c:ptCount val="40"/>
                <c:pt idx="0">
                  <c:v>64</c:v>
                </c:pt>
                <c:pt idx="8">
                  <c:v>64.599999999999994</c:v>
                </c:pt>
                <c:pt idx="16">
                  <c:v>62.9</c:v>
                </c:pt>
                <c:pt idx="24">
                  <c:v>36.299999999999997</c:v>
                </c:pt>
                <c:pt idx="32">
                  <c:v>31.6</c:v>
                </c:pt>
              </c:numCache>
            </c:numRef>
          </c:yVal>
          <c:smooth val="0"/>
          <c:extLst xmlns:c16r2="http://schemas.microsoft.com/office/drawing/2015/06/chart">
            <c:ext xmlns:c16="http://schemas.microsoft.com/office/drawing/2014/chart" uri="{C3380CC4-5D6E-409C-BE32-E72D297353CC}">
              <c16:uniqueId val="{00000009-4CE4-4274-B64A-47B95B1145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CE4-4274-B64A-47B95B11456C}"/>
                </c:ext>
                <c:ext xmlns:c15="http://schemas.microsoft.com/office/drawing/2012/chart" uri="{CE6537A1-D6FC-4f65-9D91-7224C49458BB}">
                  <c15:dlblFieldTable>
                    <c15:dlblFTEntry>
                      <c15:txfldGUID>{13B7DFB4-8946-474E-9D12-CFAAA3121EF8}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CE4-4274-B64A-47B95B11456C}"/>
                </c:ext>
                <c:ext xmlns:c15="http://schemas.microsoft.com/office/drawing/2012/chart" uri="{CE6537A1-D6FC-4f65-9D91-7224C49458BB}">
                  <c15:dlblFieldTable>
                    <c15:dlblFTEntry>
                      <c15:txfldGUID>{AAC6F70D-264D-49FC-A295-C08CACC794E2}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CE4-4274-B64A-47B95B11456C}"/>
                </c:ext>
                <c:ext xmlns:c15="http://schemas.microsoft.com/office/drawing/2012/chart" uri="{CE6537A1-D6FC-4f65-9D91-7224C49458BB}">
                  <c15:dlblFieldTable>
                    <c15:dlblFTEntry>
                      <c15:txfldGUID>{B51E918C-D5B2-4634-9C92-0752A5AEA776}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CE4-4274-B64A-47B95B11456C}"/>
                </c:ext>
                <c:ext xmlns:c15="http://schemas.microsoft.com/office/drawing/2012/chart" uri="{CE6537A1-D6FC-4f65-9D91-7224C49458BB}">
                  <c15:dlblFieldTable>
                    <c15:dlblFTEntry>
                      <c15:txfldGUID>{001CF2B8-1735-4A97-AC9C-AA199EA29992}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CE4-4274-B64A-47B95B11456C}"/>
                </c:ext>
                <c:ext xmlns:c15="http://schemas.microsoft.com/office/drawing/2012/chart" uri="{CE6537A1-D6FC-4f65-9D91-7224C49458BB}">
                  <c15:dlblFieldTable>
                    <c15:dlblFTEntry>
                      <c15:txfldGUID>{8E82EF02-AA00-4965-BCE8-05C7A2DCA2AB}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CE4-4274-B64A-47B95B11456C}"/>
                </c:ext>
                <c:ext xmlns:c15="http://schemas.microsoft.com/office/drawing/2012/chart" uri="{CE6537A1-D6FC-4f65-9D91-7224C49458BB}">
                  <c15:dlblFieldTable>
                    <c15:dlblFTEntry>
                      <c15:txfldGUID>{59DC94D5-43A1-46A4-A1F2-50AADC507646}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CE4-4274-B64A-47B95B11456C}"/>
                </c:ext>
                <c:ext xmlns:c15="http://schemas.microsoft.com/office/drawing/2012/chart" uri="{CE6537A1-D6FC-4f65-9D91-7224C49458BB}">
                  <c15:dlblFieldTable>
                    <c15:dlblFTEntry>
                      <c15:txfldGUID>{0DDE0F8F-E86D-480A-95CF-941B8D5A702A}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CE4-4274-B64A-47B95B11456C}"/>
                </c:ext>
                <c:ext xmlns:c15="http://schemas.microsoft.com/office/drawing/2012/chart" uri="{CE6537A1-D6FC-4f65-9D91-7224C49458BB}">
                  <c15:dlblFieldTable>
                    <c15:dlblFTEntry>
                      <c15:txfldGUID>{903EA6BC-FBA8-44C3-9184-80C0FB7140F1}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CE4-4274-B64A-47B95B11456C}"/>
                </c:ext>
                <c:ext xmlns:c15="http://schemas.microsoft.com/office/drawing/2012/chart" uri="{CE6537A1-D6FC-4f65-9D91-7224C49458BB}">
                  <c15:dlblFieldTable>
                    <c15:dlblFTEntry>
                      <c15:txfldGUID>{984ACDAD-93D3-4EDA-97A3-704ED2A7B743}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4CE4-4274-B64A-47B95B11456C}"/>
            </c:ext>
          </c:extLst>
        </c:ser>
        <c:dLbls>
          <c:showLegendKey val="0"/>
          <c:showVal val="1"/>
          <c:showCatName val="0"/>
          <c:showSerName val="0"/>
          <c:showPercent val="0"/>
          <c:showBubbleSize val="0"/>
        </c:dLbls>
        <c:axId val="525685664"/>
        <c:axId val="524837552"/>
      </c:scatterChart>
      <c:valAx>
        <c:axId val="525685664"/>
        <c:scaling>
          <c:orientation val="minMax"/>
          <c:max val="12"/>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837552"/>
        <c:crosses val="autoZero"/>
        <c:crossBetween val="midCat"/>
      </c:valAx>
      <c:valAx>
        <c:axId val="524837552"/>
        <c:scaling>
          <c:orientation val="minMax"/>
          <c:max val="7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5685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元利償還金においては、懸案事項であった老朽化した義務教育施設の耐震化事業、市町村合併による旧町域の均衡ある発展に資する事業を市債を財源とし、平成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年の合併以降積極的に実施してきたことにより、依然として高い状態である。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しかし算入公債費等においては、臨時財政対策債および旧合併特例事業債の占める割合が高</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く、</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現状では実質公債費比率は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横ばい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ただ旧合併特例債の発行可能額が残り少ないことと、発行期限が迫っていることを考慮すると、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今後実施する石部駅周辺整備</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の大型投資的事業においては、後年に過度の負担とならないよう事業費の平準化や費用対効果、</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基金の活用など</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事業手法等を見極め実施していく。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一般会計等に係る地方債の現在高については、臨時財政対策債の発行や、学校教育施設の耐震化事業等の財源を地方債で手当てしたことにより増加を続けてい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学校教育施設の耐震化事業等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の大きな事業がひと段落したことに伴い新規発行額が減少したことで地方債の現在高は減少となった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、公営企業債等繰入見込額については、下水道事業会計における起債残高の減少に伴い減少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となっている。また、退職手当負担見込額についても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皆減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さらに、充当可能基金については、財政調整基金、庁舎整備基金、公共公益施設等整備基金等の積み増しを行ったことにより増加となった。そのため、将来負担比率の分子は減少した。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いずれの年度も早期健全化基準未満ではあるが、今後も、事業内容等の十分な協議・検討のもとに、真に必要な地方債の発行を行いながら、財政の健全化を図る。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滋賀県湖南市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地方創生推進関連事業および市民の連携の強化、地域振興を図る事業の財源とするた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振興基金を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百万円取り崩した一方、決算剰余金等を財政調整基金に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百万円積み立て、庁舎整備事業の財源とするために庁舎整備基金に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施設整備が予定されている事業においては単年度に負担がかからないよう、計画的に積立てを行っていく。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振興基金：市民の連携の強化および地域振興を図るための施策の推進。</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庁舎整備に必要となる財源</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公共公益施設等整備基金：保健衛生施設、教育施設、文化施設、環境衛生施設等の設置および施設の整備。</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地方創生推進関連事業および市民の連携の強化、地域振興を図る事業の財源とするため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崩したことによる減少。</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庁舎整備基金：庁舎整備事業の財源とするために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公共公益施設等整備基金：今後予定している甲賀広域行政組合衛生センターごみ処理施設整備の財源とするため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ことによる増加。</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減債基金：元利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償還金の平準化を図るため減債基金を積立予定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公共公益施設等整備基金：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甲賀広域行政組合衛生センターごみ処理施設整備の財源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として活用予定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決算剰余金を積み立てたことに加え、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年度は普通交付税が増加したことにより、取り崩しを回避することができたため増加した。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％確保を目標とし取り組むこととしている。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積み立ておよび取り崩しを行っていないため、同額で推移している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石部駅周辺整備事業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の財源を地方債に依存する事業が控え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ており、今後公債費の増が見込まれることから、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計画的に積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立てるよう努める。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年代に建設又は整備された施設等が多くあり、そのような施設等の老朽化が進んでいるためである。今後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公共施設については、公共施設等総合管理計画で廃止又は統廃合の方向性を示している施設についての個別施設計画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に沿って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、施設の総量削減に向けた取り組みを進めていく。</a:t>
          </a:r>
          <a:endParaRPr lang="ja-JP" altLang="ja-JP">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83" name="楕円 82"/>
        <xdr:cNvSpPr/>
      </xdr:nvSpPr>
      <xdr:spPr>
        <a:xfrm>
          <a:off x="47117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89552</xdr:rowOff>
    </xdr:from>
    <xdr:ext cx="405111" cy="259045"/>
    <xdr:sp macro="" textlink="">
      <xdr:nvSpPr>
        <xdr:cNvPr id="84" name="有形固定資産減価償却率該当値テキスト"/>
        <xdr:cNvSpPr txBox="1"/>
      </xdr:nvSpPr>
      <xdr:spPr>
        <a:xfrm>
          <a:off x="4813300" y="540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58692</xdr:rowOff>
    </xdr:from>
    <xdr:to>
      <xdr:col>19</xdr:col>
      <xdr:colOff>187325</xdr:colOff>
      <xdr:row>31</xdr:row>
      <xdr:rowOff>160292</xdr:rowOff>
    </xdr:to>
    <xdr:sp macro="" textlink="">
      <xdr:nvSpPr>
        <xdr:cNvPr id="85" name="楕円 84"/>
        <xdr:cNvSpPr/>
      </xdr:nvSpPr>
      <xdr:spPr>
        <a:xfrm>
          <a:off x="4000500" y="53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109492</xdr:rowOff>
    </xdr:from>
    <xdr:to>
      <xdr:col>23</xdr:col>
      <xdr:colOff>85725</xdr:colOff>
      <xdr:row>31</xdr:row>
      <xdr:rowOff>161925</xdr:rowOff>
    </xdr:to>
    <xdr:cxnSp macro="">
      <xdr:nvCxnSpPr>
        <xdr:cNvPr id="86" name="直線コネクタ 85"/>
        <xdr:cNvCxnSpPr/>
      </xdr:nvCxnSpPr>
      <xdr:spPr>
        <a:xfrm>
          <a:off x="4051300" y="5424442"/>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7" name="楕円 86"/>
        <xdr:cNvSpPr/>
      </xdr:nvSpPr>
      <xdr:spPr>
        <a:xfrm>
          <a:off x="3238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109492</xdr:rowOff>
    </xdr:to>
    <xdr:cxnSp macro="">
      <xdr:nvCxnSpPr>
        <xdr:cNvPr id="88" name="直線コネクタ 87"/>
        <xdr:cNvCxnSpPr/>
      </xdr:nvCxnSpPr>
      <xdr:spPr>
        <a:xfrm>
          <a:off x="3289300" y="5412105"/>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89" name="楕円 88"/>
        <xdr:cNvSpPr/>
      </xdr:nvSpPr>
      <xdr:spPr>
        <a:xfrm>
          <a:off x="2476500" y="5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97155</xdr:rowOff>
    </xdr:to>
    <xdr:cxnSp macro="">
      <xdr:nvCxnSpPr>
        <xdr:cNvPr id="90" name="直線コネクタ 89"/>
        <xdr:cNvCxnSpPr/>
      </xdr:nvCxnSpPr>
      <xdr:spPr>
        <a:xfrm>
          <a:off x="2527300" y="5362756"/>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158478</xdr:rowOff>
    </xdr:from>
    <xdr:to>
      <xdr:col>7</xdr:col>
      <xdr:colOff>187325</xdr:colOff>
      <xdr:row>28</xdr:row>
      <xdr:rowOff>88628</xdr:rowOff>
    </xdr:to>
    <xdr:sp macro="" textlink="">
      <xdr:nvSpPr>
        <xdr:cNvPr id="91" name="楕円 90"/>
        <xdr:cNvSpPr/>
      </xdr:nvSpPr>
      <xdr:spPr>
        <a:xfrm>
          <a:off x="1714500" y="4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37828</xdr:rowOff>
    </xdr:from>
    <xdr:to>
      <xdr:col>11</xdr:col>
      <xdr:colOff>136525</xdr:colOff>
      <xdr:row>31</xdr:row>
      <xdr:rowOff>47806</xdr:rowOff>
    </xdr:to>
    <xdr:cxnSp macro="">
      <xdr:nvCxnSpPr>
        <xdr:cNvPr id="92" name="直線コネクタ 91"/>
        <xdr:cNvCxnSpPr/>
      </xdr:nvCxnSpPr>
      <xdr:spPr>
        <a:xfrm>
          <a:off x="1765300" y="4838428"/>
          <a:ext cx="762000" cy="5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530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151419</xdr:rowOff>
    </xdr:from>
    <xdr:ext cx="405111" cy="259045"/>
    <xdr:sp macro="" textlink="">
      <xdr:nvSpPr>
        <xdr:cNvPr id="97" name="n_1mainValue有形固定資産減価償却率"/>
        <xdr:cNvSpPr txBox="1"/>
      </xdr:nvSpPr>
      <xdr:spPr>
        <a:xfrm>
          <a:off x="3836044" y="546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8" name="n_2mainValue有形固定資産減価償却率"/>
        <xdr:cNvSpPr txBox="1"/>
      </xdr:nvSpPr>
      <xdr:spPr>
        <a:xfrm>
          <a:off x="3086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89733</xdr:rowOff>
    </xdr:from>
    <xdr:ext cx="405111" cy="259045"/>
    <xdr:sp macro="" textlink="">
      <xdr:nvSpPr>
        <xdr:cNvPr id="99" name="n_3mainValue有形固定資産減価償却率"/>
        <xdr:cNvSpPr txBox="1"/>
      </xdr:nvSpPr>
      <xdr:spPr>
        <a:xfrm>
          <a:off x="2324744" y="540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105155</xdr:rowOff>
    </xdr:from>
    <xdr:ext cx="405111" cy="259045"/>
    <xdr:sp macro="" textlink="">
      <xdr:nvSpPr>
        <xdr:cNvPr id="100" name="n_4mainValue有形固定資産減価償却率"/>
        <xdr:cNvSpPr txBox="1"/>
      </xdr:nvSpPr>
      <xdr:spPr>
        <a:xfrm>
          <a:off x="1562744" y="456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債務償還比率は、類似団体より高い水準にある。これは近年、甲西中学校・石部小学校・学校給食センター・浄苑・市民産業交流促進施設などの大型施設の建替え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新設を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おこなった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ことにより、地方債の発行額が多くなったことが原因だと考えられる。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ただ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前年数値と比較すると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振興基金の取り崩しを行った財政運営であったため、比率が小さくなった。今後は、公共施設等総合管理計画で示した方向性に基づいた個別施設計画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に沿って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、施設の総量削減に取り組む。</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494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148270</xdr:rowOff>
    </xdr:from>
    <xdr:to>
      <xdr:col>76</xdr:col>
      <xdr:colOff>73025</xdr:colOff>
      <xdr:row>30</xdr:row>
      <xdr:rowOff>78420</xdr:rowOff>
    </xdr:to>
    <xdr:sp macro="" textlink="">
      <xdr:nvSpPr>
        <xdr:cNvPr id="147" name="楕円 146"/>
        <xdr:cNvSpPr/>
      </xdr:nvSpPr>
      <xdr:spPr>
        <a:xfrm>
          <a:off x="14744700" y="51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126697</xdr:rowOff>
    </xdr:from>
    <xdr:ext cx="469744" cy="259045"/>
    <xdr:sp macro="" textlink="">
      <xdr:nvSpPr>
        <xdr:cNvPr id="148" name="債務償還比率該当値テキスト"/>
        <xdr:cNvSpPr txBox="1"/>
      </xdr:nvSpPr>
      <xdr:spPr>
        <a:xfrm>
          <a:off x="14846300" y="50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10027</xdr:rowOff>
    </xdr:from>
    <xdr:to>
      <xdr:col>72</xdr:col>
      <xdr:colOff>123825</xdr:colOff>
      <xdr:row>30</xdr:row>
      <xdr:rowOff>111627</xdr:rowOff>
    </xdr:to>
    <xdr:sp macro="" textlink="">
      <xdr:nvSpPr>
        <xdr:cNvPr id="149" name="楕円 148"/>
        <xdr:cNvSpPr/>
      </xdr:nvSpPr>
      <xdr:spPr>
        <a:xfrm>
          <a:off x="14033500" y="515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27620</xdr:rowOff>
    </xdr:from>
    <xdr:to>
      <xdr:col>76</xdr:col>
      <xdr:colOff>22225</xdr:colOff>
      <xdr:row>30</xdr:row>
      <xdr:rowOff>60827</xdr:rowOff>
    </xdr:to>
    <xdr:cxnSp macro="">
      <xdr:nvCxnSpPr>
        <xdr:cNvPr id="150" name="直線コネクタ 149"/>
        <xdr:cNvCxnSpPr/>
      </xdr:nvCxnSpPr>
      <xdr:spPr>
        <a:xfrm flipV="1">
          <a:off x="14084300" y="5171120"/>
          <a:ext cx="7112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51393</xdr:rowOff>
    </xdr:from>
    <xdr:to>
      <xdr:col>68</xdr:col>
      <xdr:colOff>123825</xdr:colOff>
      <xdr:row>31</xdr:row>
      <xdr:rowOff>152993</xdr:rowOff>
    </xdr:to>
    <xdr:sp macro="" textlink="">
      <xdr:nvSpPr>
        <xdr:cNvPr id="151" name="楕円 150"/>
        <xdr:cNvSpPr/>
      </xdr:nvSpPr>
      <xdr:spPr>
        <a:xfrm>
          <a:off x="13271500" y="5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60827</xdr:rowOff>
    </xdr:from>
    <xdr:to>
      <xdr:col>72</xdr:col>
      <xdr:colOff>73025</xdr:colOff>
      <xdr:row>31</xdr:row>
      <xdr:rowOff>102193</xdr:rowOff>
    </xdr:to>
    <xdr:cxnSp macro="">
      <xdr:nvCxnSpPr>
        <xdr:cNvPr id="152" name="直線コネクタ 151"/>
        <xdr:cNvCxnSpPr/>
      </xdr:nvCxnSpPr>
      <xdr:spPr>
        <a:xfrm flipV="1">
          <a:off x="13322300" y="5204327"/>
          <a:ext cx="762000" cy="2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91899</xdr:rowOff>
    </xdr:from>
    <xdr:to>
      <xdr:col>64</xdr:col>
      <xdr:colOff>123825</xdr:colOff>
      <xdr:row>32</xdr:row>
      <xdr:rowOff>22049</xdr:rowOff>
    </xdr:to>
    <xdr:sp macro="" textlink="">
      <xdr:nvSpPr>
        <xdr:cNvPr id="153" name="楕円 152"/>
        <xdr:cNvSpPr/>
      </xdr:nvSpPr>
      <xdr:spPr>
        <a:xfrm>
          <a:off x="12509500" y="54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102193</xdr:rowOff>
    </xdr:from>
    <xdr:to>
      <xdr:col>68</xdr:col>
      <xdr:colOff>73025</xdr:colOff>
      <xdr:row>31</xdr:row>
      <xdr:rowOff>142699</xdr:rowOff>
    </xdr:to>
    <xdr:cxnSp macro="">
      <xdr:nvCxnSpPr>
        <xdr:cNvPr id="154" name="直線コネクタ 153"/>
        <xdr:cNvCxnSpPr/>
      </xdr:nvCxnSpPr>
      <xdr:spPr>
        <a:xfrm flipV="1">
          <a:off x="12560300" y="5417143"/>
          <a:ext cx="762000" cy="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145772</xdr:rowOff>
    </xdr:from>
    <xdr:to>
      <xdr:col>60</xdr:col>
      <xdr:colOff>123825</xdr:colOff>
      <xdr:row>32</xdr:row>
      <xdr:rowOff>75922</xdr:rowOff>
    </xdr:to>
    <xdr:sp macro="" textlink="">
      <xdr:nvSpPr>
        <xdr:cNvPr id="155" name="楕円 154"/>
        <xdr:cNvSpPr/>
      </xdr:nvSpPr>
      <xdr:spPr>
        <a:xfrm>
          <a:off x="11747500" y="5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142699</xdr:rowOff>
    </xdr:from>
    <xdr:to>
      <xdr:col>64</xdr:col>
      <xdr:colOff>73025</xdr:colOff>
      <xdr:row>32</xdr:row>
      <xdr:rowOff>25122</xdr:rowOff>
    </xdr:to>
    <xdr:cxnSp macro="">
      <xdr:nvCxnSpPr>
        <xdr:cNvPr id="156" name="直線コネクタ 155"/>
        <xdr:cNvCxnSpPr/>
      </xdr:nvCxnSpPr>
      <xdr:spPr>
        <a:xfrm flipV="1">
          <a:off x="11798300" y="5457649"/>
          <a:ext cx="762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4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48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48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4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102754</xdr:rowOff>
    </xdr:from>
    <xdr:ext cx="469744" cy="259045"/>
    <xdr:sp macro="" textlink="">
      <xdr:nvSpPr>
        <xdr:cNvPr id="161" name="n_1mainValue債務償還比率"/>
        <xdr:cNvSpPr txBox="1"/>
      </xdr:nvSpPr>
      <xdr:spPr>
        <a:xfrm>
          <a:off x="13836727" y="52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144120</xdr:rowOff>
    </xdr:from>
    <xdr:ext cx="469744" cy="259045"/>
    <xdr:sp macro="" textlink="">
      <xdr:nvSpPr>
        <xdr:cNvPr id="162" name="n_2mainValue債務償還比率"/>
        <xdr:cNvSpPr txBox="1"/>
      </xdr:nvSpPr>
      <xdr:spPr>
        <a:xfrm>
          <a:off x="13087427" y="54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13176</xdr:rowOff>
    </xdr:from>
    <xdr:ext cx="469744" cy="259045"/>
    <xdr:sp macro="" textlink="">
      <xdr:nvSpPr>
        <xdr:cNvPr id="163" name="n_3mainValue債務償還比率"/>
        <xdr:cNvSpPr txBox="1"/>
      </xdr:nvSpPr>
      <xdr:spPr>
        <a:xfrm>
          <a:off x="12325427" y="549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67049</xdr:rowOff>
    </xdr:from>
    <xdr:ext cx="469744" cy="259045"/>
    <xdr:sp macro="" textlink="">
      <xdr:nvSpPr>
        <xdr:cNvPr id="164" name="n_4mainValue債務償還比率"/>
        <xdr:cNvSpPr txBox="1"/>
      </xdr:nvSpPr>
      <xdr:spPr>
        <a:xfrm>
          <a:off x="11563427" y="555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52832</xdr:rowOff>
    </xdr:from>
    <xdr:to>
      <xdr:col>24</xdr:col>
      <xdr:colOff>114300</xdr:colOff>
      <xdr:row>36</xdr:row>
      <xdr:rowOff>154432</xdr:rowOff>
    </xdr:to>
    <xdr:sp macro="" textlink="">
      <xdr:nvSpPr>
        <xdr:cNvPr id="71" name="楕円 70"/>
        <xdr:cNvSpPr/>
      </xdr:nvSpPr>
      <xdr:spPr>
        <a:xfrm>
          <a:off x="4584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31259</xdr:rowOff>
    </xdr:from>
    <xdr:ext cx="405111" cy="259045"/>
    <xdr:sp macro="" textlink="">
      <xdr:nvSpPr>
        <xdr:cNvPr id="72" name="【道路】&#10;有形固定資産減価償却率該当値テキスト"/>
        <xdr:cNvSpPr txBox="1"/>
      </xdr:nvSpPr>
      <xdr:spPr>
        <a:xfrm>
          <a:off x="4673600"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xdr:rowOff>
    </xdr:from>
    <xdr:to>
      <xdr:col>20</xdr:col>
      <xdr:colOff>38100</xdr:colOff>
      <xdr:row>36</xdr:row>
      <xdr:rowOff>106426</xdr:rowOff>
    </xdr:to>
    <xdr:sp macro="" textlink="">
      <xdr:nvSpPr>
        <xdr:cNvPr id="73" name="楕円 72"/>
        <xdr:cNvSpPr/>
      </xdr:nvSpPr>
      <xdr:spPr>
        <a:xfrm>
          <a:off x="3746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55626</xdr:rowOff>
    </xdr:from>
    <xdr:to>
      <xdr:col>24</xdr:col>
      <xdr:colOff>63500</xdr:colOff>
      <xdr:row>36</xdr:row>
      <xdr:rowOff>103632</xdr:rowOff>
    </xdr:to>
    <xdr:cxnSp macro="">
      <xdr:nvCxnSpPr>
        <xdr:cNvPr id="74" name="直線コネクタ 73"/>
        <xdr:cNvCxnSpPr/>
      </xdr:nvCxnSpPr>
      <xdr:spPr>
        <a:xfrm>
          <a:off x="3797300" y="622782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xdr:rowOff>
    </xdr:from>
    <xdr:to>
      <xdr:col>15</xdr:col>
      <xdr:colOff>101600</xdr:colOff>
      <xdr:row>36</xdr:row>
      <xdr:rowOff>108712</xdr:rowOff>
    </xdr:to>
    <xdr:sp macro="" textlink="">
      <xdr:nvSpPr>
        <xdr:cNvPr id="75" name="楕円 74"/>
        <xdr:cNvSpPr/>
      </xdr:nvSpPr>
      <xdr:spPr>
        <a:xfrm>
          <a:off x="2857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55626</xdr:rowOff>
    </xdr:from>
    <xdr:to>
      <xdr:col>19</xdr:col>
      <xdr:colOff>177800</xdr:colOff>
      <xdr:row>36</xdr:row>
      <xdr:rowOff>57912</xdr:rowOff>
    </xdr:to>
    <xdr:cxnSp macro="">
      <xdr:nvCxnSpPr>
        <xdr:cNvPr id="76" name="直線コネクタ 75"/>
        <xdr:cNvCxnSpPr/>
      </xdr:nvCxnSpPr>
      <xdr:spPr>
        <a:xfrm flipV="1">
          <a:off x="2908300" y="62278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141986</xdr:rowOff>
    </xdr:from>
    <xdr:to>
      <xdr:col>10</xdr:col>
      <xdr:colOff>165100</xdr:colOff>
      <xdr:row>36</xdr:row>
      <xdr:rowOff>72136</xdr:rowOff>
    </xdr:to>
    <xdr:sp macro="" textlink="">
      <xdr:nvSpPr>
        <xdr:cNvPr id="77" name="楕円 76"/>
        <xdr:cNvSpPr/>
      </xdr:nvSpPr>
      <xdr:spPr>
        <a:xfrm>
          <a:off x="1968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21336</xdr:rowOff>
    </xdr:from>
    <xdr:to>
      <xdr:col>15</xdr:col>
      <xdr:colOff>50800</xdr:colOff>
      <xdr:row>36</xdr:row>
      <xdr:rowOff>57912</xdr:rowOff>
    </xdr:to>
    <xdr:cxnSp macro="">
      <xdr:nvCxnSpPr>
        <xdr:cNvPr id="78" name="直線コネクタ 77"/>
        <xdr:cNvCxnSpPr/>
      </xdr:nvCxnSpPr>
      <xdr:spPr>
        <a:xfrm>
          <a:off x="2019300" y="61935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160274</xdr:rowOff>
    </xdr:from>
    <xdr:to>
      <xdr:col>6</xdr:col>
      <xdr:colOff>38100</xdr:colOff>
      <xdr:row>36</xdr:row>
      <xdr:rowOff>90424</xdr:rowOff>
    </xdr:to>
    <xdr:sp macro="" textlink="">
      <xdr:nvSpPr>
        <xdr:cNvPr id="79" name="楕円 78"/>
        <xdr:cNvSpPr/>
      </xdr:nvSpPr>
      <xdr:spPr>
        <a:xfrm>
          <a:off x="1079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21336</xdr:rowOff>
    </xdr:from>
    <xdr:to>
      <xdr:col>10</xdr:col>
      <xdr:colOff>114300</xdr:colOff>
      <xdr:row>36</xdr:row>
      <xdr:rowOff>39624</xdr:rowOff>
    </xdr:to>
    <xdr:cxnSp macro="">
      <xdr:nvCxnSpPr>
        <xdr:cNvPr id="80" name="直線コネクタ 79"/>
        <xdr:cNvCxnSpPr/>
      </xdr:nvCxnSpPr>
      <xdr:spPr>
        <a:xfrm flipV="1">
          <a:off x="1130300" y="61935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97553</xdr:rowOff>
    </xdr:from>
    <xdr:ext cx="405111" cy="259045"/>
    <xdr:sp macro="" textlink="">
      <xdr:nvSpPr>
        <xdr:cNvPr id="85" name="n_1mainValue【道路】&#10;有形固定資産減価償却率"/>
        <xdr:cNvSpPr txBox="1"/>
      </xdr:nvSpPr>
      <xdr:spPr>
        <a:xfrm>
          <a:off x="3582044" y="626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6" name="n_2main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63263</xdr:rowOff>
    </xdr:from>
    <xdr:ext cx="405111" cy="259045"/>
    <xdr:sp macro="" textlink="">
      <xdr:nvSpPr>
        <xdr:cNvPr id="87" name="n_3mainValue【道路】&#10;有形固定資産減価償却率"/>
        <xdr:cNvSpPr txBox="1"/>
      </xdr:nvSpPr>
      <xdr:spPr>
        <a:xfrm>
          <a:off x="1816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81551</xdr:rowOff>
    </xdr:from>
    <xdr:ext cx="405111" cy="259045"/>
    <xdr:sp macro="" textlink="">
      <xdr:nvSpPr>
        <xdr:cNvPr id="88" name="n_4mainValue【道路】&#10;有形固定資産減価償却率"/>
        <xdr:cNvSpPr txBox="1"/>
      </xdr:nvSpPr>
      <xdr:spPr>
        <a:xfrm>
          <a:off x="927744"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48679</xdr:rowOff>
    </xdr:from>
    <xdr:to>
      <xdr:col>55</xdr:col>
      <xdr:colOff>50800</xdr:colOff>
      <xdr:row>41</xdr:row>
      <xdr:rowOff>150279</xdr:rowOff>
    </xdr:to>
    <xdr:sp macro="" textlink="">
      <xdr:nvSpPr>
        <xdr:cNvPr id="128" name="楕円 127"/>
        <xdr:cNvSpPr/>
      </xdr:nvSpPr>
      <xdr:spPr>
        <a:xfrm>
          <a:off x="10426700" y="70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135056</xdr:rowOff>
    </xdr:from>
    <xdr:ext cx="469744" cy="259045"/>
    <xdr:sp macro="" textlink="">
      <xdr:nvSpPr>
        <xdr:cNvPr id="129" name="【道路】&#10;一人当たり延長該当値テキスト"/>
        <xdr:cNvSpPr txBox="1"/>
      </xdr:nvSpPr>
      <xdr:spPr>
        <a:xfrm>
          <a:off x="10515600" y="69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48202</xdr:rowOff>
    </xdr:from>
    <xdr:to>
      <xdr:col>50</xdr:col>
      <xdr:colOff>165100</xdr:colOff>
      <xdr:row>41</xdr:row>
      <xdr:rowOff>149802</xdr:rowOff>
    </xdr:to>
    <xdr:sp macro="" textlink="">
      <xdr:nvSpPr>
        <xdr:cNvPr id="130" name="楕円 129"/>
        <xdr:cNvSpPr/>
      </xdr:nvSpPr>
      <xdr:spPr>
        <a:xfrm>
          <a:off x="9588500" y="707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99002</xdr:rowOff>
    </xdr:from>
    <xdr:to>
      <xdr:col>55</xdr:col>
      <xdr:colOff>0</xdr:colOff>
      <xdr:row>41</xdr:row>
      <xdr:rowOff>99479</xdr:rowOff>
    </xdr:to>
    <xdr:cxnSp macro="">
      <xdr:nvCxnSpPr>
        <xdr:cNvPr id="131" name="直線コネクタ 130"/>
        <xdr:cNvCxnSpPr/>
      </xdr:nvCxnSpPr>
      <xdr:spPr>
        <a:xfrm>
          <a:off x="9639300" y="7128452"/>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48679</xdr:rowOff>
    </xdr:from>
    <xdr:to>
      <xdr:col>46</xdr:col>
      <xdr:colOff>38100</xdr:colOff>
      <xdr:row>41</xdr:row>
      <xdr:rowOff>150279</xdr:rowOff>
    </xdr:to>
    <xdr:sp macro="" textlink="">
      <xdr:nvSpPr>
        <xdr:cNvPr id="132" name="楕円 131"/>
        <xdr:cNvSpPr/>
      </xdr:nvSpPr>
      <xdr:spPr>
        <a:xfrm>
          <a:off x="8699500" y="70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99002</xdr:rowOff>
    </xdr:from>
    <xdr:to>
      <xdr:col>50</xdr:col>
      <xdr:colOff>114300</xdr:colOff>
      <xdr:row>41</xdr:row>
      <xdr:rowOff>99479</xdr:rowOff>
    </xdr:to>
    <xdr:cxnSp macro="">
      <xdr:nvCxnSpPr>
        <xdr:cNvPr id="133" name="直線コネクタ 132"/>
        <xdr:cNvCxnSpPr/>
      </xdr:nvCxnSpPr>
      <xdr:spPr>
        <a:xfrm flipV="1">
          <a:off x="8750300" y="7128452"/>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49175</xdr:rowOff>
    </xdr:from>
    <xdr:to>
      <xdr:col>41</xdr:col>
      <xdr:colOff>101600</xdr:colOff>
      <xdr:row>41</xdr:row>
      <xdr:rowOff>150775</xdr:rowOff>
    </xdr:to>
    <xdr:sp macro="" textlink="">
      <xdr:nvSpPr>
        <xdr:cNvPr id="134" name="楕円 133"/>
        <xdr:cNvSpPr/>
      </xdr:nvSpPr>
      <xdr:spPr>
        <a:xfrm>
          <a:off x="7810500" y="70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99479</xdr:rowOff>
    </xdr:from>
    <xdr:to>
      <xdr:col>45</xdr:col>
      <xdr:colOff>177800</xdr:colOff>
      <xdr:row>41</xdr:row>
      <xdr:rowOff>99975</xdr:rowOff>
    </xdr:to>
    <xdr:cxnSp macro="">
      <xdr:nvCxnSpPr>
        <xdr:cNvPr id="135" name="直線コネクタ 134"/>
        <xdr:cNvCxnSpPr/>
      </xdr:nvCxnSpPr>
      <xdr:spPr>
        <a:xfrm flipV="1">
          <a:off x="7861300" y="7128929"/>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44793</xdr:rowOff>
    </xdr:from>
    <xdr:to>
      <xdr:col>36</xdr:col>
      <xdr:colOff>165100</xdr:colOff>
      <xdr:row>41</xdr:row>
      <xdr:rowOff>146393</xdr:rowOff>
    </xdr:to>
    <xdr:sp macro="" textlink="">
      <xdr:nvSpPr>
        <xdr:cNvPr id="136" name="楕円 135"/>
        <xdr:cNvSpPr/>
      </xdr:nvSpPr>
      <xdr:spPr>
        <a:xfrm>
          <a:off x="6921500" y="70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95593</xdr:rowOff>
    </xdr:from>
    <xdr:to>
      <xdr:col>41</xdr:col>
      <xdr:colOff>50800</xdr:colOff>
      <xdr:row>41</xdr:row>
      <xdr:rowOff>99975</xdr:rowOff>
    </xdr:to>
    <xdr:cxnSp macro="">
      <xdr:nvCxnSpPr>
        <xdr:cNvPr id="137" name="直線コネクタ 136"/>
        <xdr:cNvCxnSpPr/>
      </xdr:nvCxnSpPr>
      <xdr:spPr>
        <a:xfrm>
          <a:off x="6972300" y="7125043"/>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140929</xdr:rowOff>
    </xdr:from>
    <xdr:ext cx="469744" cy="259045"/>
    <xdr:sp macro="" textlink="">
      <xdr:nvSpPr>
        <xdr:cNvPr id="142" name="n_1mainValue【道路】&#10;一人当たり延長"/>
        <xdr:cNvSpPr txBox="1"/>
      </xdr:nvSpPr>
      <xdr:spPr>
        <a:xfrm>
          <a:off x="9391727" y="717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141406</xdr:rowOff>
    </xdr:from>
    <xdr:ext cx="469744" cy="259045"/>
    <xdr:sp macro="" textlink="">
      <xdr:nvSpPr>
        <xdr:cNvPr id="143" name="n_2mainValue【道路】&#10;一人当たり延長"/>
        <xdr:cNvSpPr txBox="1"/>
      </xdr:nvSpPr>
      <xdr:spPr>
        <a:xfrm>
          <a:off x="8515427" y="71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141902</xdr:rowOff>
    </xdr:from>
    <xdr:ext cx="469744" cy="259045"/>
    <xdr:sp macro="" textlink="">
      <xdr:nvSpPr>
        <xdr:cNvPr id="144" name="n_3mainValue【道路】&#10;一人当たり延長"/>
        <xdr:cNvSpPr txBox="1"/>
      </xdr:nvSpPr>
      <xdr:spPr>
        <a:xfrm>
          <a:off x="7626427" y="71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137520</xdr:rowOff>
    </xdr:from>
    <xdr:ext cx="469744" cy="259045"/>
    <xdr:sp macro="" textlink="">
      <xdr:nvSpPr>
        <xdr:cNvPr id="145" name="n_4mainValue【道路】&#10;一人当たり延長"/>
        <xdr:cNvSpPr txBox="1"/>
      </xdr:nvSpPr>
      <xdr:spPr>
        <a:xfrm>
          <a:off x="6737427" y="716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78740</xdr:rowOff>
    </xdr:from>
    <xdr:to>
      <xdr:col>24</xdr:col>
      <xdr:colOff>114300</xdr:colOff>
      <xdr:row>59</xdr:row>
      <xdr:rowOff>8890</xdr:rowOff>
    </xdr:to>
    <xdr:sp macro="" textlink="">
      <xdr:nvSpPr>
        <xdr:cNvPr id="186" name="楕円 185"/>
        <xdr:cNvSpPr/>
      </xdr:nvSpPr>
      <xdr:spPr>
        <a:xfrm>
          <a:off x="4584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101617</xdr:rowOff>
    </xdr:from>
    <xdr:ext cx="405111" cy="259045"/>
    <xdr:sp macro="" textlink="">
      <xdr:nvSpPr>
        <xdr:cNvPr id="187" name="【橋りょう・トンネル】&#10;有形固定資産減価償却率該当値テキスト"/>
        <xdr:cNvSpPr txBox="1"/>
      </xdr:nvSpPr>
      <xdr:spPr>
        <a:xfrm>
          <a:off x="4673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188" name="楕円 187"/>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97155</xdr:rowOff>
    </xdr:from>
    <xdr:to>
      <xdr:col>24</xdr:col>
      <xdr:colOff>63500</xdr:colOff>
      <xdr:row>58</xdr:row>
      <xdr:rowOff>129540</xdr:rowOff>
    </xdr:to>
    <xdr:cxnSp macro="">
      <xdr:nvCxnSpPr>
        <xdr:cNvPr id="189" name="直線コネクタ 188"/>
        <xdr:cNvCxnSpPr/>
      </xdr:nvCxnSpPr>
      <xdr:spPr>
        <a:xfrm>
          <a:off x="3797300" y="100412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190" name="楕円 189"/>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97155</xdr:rowOff>
    </xdr:to>
    <xdr:cxnSp macro="">
      <xdr:nvCxnSpPr>
        <xdr:cNvPr id="191" name="直線コネクタ 190"/>
        <xdr:cNvCxnSpPr/>
      </xdr:nvCxnSpPr>
      <xdr:spPr>
        <a:xfrm>
          <a:off x="2908300" y="100088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xdr:rowOff>
    </xdr:from>
    <xdr:to>
      <xdr:col>10</xdr:col>
      <xdr:colOff>165100</xdr:colOff>
      <xdr:row>58</xdr:row>
      <xdr:rowOff>106045</xdr:rowOff>
    </xdr:to>
    <xdr:sp macro="" textlink="">
      <xdr:nvSpPr>
        <xdr:cNvPr id="192" name="楕円 191"/>
        <xdr:cNvSpPr/>
      </xdr:nvSpPr>
      <xdr:spPr>
        <a:xfrm>
          <a:off x="1968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55245</xdr:rowOff>
    </xdr:from>
    <xdr:to>
      <xdr:col>15</xdr:col>
      <xdr:colOff>50800</xdr:colOff>
      <xdr:row>58</xdr:row>
      <xdr:rowOff>64770</xdr:rowOff>
    </xdr:to>
    <xdr:cxnSp macro="">
      <xdr:nvCxnSpPr>
        <xdr:cNvPr id="193" name="直線コネクタ 192"/>
        <xdr:cNvCxnSpPr/>
      </xdr:nvCxnSpPr>
      <xdr:spPr>
        <a:xfrm>
          <a:off x="2019300" y="9999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133985</xdr:rowOff>
    </xdr:from>
    <xdr:to>
      <xdr:col>6</xdr:col>
      <xdr:colOff>38100</xdr:colOff>
      <xdr:row>58</xdr:row>
      <xdr:rowOff>64135</xdr:rowOff>
    </xdr:to>
    <xdr:sp macro="" textlink="">
      <xdr:nvSpPr>
        <xdr:cNvPr id="194" name="楕円 193"/>
        <xdr:cNvSpPr/>
      </xdr:nvSpPr>
      <xdr:spPr>
        <a:xfrm>
          <a:off x="107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13335</xdr:rowOff>
    </xdr:from>
    <xdr:to>
      <xdr:col>10</xdr:col>
      <xdr:colOff>114300</xdr:colOff>
      <xdr:row>58</xdr:row>
      <xdr:rowOff>55245</xdr:rowOff>
    </xdr:to>
    <xdr:cxnSp macro="">
      <xdr:nvCxnSpPr>
        <xdr:cNvPr id="195" name="直線コネクタ 194"/>
        <xdr:cNvCxnSpPr/>
      </xdr:nvCxnSpPr>
      <xdr:spPr>
        <a:xfrm>
          <a:off x="1130300" y="9957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164482</xdr:rowOff>
    </xdr:from>
    <xdr:ext cx="405111" cy="259045"/>
    <xdr:sp macro="" textlink="">
      <xdr:nvSpPr>
        <xdr:cNvPr id="200" name="n_1mainValue【橋りょう・トンネル】&#10;有形固定資産減価償却率"/>
        <xdr:cNvSpPr txBox="1"/>
      </xdr:nvSpPr>
      <xdr:spPr>
        <a:xfrm>
          <a:off x="3582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201" name="n_2mainValue【橋りょう・トンネル】&#10;有形固定資産減価償却率"/>
        <xdr:cNvSpPr txBox="1"/>
      </xdr:nvSpPr>
      <xdr:spPr>
        <a:xfrm>
          <a:off x="2705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122572</xdr:rowOff>
    </xdr:from>
    <xdr:ext cx="405111" cy="259045"/>
    <xdr:sp macro="" textlink="">
      <xdr:nvSpPr>
        <xdr:cNvPr id="202" name="n_3mainValue【橋りょう・トンネル】&#10;有形固定資産減価償却率"/>
        <xdr:cNvSpPr txBox="1"/>
      </xdr:nvSpPr>
      <xdr:spPr>
        <a:xfrm>
          <a:off x="1816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80662</xdr:rowOff>
    </xdr:from>
    <xdr:ext cx="405111" cy="259045"/>
    <xdr:sp macro="" textlink="">
      <xdr:nvSpPr>
        <xdr:cNvPr id="203" name="n_4mainValue【橋りょう・トンネル】&#10;有形固定資産減価償却率"/>
        <xdr:cNvSpPr txBox="1"/>
      </xdr:nvSpPr>
      <xdr:spPr>
        <a:xfrm>
          <a:off x="927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142856</xdr:rowOff>
    </xdr:from>
    <xdr:to>
      <xdr:col>55</xdr:col>
      <xdr:colOff>50800</xdr:colOff>
      <xdr:row>62</xdr:row>
      <xdr:rowOff>73006</xdr:rowOff>
    </xdr:to>
    <xdr:sp macro="" textlink="">
      <xdr:nvSpPr>
        <xdr:cNvPr id="241" name="楕円 240"/>
        <xdr:cNvSpPr/>
      </xdr:nvSpPr>
      <xdr:spPr>
        <a:xfrm>
          <a:off x="10426700" y="106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121283</xdr:rowOff>
    </xdr:from>
    <xdr:ext cx="599010" cy="259045"/>
    <xdr:sp macro="" textlink="">
      <xdr:nvSpPr>
        <xdr:cNvPr id="242" name="【橋りょう・トンネル】&#10;一人当たり有形固定資産（償却資産）額該当値テキスト"/>
        <xdr:cNvSpPr txBox="1"/>
      </xdr:nvSpPr>
      <xdr:spPr>
        <a:xfrm>
          <a:off x="10515600" y="1057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141482</xdr:rowOff>
    </xdr:from>
    <xdr:to>
      <xdr:col>50</xdr:col>
      <xdr:colOff>165100</xdr:colOff>
      <xdr:row>62</xdr:row>
      <xdr:rowOff>71632</xdr:rowOff>
    </xdr:to>
    <xdr:sp macro="" textlink="">
      <xdr:nvSpPr>
        <xdr:cNvPr id="243" name="楕円 242"/>
        <xdr:cNvSpPr/>
      </xdr:nvSpPr>
      <xdr:spPr>
        <a:xfrm>
          <a:off x="9588500" y="105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20832</xdr:rowOff>
    </xdr:from>
    <xdr:to>
      <xdr:col>55</xdr:col>
      <xdr:colOff>0</xdr:colOff>
      <xdr:row>62</xdr:row>
      <xdr:rowOff>22206</xdr:rowOff>
    </xdr:to>
    <xdr:cxnSp macro="">
      <xdr:nvCxnSpPr>
        <xdr:cNvPr id="244" name="直線コネクタ 243"/>
        <xdr:cNvCxnSpPr/>
      </xdr:nvCxnSpPr>
      <xdr:spPr>
        <a:xfrm>
          <a:off x="9639300" y="10650732"/>
          <a:ext cx="838200" cy="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140714</xdr:rowOff>
    </xdr:from>
    <xdr:to>
      <xdr:col>46</xdr:col>
      <xdr:colOff>38100</xdr:colOff>
      <xdr:row>62</xdr:row>
      <xdr:rowOff>70864</xdr:rowOff>
    </xdr:to>
    <xdr:sp macro="" textlink="">
      <xdr:nvSpPr>
        <xdr:cNvPr id="245" name="楕円 244"/>
        <xdr:cNvSpPr/>
      </xdr:nvSpPr>
      <xdr:spPr>
        <a:xfrm>
          <a:off x="8699500" y="105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20064</xdr:rowOff>
    </xdr:from>
    <xdr:to>
      <xdr:col>50</xdr:col>
      <xdr:colOff>114300</xdr:colOff>
      <xdr:row>62</xdr:row>
      <xdr:rowOff>20832</xdr:rowOff>
    </xdr:to>
    <xdr:cxnSp macro="">
      <xdr:nvCxnSpPr>
        <xdr:cNvPr id="246" name="直線コネクタ 245"/>
        <xdr:cNvCxnSpPr/>
      </xdr:nvCxnSpPr>
      <xdr:spPr>
        <a:xfrm>
          <a:off x="8750300" y="1064996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149776</xdr:rowOff>
    </xdr:from>
    <xdr:to>
      <xdr:col>41</xdr:col>
      <xdr:colOff>101600</xdr:colOff>
      <xdr:row>62</xdr:row>
      <xdr:rowOff>79926</xdr:rowOff>
    </xdr:to>
    <xdr:sp macro="" textlink="">
      <xdr:nvSpPr>
        <xdr:cNvPr id="247" name="楕円 246"/>
        <xdr:cNvSpPr/>
      </xdr:nvSpPr>
      <xdr:spPr>
        <a:xfrm>
          <a:off x="7810500" y="106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20064</xdr:rowOff>
    </xdr:from>
    <xdr:to>
      <xdr:col>45</xdr:col>
      <xdr:colOff>177800</xdr:colOff>
      <xdr:row>62</xdr:row>
      <xdr:rowOff>29126</xdr:rowOff>
    </xdr:to>
    <xdr:cxnSp macro="">
      <xdr:nvCxnSpPr>
        <xdr:cNvPr id="248" name="直線コネクタ 247"/>
        <xdr:cNvCxnSpPr/>
      </xdr:nvCxnSpPr>
      <xdr:spPr>
        <a:xfrm flipV="1">
          <a:off x="7861300" y="10649964"/>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146068</xdr:rowOff>
    </xdr:from>
    <xdr:to>
      <xdr:col>36</xdr:col>
      <xdr:colOff>165100</xdr:colOff>
      <xdr:row>62</xdr:row>
      <xdr:rowOff>76218</xdr:rowOff>
    </xdr:to>
    <xdr:sp macro="" textlink="">
      <xdr:nvSpPr>
        <xdr:cNvPr id="249" name="楕円 248"/>
        <xdr:cNvSpPr/>
      </xdr:nvSpPr>
      <xdr:spPr>
        <a:xfrm>
          <a:off x="6921500" y="106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25418</xdr:rowOff>
    </xdr:from>
    <xdr:to>
      <xdr:col>41</xdr:col>
      <xdr:colOff>50800</xdr:colOff>
      <xdr:row>62</xdr:row>
      <xdr:rowOff>29126</xdr:rowOff>
    </xdr:to>
    <xdr:cxnSp macro="">
      <xdr:nvCxnSpPr>
        <xdr:cNvPr id="250" name="直線コネクタ 249"/>
        <xdr:cNvCxnSpPr/>
      </xdr:nvCxnSpPr>
      <xdr:spPr>
        <a:xfrm>
          <a:off x="6972300" y="10655318"/>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62759</xdr:rowOff>
    </xdr:from>
    <xdr:ext cx="599010" cy="259045"/>
    <xdr:sp macro="" textlink="">
      <xdr:nvSpPr>
        <xdr:cNvPr id="255" name="n_1mainValue【橋りょう・トンネル】&#10;一人当たり有形固定資産（償却資産）額"/>
        <xdr:cNvSpPr txBox="1"/>
      </xdr:nvSpPr>
      <xdr:spPr>
        <a:xfrm>
          <a:off x="9327095" y="1069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61991</xdr:rowOff>
    </xdr:from>
    <xdr:ext cx="599010" cy="259045"/>
    <xdr:sp macro="" textlink="">
      <xdr:nvSpPr>
        <xdr:cNvPr id="256" name="n_2mainValue【橋りょう・トンネル】&#10;一人当たり有形固定資産（償却資産）額"/>
        <xdr:cNvSpPr txBox="1"/>
      </xdr:nvSpPr>
      <xdr:spPr>
        <a:xfrm>
          <a:off x="8450795" y="106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71053</xdr:rowOff>
    </xdr:from>
    <xdr:ext cx="599010" cy="259045"/>
    <xdr:sp macro="" textlink="">
      <xdr:nvSpPr>
        <xdr:cNvPr id="257" name="n_3mainValue【橋りょう・トンネル】&#10;一人当たり有形固定資産（償却資産）額"/>
        <xdr:cNvSpPr txBox="1"/>
      </xdr:nvSpPr>
      <xdr:spPr>
        <a:xfrm>
          <a:off x="7561795" y="1070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67345</xdr:rowOff>
    </xdr:from>
    <xdr:ext cx="599010" cy="259045"/>
    <xdr:sp macro="" textlink="">
      <xdr:nvSpPr>
        <xdr:cNvPr id="258" name="n_4mainValue【橋りょう・トンネル】&#10;一人当たり有形固定資産（償却資産）額"/>
        <xdr:cNvSpPr txBox="1"/>
      </xdr:nvSpPr>
      <xdr:spPr>
        <a:xfrm>
          <a:off x="6672795" y="1069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129358</xdr:rowOff>
    </xdr:from>
    <xdr:to>
      <xdr:col>24</xdr:col>
      <xdr:colOff>114300</xdr:colOff>
      <xdr:row>85</xdr:row>
      <xdr:rowOff>59508</xdr:rowOff>
    </xdr:to>
    <xdr:sp macro="" textlink="">
      <xdr:nvSpPr>
        <xdr:cNvPr id="300" name="楕円 299"/>
        <xdr:cNvSpPr/>
      </xdr:nvSpPr>
      <xdr:spPr>
        <a:xfrm>
          <a:off x="4584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107785</xdr:rowOff>
    </xdr:from>
    <xdr:ext cx="405111" cy="259045"/>
    <xdr:sp macro="" textlink="">
      <xdr:nvSpPr>
        <xdr:cNvPr id="301" name="【公営住宅】&#10;有形固定資産減価償却率該当値テキスト"/>
        <xdr:cNvSpPr txBox="1"/>
      </xdr:nvSpPr>
      <xdr:spPr>
        <a:xfrm>
          <a:off x="4673600"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2" name="楕円 301"/>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8708</xdr:rowOff>
    </xdr:to>
    <xdr:cxnSp macro="">
      <xdr:nvCxnSpPr>
        <xdr:cNvPr id="303" name="直線コネクタ 302"/>
        <xdr:cNvCxnSpPr/>
      </xdr:nvCxnSpPr>
      <xdr:spPr>
        <a:xfrm>
          <a:off x="3797300" y="145542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78739</xdr:rowOff>
    </xdr:from>
    <xdr:to>
      <xdr:col>15</xdr:col>
      <xdr:colOff>101600</xdr:colOff>
      <xdr:row>85</xdr:row>
      <xdr:rowOff>8889</xdr:rowOff>
    </xdr:to>
    <xdr:sp macro="" textlink="">
      <xdr:nvSpPr>
        <xdr:cNvPr id="304" name="楕円 303"/>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84</xdr:row>
      <xdr:rowOff>152400</xdr:rowOff>
    </xdr:to>
    <xdr:cxnSp macro="">
      <xdr:nvCxnSpPr>
        <xdr:cNvPr id="305" name="直線コネクタ 304"/>
        <xdr:cNvCxnSpPr/>
      </xdr:nvCxnSpPr>
      <xdr:spPr>
        <a:xfrm>
          <a:off x="2908300" y="14531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59145</xdr:rowOff>
    </xdr:from>
    <xdr:to>
      <xdr:col>10</xdr:col>
      <xdr:colOff>165100</xdr:colOff>
      <xdr:row>84</xdr:row>
      <xdr:rowOff>160745</xdr:rowOff>
    </xdr:to>
    <xdr:sp macro="" textlink="">
      <xdr:nvSpPr>
        <xdr:cNvPr id="306" name="楕円 305"/>
        <xdr:cNvSpPr/>
      </xdr:nvSpPr>
      <xdr:spPr>
        <a:xfrm>
          <a:off x="1968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109945</xdr:rowOff>
    </xdr:from>
    <xdr:to>
      <xdr:col>15</xdr:col>
      <xdr:colOff>50800</xdr:colOff>
      <xdr:row>84</xdr:row>
      <xdr:rowOff>129539</xdr:rowOff>
    </xdr:to>
    <xdr:cxnSp macro="">
      <xdr:nvCxnSpPr>
        <xdr:cNvPr id="307" name="直線コネクタ 306"/>
        <xdr:cNvCxnSpPr/>
      </xdr:nvCxnSpPr>
      <xdr:spPr>
        <a:xfrm>
          <a:off x="2019300" y="145117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68943</xdr:rowOff>
    </xdr:from>
    <xdr:to>
      <xdr:col>6</xdr:col>
      <xdr:colOff>38100</xdr:colOff>
      <xdr:row>84</xdr:row>
      <xdr:rowOff>170543</xdr:rowOff>
    </xdr:to>
    <xdr:sp macro="" textlink="">
      <xdr:nvSpPr>
        <xdr:cNvPr id="308" name="楕円 307"/>
        <xdr:cNvSpPr/>
      </xdr:nvSpPr>
      <xdr:spPr>
        <a:xfrm>
          <a:off x="107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109945</xdr:rowOff>
    </xdr:from>
    <xdr:to>
      <xdr:col>10</xdr:col>
      <xdr:colOff>114300</xdr:colOff>
      <xdr:row>84</xdr:row>
      <xdr:rowOff>119743</xdr:rowOff>
    </xdr:to>
    <xdr:cxnSp macro="">
      <xdr:nvCxnSpPr>
        <xdr:cNvPr id="309" name="直線コネクタ 308"/>
        <xdr:cNvCxnSpPr/>
      </xdr:nvCxnSpPr>
      <xdr:spPr>
        <a:xfrm flipV="1">
          <a:off x="1130300" y="145117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14" name="n_1mainValue【公営住宅】&#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315" name="n_2mainValue【公営住宅】&#10;有形固定資産減価償却率"/>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151872</xdr:rowOff>
    </xdr:from>
    <xdr:ext cx="405111" cy="259045"/>
    <xdr:sp macro="" textlink="">
      <xdr:nvSpPr>
        <xdr:cNvPr id="316" name="n_3mainValue【公営住宅】&#10;有形固定資産減価償却率"/>
        <xdr:cNvSpPr txBox="1"/>
      </xdr:nvSpPr>
      <xdr:spPr>
        <a:xfrm>
          <a:off x="1816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161670</xdr:rowOff>
    </xdr:from>
    <xdr:ext cx="405111" cy="259045"/>
    <xdr:sp macro="" textlink="">
      <xdr:nvSpPr>
        <xdr:cNvPr id="317" name="n_4mainValue【公営住宅】&#10;有形固定資産減価償却率"/>
        <xdr:cNvSpPr txBox="1"/>
      </xdr:nvSpPr>
      <xdr:spPr>
        <a:xfrm>
          <a:off x="927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116839</xdr:rowOff>
    </xdr:from>
    <xdr:to>
      <xdr:col>55</xdr:col>
      <xdr:colOff>50800</xdr:colOff>
      <xdr:row>85</xdr:row>
      <xdr:rowOff>46989</xdr:rowOff>
    </xdr:to>
    <xdr:sp macro="" textlink="">
      <xdr:nvSpPr>
        <xdr:cNvPr id="357" name="楕円 356"/>
        <xdr:cNvSpPr/>
      </xdr:nvSpPr>
      <xdr:spPr>
        <a:xfrm>
          <a:off x="10426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95266</xdr:rowOff>
    </xdr:from>
    <xdr:ext cx="469744" cy="259045"/>
    <xdr:sp macro="" textlink="">
      <xdr:nvSpPr>
        <xdr:cNvPr id="358" name="【公営住宅】&#10;一人当たり面積該当値テキスト"/>
        <xdr:cNvSpPr txBox="1"/>
      </xdr:nvSpPr>
      <xdr:spPr>
        <a:xfrm>
          <a:off x="10515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115315</xdr:rowOff>
    </xdr:from>
    <xdr:to>
      <xdr:col>50</xdr:col>
      <xdr:colOff>165100</xdr:colOff>
      <xdr:row>85</xdr:row>
      <xdr:rowOff>45465</xdr:rowOff>
    </xdr:to>
    <xdr:sp macro="" textlink="">
      <xdr:nvSpPr>
        <xdr:cNvPr id="359" name="楕円 358"/>
        <xdr:cNvSpPr/>
      </xdr:nvSpPr>
      <xdr:spPr>
        <a:xfrm>
          <a:off x="9588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166115</xdr:rowOff>
    </xdr:from>
    <xdr:to>
      <xdr:col>55</xdr:col>
      <xdr:colOff>0</xdr:colOff>
      <xdr:row>84</xdr:row>
      <xdr:rowOff>167639</xdr:rowOff>
    </xdr:to>
    <xdr:cxnSp macro="">
      <xdr:nvCxnSpPr>
        <xdr:cNvPr id="360" name="直線コネクタ 359"/>
        <xdr:cNvCxnSpPr/>
      </xdr:nvCxnSpPr>
      <xdr:spPr>
        <a:xfrm>
          <a:off x="9639300" y="1456791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61" name="楕円 360"/>
        <xdr:cNvSpPr/>
      </xdr:nvSpPr>
      <xdr:spPr>
        <a:xfrm>
          <a:off x="8699500" y="145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160782</xdr:rowOff>
    </xdr:from>
    <xdr:to>
      <xdr:col>50</xdr:col>
      <xdr:colOff>114300</xdr:colOff>
      <xdr:row>84</xdr:row>
      <xdr:rowOff>166115</xdr:rowOff>
    </xdr:to>
    <xdr:cxnSp macro="">
      <xdr:nvCxnSpPr>
        <xdr:cNvPr id="362" name="直線コネクタ 361"/>
        <xdr:cNvCxnSpPr/>
      </xdr:nvCxnSpPr>
      <xdr:spPr>
        <a:xfrm>
          <a:off x="8750300" y="1456258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111506</xdr:rowOff>
    </xdr:from>
    <xdr:to>
      <xdr:col>41</xdr:col>
      <xdr:colOff>101600</xdr:colOff>
      <xdr:row>85</xdr:row>
      <xdr:rowOff>41656</xdr:rowOff>
    </xdr:to>
    <xdr:sp macro="" textlink="">
      <xdr:nvSpPr>
        <xdr:cNvPr id="363" name="楕円 362"/>
        <xdr:cNvSpPr/>
      </xdr:nvSpPr>
      <xdr:spPr>
        <a:xfrm>
          <a:off x="7810500" y="145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160782</xdr:rowOff>
    </xdr:from>
    <xdr:to>
      <xdr:col>45</xdr:col>
      <xdr:colOff>177800</xdr:colOff>
      <xdr:row>84</xdr:row>
      <xdr:rowOff>162306</xdr:rowOff>
    </xdr:to>
    <xdr:cxnSp macro="">
      <xdr:nvCxnSpPr>
        <xdr:cNvPr id="364" name="直線コネクタ 363"/>
        <xdr:cNvCxnSpPr/>
      </xdr:nvCxnSpPr>
      <xdr:spPr>
        <a:xfrm flipV="1">
          <a:off x="7861300" y="145625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102363</xdr:rowOff>
    </xdr:from>
    <xdr:to>
      <xdr:col>36</xdr:col>
      <xdr:colOff>165100</xdr:colOff>
      <xdr:row>85</xdr:row>
      <xdr:rowOff>32513</xdr:rowOff>
    </xdr:to>
    <xdr:sp macro="" textlink="">
      <xdr:nvSpPr>
        <xdr:cNvPr id="365" name="楕円 364"/>
        <xdr:cNvSpPr/>
      </xdr:nvSpPr>
      <xdr:spPr>
        <a:xfrm>
          <a:off x="6921500" y="14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153163</xdr:rowOff>
    </xdr:from>
    <xdr:to>
      <xdr:col>41</xdr:col>
      <xdr:colOff>50800</xdr:colOff>
      <xdr:row>84</xdr:row>
      <xdr:rowOff>162306</xdr:rowOff>
    </xdr:to>
    <xdr:cxnSp macro="">
      <xdr:nvCxnSpPr>
        <xdr:cNvPr id="366" name="直線コネクタ 365"/>
        <xdr:cNvCxnSpPr/>
      </xdr:nvCxnSpPr>
      <xdr:spPr>
        <a:xfrm>
          <a:off x="6972300" y="145549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36592</xdr:rowOff>
    </xdr:from>
    <xdr:ext cx="469744" cy="259045"/>
    <xdr:sp macro="" textlink="">
      <xdr:nvSpPr>
        <xdr:cNvPr id="371" name="n_1mainValue【公営住宅】&#10;一人当たり面積"/>
        <xdr:cNvSpPr txBox="1"/>
      </xdr:nvSpPr>
      <xdr:spPr>
        <a:xfrm>
          <a:off x="9391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72" name="n_2main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32783</xdr:rowOff>
    </xdr:from>
    <xdr:ext cx="469744" cy="259045"/>
    <xdr:sp macro="" textlink="">
      <xdr:nvSpPr>
        <xdr:cNvPr id="373" name="n_3mainValue【公営住宅】&#10;一人当たり面積"/>
        <xdr:cNvSpPr txBox="1"/>
      </xdr:nvSpPr>
      <xdr:spPr>
        <a:xfrm>
          <a:off x="7626427" y="1460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23640</xdr:rowOff>
    </xdr:from>
    <xdr:ext cx="469744" cy="259045"/>
    <xdr:sp macro="" textlink="">
      <xdr:nvSpPr>
        <xdr:cNvPr id="374" name="n_4mainValue【公営住宅】&#10;一人当たり面積"/>
        <xdr:cNvSpPr txBox="1"/>
      </xdr:nvSpPr>
      <xdr:spPr>
        <a:xfrm>
          <a:off x="6737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431" name="楕円 430"/>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432" name="【認定こども園・幼稚園・保育所】&#10;有形固定資産減価償却率該当値テキスト"/>
        <xdr:cNvSpPr txBox="1"/>
      </xdr:nvSpPr>
      <xdr:spPr>
        <a:xfrm>
          <a:off x="16357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80645</xdr:rowOff>
    </xdr:from>
    <xdr:to>
      <xdr:col>81</xdr:col>
      <xdr:colOff>101600</xdr:colOff>
      <xdr:row>39</xdr:row>
      <xdr:rowOff>10795</xdr:rowOff>
    </xdr:to>
    <xdr:sp macro="" textlink="">
      <xdr:nvSpPr>
        <xdr:cNvPr id="433" name="楕円 432"/>
        <xdr:cNvSpPr/>
      </xdr:nvSpPr>
      <xdr:spPr>
        <a:xfrm>
          <a:off x="1543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131445</xdr:rowOff>
    </xdr:from>
    <xdr:to>
      <xdr:col>85</xdr:col>
      <xdr:colOff>127000</xdr:colOff>
      <xdr:row>38</xdr:row>
      <xdr:rowOff>169545</xdr:rowOff>
    </xdr:to>
    <xdr:cxnSp macro="">
      <xdr:nvCxnSpPr>
        <xdr:cNvPr id="434" name="直線コネクタ 433"/>
        <xdr:cNvCxnSpPr/>
      </xdr:nvCxnSpPr>
      <xdr:spPr>
        <a:xfrm>
          <a:off x="15481300" y="6646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435" name="楕円 434"/>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38</xdr:row>
      <xdr:rowOff>131445</xdr:rowOff>
    </xdr:to>
    <xdr:cxnSp macro="">
      <xdr:nvCxnSpPr>
        <xdr:cNvPr id="436" name="直線コネクタ 435"/>
        <xdr:cNvCxnSpPr/>
      </xdr:nvCxnSpPr>
      <xdr:spPr>
        <a:xfrm>
          <a:off x="14592300" y="6610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437" name="楕円 436"/>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68580</xdr:rowOff>
    </xdr:from>
    <xdr:to>
      <xdr:col>76</xdr:col>
      <xdr:colOff>114300</xdr:colOff>
      <xdr:row>38</xdr:row>
      <xdr:rowOff>95250</xdr:rowOff>
    </xdr:to>
    <xdr:cxnSp macro="">
      <xdr:nvCxnSpPr>
        <xdr:cNvPr id="438" name="直線コネクタ 437"/>
        <xdr:cNvCxnSpPr/>
      </xdr:nvCxnSpPr>
      <xdr:spPr>
        <a:xfrm>
          <a:off x="13703300" y="6583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xdr:rowOff>
    </xdr:from>
    <xdr:to>
      <xdr:col>67</xdr:col>
      <xdr:colOff>101600</xdr:colOff>
      <xdr:row>38</xdr:row>
      <xdr:rowOff>111760</xdr:rowOff>
    </xdr:to>
    <xdr:sp macro="" textlink="">
      <xdr:nvSpPr>
        <xdr:cNvPr id="439" name="楕円 438"/>
        <xdr:cNvSpPr/>
      </xdr:nvSpPr>
      <xdr:spPr>
        <a:xfrm>
          <a:off x="1276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60960</xdr:rowOff>
    </xdr:from>
    <xdr:to>
      <xdr:col>71</xdr:col>
      <xdr:colOff>177800</xdr:colOff>
      <xdr:row>38</xdr:row>
      <xdr:rowOff>68580</xdr:rowOff>
    </xdr:to>
    <xdr:cxnSp macro="">
      <xdr:nvCxnSpPr>
        <xdr:cNvPr id="440" name="直線コネクタ 439"/>
        <xdr:cNvCxnSpPr/>
      </xdr:nvCxnSpPr>
      <xdr:spPr>
        <a:xfrm>
          <a:off x="12814300" y="6576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1922</xdr:rowOff>
    </xdr:from>
    <xdr:ext cx="405111" cy="259045"/>
    <xdr:sp macro="" textlink="">
      <xdr:nvSpPr>
        <xdr:cNvPr id="445" name="n_1mainValue【認定こども園・幼稚園・保育所】&#10;有形固定資産減価償却率"/>
        <xdr:cNvSpPr txBox="1"/>
      </xdr:nvSpPr>
      <xdr:spPr>
        <a:xfrm>
          <a:off x="152660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446" name="n_2main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110507</xdr:rowOff>
    </xdr:from>
    <xdr:ext cx="405111" cy="259045"/>
    <xdr:sp macro="" textlink="">
      <xdr:nvSpPr>
        <xdr:cNvPr id="447" name="n_3mainValue【認定こども園・幼稚園・保育所】&#10;有形固定資産減価償却率"/>
        <xdr:cNvSpPr txBox="1"/>
      </xdr:nvSpPr>
      <xdr:spPr>
        <a:xfrm>
          <a:off x="13500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102887</xdr:rowOff>
    </xdr:from>
    <xdr:ext cx="405111" cy="259045"/>
    <xdr:sp macro="" textlink="">
      <xdr:nvSpPr>
        <xdr:cNvPr id="448" name="n_4mainValue【認定こども園・幼稚園・保育所】&#10;有形固定資産減価償却率"/>
        <xdr:cNvSpPr txBox="1"/>
      </xdr:nvSpPr>
      <xdr:spPr>
        <a:xfrm>
          <a:off x="12611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488" name="楕円 487"/>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489" name="【認定こども園・幼稚園・保育所】&#10;一人当たり面積該当値テキスト"/>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10160</xdr:rowOff>
    </xdr:from>
    <xdr:to>
      <xdr:col>112</xdr:col>
      <xdr:colOff>38100</xdr:colOff>
      <xdr:row>37</xdr:row>
      <xdr:rowOff>111760</xdr:rowOff>
    </xdr:to>
    <xdr:sp macro="" textlink="">
      <xdr:nvSpPr>
        <xdr:cNvPr id="490" name="楕円 489"/>
        <xdr:cNvSpPr/>
      </xdr:nvSpPr>
      <xdr:spPr>
        <a:xfrm>
          <a:off x="2127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60960</xdr:rowOff>
    </xdr:from>
    <xdr:to>
      <xdr:col>116</xdr:col>
      <xdr:colOff>63500</xdr:colOff>
      <xdr:row>37</xdr:row>
      <xdr:rowOff>64770</xdr:rowOff>
    </xdr:to>
    <xdr:cxnSp macro="">
      <xdr:nvCxnSpPr>
        <xdr:cNvPr id="491" name="直線コネクタ 490"/>
        <xdr:cNvCxnSpPr/>
      </xdr:nvCxnSpPr>
      <xdr:spPr>
        <a:xfrm>
          <a:off x="21323300" y="6404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492" name="楕円 491"/>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60960</xdr:rowOff>
    </xdr:to>
    <xdr:cxnSp macro="">
      <xdr:nvCxnSpPr>
        <xdr:cNvPr id="493" name="直線コネクタ 492"/>
        <xdr:cNvCxnSpPr/>
      </xdr:nvCxnSpPr>
      <xdr:spPr>
        <a:xfrm>
          <a:off x="20434300" y="6362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494" name="楕円 493"/>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37</xdr:row>
      <xdr:rowOff>19050</xdr:rowOff>
    </xdr:to>
    <xdr:cxnSp macro="">
      <xdr:nvCxnSpPr>
        <xdr:cNvPr id="495" name="直線コネクタ 494"/>
        <xdr:cNvCxnSpPr/>
      </xdr:nvCxnSpPr>
      <xdr:spPr>
        <a:xfrm>
          <a:off x="19545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33020</xdr:rowOff>
    </xdr:from>
    <xdr:to>
      <xdr:col>98</xdr:col>
      <xdr:colOff>38100</xdr:colOff>
      <xdr:row>36</xdr:row>
      <xdr:rowOff>134620</xdr:rowOff>
    </xdr:to>
    <xdr:sp macro="" textlink="">
      <xdr:nvSpPr>
        <xdr:cNvPr id="496" name="楕円 495"/>
        <xdr:cNvSpPr/>
      </xdr:nvSpPr>
      <xdr:spPr>
        <a:xfrm>
          <a:off x="18605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83820</xdr:rowOff>
    </xdr:from>
    <xdr:to>
      <xdr:col>102</xdr:col>
      <xdr:colOff>114300</xdr:colOff>
      <xdr:row>37</xdr:row>
      <xdr:rowOff>19050</xdr:rowOff>
    </xdr:to>
    <xdr:cxnSp macro="">
      <xdr:nvCxnSpPr>
        <xdr:cNvPr id="497" name="直線コネクタ 496"/>
        <xdr:cNvCxnSpPr/>
      </xdr:nvCxnSpPr>
      <xdr:spPr>
        <a:xfrm>
          <a:off x="18656300" y="6256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128287</xdr:rowOff>
    </xdr:from>
    <xdr:ext cx="469744" cy="259045"/>
    <xdr:sp macro="" textlink="">
      <xdr:nvSpPr>
        <xdr:cNvPr id="502" name="n_1mainValue【認定こども園・幼稚園・保育所】&#10;一人当たり面積"/>
        <xdr:cNvSpPr txBox="1"/>
      </xdr:nvSpPr>
      <xdr:spPr>
        <a:xfrm>
          <a:off x="21075727"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03"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504" name="n_3mainValue【認定こども園・幼稚園・保育所】&#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151147</xdr:rowOff>
    </xdr:from>
    <xdr:ext cx="469744" cy="259045"/>
    <xdr:sp macro="" textlink="">
      <xdr:nvSpPr>
        <xdr:cNvPr id="505" name="n_4mainValue【認定こども園・幼稚園・保育所】&#10;一人当たり面積"/>
        <xdr:cNvSpPr txBox="1"/>
      </xdr:nvSpPr>
      <xdr:spPr>
        <a:xfrm>
          <a:off x="18421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548" name="楕円 547"/>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549" name="【学校施設】&#10;有形固定資産減価償却率該当値テキスト"/>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50" name="楕円 549"/>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44087</xdr:rowOff>
    </xdr:to>
    <xdr:cxnSp macro="">
      <xdr:nvCxnSpPr>
        <xdr:cNvPr id="551" name="直線コネクタ 550"/>
        <xdr:cNvCxnSpPr/>
      </xdr:nvCxnSpPr>
      <xdr:spPr>
        <a:xfrm>
          <a:off x="15481300" y="101041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552" name="楕円 551"/>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53884</xdr:rowOff>
    </xdr:to>
    <xdr:cxnSp macro="">
      <xdr:nvCxnSpPr>
        <xdr:cNvPr id="553" name="直線コネクタ 552"/>
        <xdr:cNvCxnSpPr/>
      </xdr:nvCxnSpPr>
      <xdr:spPr>
        <a:xfrm flipV="1">
          <a:off x="14592300" y="101041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554" name="楕円 553"/>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53884</xdr:rowOff>
    </xdr:to>
    <xdr:cxnSp macro="">
      <xdr:nvCxnSpPr>
        <xdr:cNvPr id="555" name="直線コネクタ 554"/>
        <xdr:cNvCxnSpPr/>
      </xdr:nvCxnSpPr>
      <xdr:spPr>
        <a:xfrm>
          <a:off x="13703300" y="1008779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151674</xdr:rowOff>
    </xdr:from>
    <xdr:to>
      <xdr:col>67</xdr:col>
      <xdr:colOff>101600</xdr:colOff>
      <xdr:row>59</xdr:row>
      <xdr:rowOff>81824</xdr:rowOff>
    </xdr:to>
    <xdr:sp macro="" textlink="">
      <xdr:nvSpPr>
        <xdr:cNvPr id="556" name="楕円 555"/>
        <xdr:cNvSpPr/>
      </xdr:nvSpPr>
      <xdr:spPr>
        <a:xfrm>
          <a:off x="12763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143691</xdr:rowOff>
    </xdr:from>
    <xdr:to>
      <xdr:col>71</xdr:col>
      <xdr:colOff>177800</xdr:colOff>
      <xdr:row>59</xdr:row>
      <xdr:rowOff>31024</xdr:rowOff>
    </xdr:to>
    <xdr:cxnSp macro="">
      <xdr:nvCxnSpPr>
        <xdr:cNvPr id="557" name="直線コネクタ 556"/>
        <xdr:cNvCxnSpPr/>
      </xdr:nvCxnSpPr>
      <xdr:spPr>
        <a:xfrm flipV="1">
          <a:off x="12814300" y="100877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62"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563" name="n_2mainValue【学校施設】&#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564" name="n_3mainValue【学校施設】&#10;有形固定資産減価償却率"/>
        <xdr:cNvSpPr txBox="1"/>
      </xdr:nvSpPr>
      <xdr:spPr>
        <a:xfrm>
          <a:off x="13500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72951</xdr:rowOff>
    </xdr:from>
    <xdr:ext cx="405111" cy="259045"/>
    <xdr:sp macro="" textlink="">
      <xdr:nvSpPr>
        <xdr:cNvPr id="565" name="n_4mainValue【学校施設】&#10;有形固定資産減価償却率"/>
        <xdr:cNvSpPr txBox="1"/>
      </xdr:nvSpPr>
      <xdr:spPr>
        <a:xfrm>
          <a:off x="126117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46584</xdr:rowOff>
    </xdr:from>
    <xdr:to>
      <xdr:col>116</xdr:col>
      <xdr:colOff>114300</xdr:colOff>
      <xdr:row>59</xdr:row>
      <xdr:rowOff>148184</xdr:rowOff>
    </xdr:to>
    <xdr:sp macro="" textlink="">
      <xdr:nvSpPr>
        <xdr:cNvPr id="604" name="楕円 603"/>
        <xdr:cNvSpPr/>
      </xdr:nvSpPr>
      <xdr:spPr>
        <a:xfrm>
          <a:off x="22110700" y="101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69461</xdr:rowOff>
    </xdr:from>
    <xdr:ext cx="469744" cy="259045"/>
    <xdr:sp macro="" textlink="">
      <xdr:nvSpPr>
        <xdr:cNvPr id="605" name="【学校施設】&#10;一人当たり面積該当値テキスト"/>
        <xdr:cNvSpPr txBox="1"/>
      </xdr:nvSpPr>
      <xdr:spPr>
        <a:xfrm>
          <a:off x="22199600" y="1001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39268</xdr:rowOff>
    </xdr:from>
    <xdr:to>
      <xdr:col>112</xdr:col>
      <xdr:colOff>38100</xdr:colOff>
      <xdr:row>59</xdr:row>
      <xdr:rowOff>140868</xdr:rowOff>
    </xdr:to>
    <xdr:sp macro="" textlink="">
      <xdr:nvSpPr>
        <xdr:cNvPr id="606" name="楕円 605"/>
        <xdr:cNvSpPr/>
      </xdr:nvSpPr>
      <xdr:spPr>
        <a:xfrm>
          <a:off x="21272500" y="101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90068</xdr:rowOff>
    </xdr:from>
    <xdr:to>
      <xdr:col>116</xdr:col>
      <xdr:colOff>63500</xdr:colOff>
      <xdr:row>59</xdr:row>
      <xdr:rowOff>97384</xdr:rowOff>
    </xdr:to>
    <xdr:cxnSp macro="">
      <xdr:nvCxnSpPr>
        <xdr:cNvPr id="607" name="直線コネクタ 606"/>
        <xdr:cNvCxnSpPr/>
      </xdr:nvCxnSpPr>
      <xdr:spPr>
        <a:xfrm>
          <a:off x="21323300" y="1020561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35611</xdr:rowOff>
    </xdr:from>
    <xdr:to>
      <xdr:col>107</xdr:col>
      <xdr:colOff>101600</xdr:colOff>
      <xdr:row>59</xdr:row>
      <xdr:rowOff>137211</xdr:rowOff>
    </xdr:to>
    <xdr:sp macro="" textlink="">
      <xdr:nvSpPr>
        <xdr:cNvPr id="608" name="楕円 607"/>
        <xdr:cNvSpPr/>
      </xdr:nvSpPr>
      <xdr:spPr>
        <a:xfrm>
          <a:off x="20383500" y="101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86411</xdr:rowOff>
    </xdr:from>
    <xdr:to>
      <xdr:col>111</xdr:col>
      <xdr:colOff>177800</xdr:colOff>
      <xdr:row>59</xdr:row>
      <xdr:rowOff>90068</xdr:rowOff>
    </xdr:to>
    <xdr:cxnSp macro="">
      <xdr:nvCxnSpPr>
        <xdr:cNvPr id="609" name="直線コネクタ 608"/>
        <xdr:cNvCxnSpPr/>
      </xdr:nvCxnSpPr>
      <xdr:spPr>
        <a:xfrm>
          <a:off x="20434300" y="1020196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41097</xdr:rowOff>
    </xdr:from>
    <xdr:to>
      <xdr:col>102</xdr:col>
      <xdr:colOff>165100</xdr:colOff>
      <xdr:row>59</xdr:row>
      <xdr:rowOff>142697</xdr:rowOff>
    </xdr:to>
    <xdr:sp macro="" textlink="">
      <xdr:nvSpPr>
        <xdr:cNvPr id="610" name="楕円 609"/>
        <xdr:cNvSpPr/>
      </xdr:nvSpPr>
      <xdr:spPr>
        <a:xfrm>
          <a:off x="19494500" y="101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86411</xdr:rowOff>
    </xdr:from>
    <xdr:to>
      <xdr:col>107</xdr:col>
      <xdr:colOff>50800</xdr:colOff>
      <xdr:row>59</xdr:row>
      <xdr:rowOff>91897</xdr:rowOff>
    </xdr:to>
    <xdr:cxnSp macro="">
      <xdr:nvCxnSpPr>
        <xdr:cNvPr id="611" name="直線コネクタ 610"/>
        <xdr:cNvCxnSpPr/>
      </xdr:nvCxnSpPr>
      <xdr:spPr>
        <a:xfrm flipV="1">
          <a:off x="19545300" y="1020196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21895</xdr:rowOff>
    </xdr:from>
    <xdr:to>
      <xdr:col>98</xdr:col>
      <xdr:colOff>38100</xdr:colOff>
      <xdr:row>59</xdr:row>
      <xdr:rowOff>123495</xdr:rowOff>
    </xdr:to>
    <xdr:sp macro="" textlink="">
      <xdr:nvSpPr>
        <xdr:cNvPr id="612" name="楕円 611"/>
        <xdr:cNvSpPr/>
      </xdr:nvSpPr>
      <xdr:spPr>
        <a:xfrm>
          <a:off x="18605500" y="101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72695</xdr:rowOff>
    </xdr:from>
    <xdr:to>
      <xdr:col>102</xdr:col>
      <xdr:colOff>114300</xdr:colOff>
      <xdr:row>59</xdr:row>
      <xdr:rowOff>91897</xdr:rowOff>
    </xdr:to>
    <xdr:cxnSp macro="">
      <xdr:nvCxnSpPr>
        <xdr:cNvPr id="613" name="直線コネクタ 612"/>
        <xdr:cNvCxnSpPr/>
      </xdr:nvCxnSpPr>
      <xdr:spPr>
        <a:xfrm>
          <a:off x="18656300" y="1018824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157395</xdr:rowOff>
    </xdr:from>
    <xdr:ext cx="469744" cy="259045"/>
    <xdr:sp macro="" textlink="">
      <xdr:nvSpPr>
        <xdr:cNvPr id="618" name="n_1mainValue【学校施設】&#10;一人当たり面積"/>
        <xdr:cNvSpPr txBox="1"/>
      </xdr:nvSpPr>
      <xdr:spPr>
        <a:xfrm>
          <a:off x="21075727" y="993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153738</xdr:rowOff>
    </xdr:from>
    <xdr:ext cx="469744" cy="259045"/>
    <xdr:sp macro="" textlink="">
      <xdr:nvSpPr>
        <xdr:cNvPr id="619" name="n_2mainValue【学校施設】&#10;一人当たり面積"/>
        <xdr:cNvSpPr txBox="1"/>
      </xdr:nvSpPr>
      <xdr:spPr>
        <a:xfrm>
          <a:off x="20199427" y="992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159224</xdr:rowOff>
    </xdr:from>
    <xdr:ext cx="469744" cy="259045"/>
    <xdr:sp macro="" textlink="">
      <xdr:nvSpPr>
        <xdr:cNvPr id="620" name="n_3mainValue【学校施設】&#10;一人当たり面積"/>
        <xdr:cNvSpPr txBox="1"/>
      </xdr:nvSpPr>
      <xdr:spPr>
        <a:xfrm>
          <a:off x="19310427" y="9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140022</xdr:rowOff>
    </xdr:from>
    <xdr:ext cx="469744" cy="259045"/>
    <xdr:sp macro="" textlink="">
      <xdr:nvSpPr>
        <xdr:cNvPr id="621" name="n_4mainValue【学校施設】&#10;一人当たり面積"/>
        <xdr:cNvSpPr txBox="1"/>
      </xdr:nvSpPr>
      <xdr:spPr>
        <a:xfrm>
          <a:off x="18421427" y="99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101600</xdr:rowOff>
    </xdr:from>
    <xdr:to>
      <xdr:col>85</xdr:col>
      <xdr:colOff>177800</xdr:colOff>
      <xdr:row>84</xdr:row>
      <xdr:rowOff>31750</xdr:rowOff>
    </xdr:to>
    <xdr:sp macro="" textlink="">
      <xdr:nvSpPr>
        <xdr:cNvPr id="662" name="楕円 661"/>
        <xdr:cNvSpPr/>
      </xdr:nvSpPr>
      <xdr:spPr>
        <a:xfrm>
          <a:off x="16268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80027</xdr:rowOff>
    </xdr:from>
    <xdr:ext cx="405111" cy="259045"/>
    <xdr:sp macro="" textlink="">
      <xdr:nvSpPr>
        <xdr:cNvPr id="663" name="【児童館】&#10;有形固定資産減価償却率該当値テキスト"/>
        <xdr:cNvSpPr txBox="1"/>
      </xdr:nvSpPr>
      <xdr:spPr>
        <a:xfrm>
          <a:off x="16357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664" name="楕円 663"/>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152400</xdr:rowOff>
    </xdr:to>
    <xdr:cxnSp macro="">
      <xdr:nvCxnSpPr>
        <xdr:cNvPr id="665" name="直線コネクタ 664"/>
        <xdr:cNvCxnSpPr/>
      </xdr:nvCxnSpPr>
      <xdr:spPr>
        <a:xfrm>
          <a:off x="15481300" y="14325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66" name="楕円 665"/>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95250</xdr:rowOff>
    </xdr:to>
    <xdr:cxnSp macro="">
      <xdr:nvCxnSpPr>
        <xdr:cNvPr id="667" name="直線コネクタ 666"/>
        <xdr:cNvCxnSpPr/>
      </xdr:nvCxnSpPr>
      <xdr:spPr>
        <a:xfrm>
          <a:off x="14592300" y="1426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668" name="楕円 667"/>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38100</xdr:rowOff>
    </xdr:to>
    <xdr:cxnSp macro="">
      <xdr:nvCxnSpPr>
        <xdr:cNvPr id="669" name="直線コネクタ 668"/>
        <xdr:cNvCxnSpPr/>
      </xdr:nvCxnSpPr>
      <xdr:spPr>
        <a:xfrm>
          <a:off x="13703300" y="1421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19686</xdr:rowOff>
    </xdr:from>
    <xdr:to>
      <xdr:col>67</xdr:col>
      <xdr:colOff>101600</xdr:colOff>
      <xdr:row>82</xdr:row>
      <xdr:rowOff>121286</xdr:rowOff>
    </xdr:to>
    <xdr:sp macro="" textlink="">
      <xdr:nvSpPr>
        <xdr:cNvPr id="670" name="楕円 669"/>
        <xdr:cNvSpPr/>
      </xdr:nvSpPr>
      <xdr:spPr>
        <a:xfrm>
          <a:off x="12763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70486</xdr:rowOff>
    </xdr:from>
    <xdr:to>
      <xdr:col>71</xdr:col>
      <xdr:colOff>177800</xdr:colOff>
      <xdr:row>82</xdr:row>
      <xdr:rowOff>152400</xdr:rowOff>
    </xdr:to>
    <xdr:cxnSp macro="">
      <xdr:nvCxnSpPr>
        <xdr:cNvPr id="671" name="直線コネクタ 670"/>
        <xdr:cNvCxnSpPr/>
      </xdr:nvCxnSpPr>
      <xdr:spPr>
        <a:xfrm>
          <a:off x="12814300" y="1412938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676" name="n_1mainValue【児童館】&#10;有形固定資産減価償却率"/>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77" name="n_2mainValue【児童館】&#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678" name="n_3mainValue【児童館】&#10;有形固定資産減価償却率"/>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112413</xdr:rowOff>
    </xdr:from>
    <xdr:ext cx="405111" cy="259045"/>
    <xdr:sp macro="" textlink="">
      <xdr:nvSpPr>
        <xdr:cNvPr id="679" name="n_4mainValue【児童館】&#10;有形固定資産減価償却率"/>
        <xdr:cNvSpPr txBox="1"/>
      </xdr:nvSpPr>
      <xdr:spPr>
        <a:xfrm>
          <a:off x="12611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19" name="楕円 718"/>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720" name="【児童館】&#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21" name="楕円 720"/>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22" name="直線コネクタ 721"/>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23" name="楕円 722"/>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24" name="直線コネクタ 723"/>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5" name="楕円 724"/>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26" name="直線コネクタ 725"/>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7" name="楕円 726"/>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728" name="直線コネクタ 727"/>
        <xdr:cNvCxnSpPr/>
      </xdr:nvCxnSpPr>
      <xdr:spPr>
        <a:xfrm>
          <a:off x="18656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33"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34"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35" name="n_3mainValue【児童館】&#10;一人当たり面積"/>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736" name="n_4mainValue【児童館】&#10;一人当たり面積"/>
        <xdr:cNvSpPr txBox="1"/>
      </xdr:nvSpPr>
      <xdr:spPr>
        <a:xfrm>
          <a:off x="18421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認定こども園・幼稚園・保育所、公営住宅、児童館であり、低くなっている施設は、橋りょう・トンネル、学校施設である。道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年度に個別施設計画を策定済みであり、本計画を基に適正な維持補修に努める。学校施設についても、平成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学校施設の管理計画を策定したため、今後は本計画を基に適正な管理に努める。公営住宅については、個別施設計画を策定済みであり、本計画を基に施設の集約化に努める。一人当たりの面積については、認定こども園・幼稚園・保育所、学校施設が類似団体と比較した際に平均水準を上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民営化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子育て環境の整備に取り組むよう努める。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84183</xdr:rowOff>
    </xdr:from>
    <xdr:to>
      <xdr:col>24</xdr:col>
      <xdr:colOff>114300</xdr:colOff>
      <xdr:row>39</xdr:row>
      <xdr:rowOff>14333</xdr:rowOff>
    </xdr:to>
    <xdr:sp macro="" textlink="">
      <xdr:nvSpPr>
        <xdr:cNvPr id="74" name="楕円 73"/>
        <xdr:cNvSpPr/>
      </xdr:nvSpPr>
      <xdr:spPr>
        <a:xfrm>
          <a:off x="4584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62610</xdr:rowOff>
    </xdr:from>
    <xdr:ext cx="405111" cy="259045"/>
    <xdr:sp macro="" textlink="">
      <xdr:nvSpPr>
        <xdr:cNvPr id="75" name="【図書館】&#10;有形固定資産減価償却率該当値テキスト"/>
        <xdr:cNvSpPr txBox="1"/>
      </xdr:nvSpPr>
      <xdr:spPr>
        <a:xfrm>
          <a:off x="4673600"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51526</xdr:rowOff>
    </xdr:from>
    <xdr:to>
      <xdr:col>20</xdr:col>
      <xdr:colOff>38100</xdr:colOff>
      <xdr:row>38</xdr:row>
      <xdr:rowOff>153126</xdr:rowOff>
    </xdr:to>
    <xdr:sp macro="" textlink="">
      <xdr:nvSpPr>
        <xdr:cNvPr id="76" name="楕円 75"/>
        <xdr:cNvSpPr/>
      </xdr:nvSpPr>
      <xdr:spPr>
        <a:xfrm>
          <a:off x="3746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102326</xdr:rowOff>
    </xdr:from>
    <xdr:to>
      <xdr:col>24</xdr:col>
      <xdr:colOff>63500</xdr:colOff>
      <xdr:row>38</xdr:row>
      <xdr:rowOff>134983</xdr:rowOff>
    </xdr:to>
    <xdr:cxnSp macro="">
      <xdr:nvCxnSpPr>
        <xdr:cNvPr id="77" name="直線コネクタ 76"/>
        <xdr:cNvCxnSpPr/>
      </xdr:nvCxnSpPr>
      <xdr:spPr>
        <a:xfrm>
          <a:off x="3797300" y="66174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18869</xdr:rowOff>
    </xdr:from>
    <xdr:to>
      <xdr:col>15</xdr:col>
      <xdr:colOff>101600</xdr:colOff>
      <xdr:row>38</xdr:row>
      <xdr:rowOff>120469</xdr:rowOff>
    </xdr:to>
    <xdr:sp macro="" textlink="">
      <xdr:nvSpPr>
        <xdr:cNvPr id="78" name="楕円 77"/>
        <xdr:cNvSpPr/>
      </xdr:nvSpPr>
      <xdr:spPr>
        <a:xfrm>
          <a:off x="2857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102326</xdr:rowOff>
    </xdr:to>
    <xdr:cxnSp macro="">
      <xdr:nvCxnSpPr>
        <xdr:cNvPr id="79" name="直線コネクタ 78"/>
        <xdr:cNvCxnSpPr/>
      </xdr:nvCxnSpPr>
      <xdr:spPr>
        <a:xfrm>
          <a:off x="2908300" y="658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157661</xdr:rowOff>
    </xdr:from>
    <xdr:to>
      <xdr:col>10</xdr:col>
      <xdr:colOff>165100</xdr:colOff>
      <xdr:row>38</xdr:row>
      <xdr:rowOff>87812</xdr:rowOff>
    </xdr:to>
    <xdr:sp macro="" textlink="">
      <xdr:nvSpPr>
        <xdr:cNvPr id="80" name="楕円 79"/>
        <xdr:cNvSpPr/>
      </xdr:nvSpPr>
      <xdr:spPr>
        <a:xfrm>
          <a:off x="1968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37012</xdr:rowOff>
    </xdr:from>
    <xdr:to>
      <xdr:col>15</xdr:col>
      <xdr:colOff>50800</xdr:colOff>
      <xdr:row>38</xdr:row>
      <xdr:rowOff>69669</xdr:rowOff>
    </xdr:to>
    <xdr:cxnSp macro="">
      <xdr:nvCxnSpPr>
        <xdr:cNvPr id="81" name="直線コネクタ 80"/>
        <xdr:cNvCxnSpPr/>
      </xdr:nvCxnSpPr>
      <xdr:spPr>
        <a:xfrm>
          <a:off x="2019300" y="65521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xdr:cNvSpPr/>
      </xdr:nvSpPr>
      <xdr:spPr>
        <a:xfrm>
          <a:off x="1079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37012</xdr:rowOff>
    </xdr:to>
    <xdr:cxnSp macro="">
      <xdr:nvCxnSpPr>
        <xdr:cNvPr id="83" name="直線コネクタ 82"/>
        <xdr:cNvCxnSpPr/>
      </xdr:nvCxnSpPr>
      <xdr:spPr>
        <a:xfrm>
          <a:off x="1130300" y="65292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144253</xdr:rowOff>
    </xdr:from>
    <xdr:ext cx="405111" cy="259045"/>
    <xdr:sp macro="" textlink="">
      <xdr:nvSpPr>
        <xdr:cNvPr id="88" name="n_1mainValue【図書館】&#10;有形固定資産減価償却率"/>
        <xdr:cNvSpPr txBox="1"/>
      </xdr:nvSpPr>
      <xdr:spPr>
        <a:xfrm>
          <a:off x="3582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111596</xdr:rowOff>
    </xdr:from>
    <xdr:ext cx="405111" cy="259045"/>
    <xdr:sp macro="" textlink="">
      <xdr:nvSpPr>
        <xdr:cNvPr id="89" name="n_2mainValue【図書館】&#10;有形固定資産減価償却率"/>
        <xdr:cNvSpPr txBox="1"/>
      </xdr:nvSpPr>
      <xdr:spPr>
        <a:xfrm>
          <a:off x="2705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90" name="n_3main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56078</xdr:rowOff>
    </xdr:from>
    <xdr:ext cx="405111" cy="259045"/>
    <xdr:sp macro="" textlink="">
      <xdr:nvSpPr>
        <xdr:cNvPr id="91" name="n_4mainValue【図書館】&#10;有形固定資産減価償却率"/>
        <xdr:cNvSpPr txBox="1"/>
      </xdr:nvSpPr>
      <xdr:spPr>
        <a:xfrm>
          <a:off x="927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133350</xdr:rowOff>
    </xdr:from>
    <xdr:to>
      <xdr:col>55</xdr:col>
      <xdr:colOff>50800</xdr:colOff>
      <xdr:row>34</xdr:row>
      <xdr:rowOff>63500</xdr:rowOff>
    </xdr:to>
    <xdr:sp macro="" textlink="">
      <xdr:nvSpPr>
        <xdr:cNvPr id="131" name="楕円 130"/>
        <xdr:cNvSpPr/>
      </xdr:nvSpPr>
      <xdr:spPr>
        <a:xfrm>
          <a:off x="104267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156227</xdr:rowOff>
    </xdr:from>
    <xdr:ext cx="469744" cy="259045"/>
    <xdr:sp macro="" textlink="">
      <xdr:nvSpPr>
        <xdr:cNvPr id="132" name="【図書館】&#10;一人当たり面積該当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133350</xdr:rowOff>
    </xdr:from>
    <xdr:to>
      <xdr:col>50</xdr:col>
      <xdr:colOff>165100</xdr:colOff>
      <xdr:row>34</xdr:row>
      <xdr:rowOff>63500</xdr:rowOff>
    </xdr:to>
    <xdr:sp macro="" textlink="">
      <xdr:nvSpPr>
        <xdr:cNvPr id="133" name="楕円 132"/>
        <xdr:cNvSpPr/>
      </xdr:nvSpPr>
      <xdr:spPr>
        <a:xfrm>
          <a:off x="9588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12700</xdr:rowOff>
    </xdr:from>
    <xdr:to>
      <xdr:col>55</xdr:col>
      <xdr:colOff>0</xdr:colOff>
      <xdr:row>34</xdr:row>
      <xdr:rowOff>12700</xdr:rowOff>
    </xdr:to>
    <xdr:cxnSp macro="">
      <xdr:nvCxnSpPr>
        <xdr:cNvPr id="134" name="直線コネクタ 133"/>
        <xdr:cNvCxnSpPr/>
      </xdr:nvCxnSpPr>
      <xdr:spPr>
        <a:xfrm>
          <a:off x="9639300" y="584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120650</xdr:rowOff>
    </xdr:from>
    <xdr:to>
      <xdr:col>46</xdr:col>
      <xdr:colOff>38100</xdr:colOff>
      <xdr:row>34</xdr:row>
      <xdr:rowOff>50800</xdr:rowOff>
    </xdr:to>
    <xdr:sp macro="" textlink="">
      <xdr:nvSpPr>
        <xdr:cNvPr id="135" name="楕円 134"/>
        <xdr:cNvSpPr/>
      </xdr:nvSpPr>
      <xdr:spPr>
        <a:xfrm>
          <a:off x="8699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0</xdr:rowOff>
    </xdr:from>
    <xdr:to>
      <xdr:col>50</xdr:col>
      <xdr:colOff>114300</xdr:colOff>
      <xdr:row>34</xdr:row>
      <xdr:rowOff>12700</xdr:rowOff>
    </xdr:to>
    <xdr:cxnSp macro="">
      <xdr:nvCxnSpPr>
        <xdr:cNvPr id="136" name="直線コネクタ 135"/>
        <xdr:cNvCxnSpPr/>
      </xdr:nvCxnSpPr>
      <xdr:spPr>
        <a:xfrm>
          <a:off x="8750300" y="582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133350</xdr:rowOff>
    </xdr:from>
    <xdr:to>
      <xdr:col>41</xdr:col>
      <xdr:colOff>101600</xdr:colOff>
      <xdr:row>34</xdr:row>
      <xdr:rowOff>63500</xdr:rowOff>
    </xdr:to>
    <xdr:sp macro="" textlink="">
      <xdr:nvSpPr>
        <xdr:cNvPr id="137" name="楕円 136"/>
        <xdr:cNvSpPr/>
      </xdr:nvSpPr>
      <xdr:spPr>
        <a:xfrm>
          <a:off x="7810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0</xdr:rowOff>
    </xdr:from>
    <xdr:to>
      <xdr:col>45</xdr:col>
      <xdr:colOff>177800</xdr:colOff>
      <xdr:row>34</xdr:row>
      <xdr:rowOff>12700</xdr:rowOff>
    </xdr:to>
    <xdr:cxnSp macro="">
      <xdr:nvCxnSpPr>
        <xdr:cNvPr id="138" name="直線コネクタ 137"/>
        <xdr:cNvCxnSpPr/>
      </xdr:nvCxnSpPr>
      <xdr:spPr>
        <a:xfrm flipV="1">
          <a:off x="7861300" y="582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39" name="楕円 138"/>
        <xdr:cNvSpPr/>
      </xdr:nvSpPr>
      <xdr:spPr>
        <a:xfrm>
          <a:off x="6921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12700</xdr:rowOff>
    </xdr:from>
    <xdr:to>
      <xdr:col>41</xdr:col>
      <xdr:colOff>50800</xdr:colOff>
      <xdr:row>38</xdr:row>
      <xdr:rowOff>12700</xdr:rowOff>
    </xdr:to>
    <xdr:cxnSp macro="">
      <xdr:nvCxnSpPr>
        <xdr:cNvPr id="140" name="直線コネクタ 139"/>
        <xdr:cNvCxnSpPr/>
      </xdr:nvCxnSpPr>
      <xdr:spPr>
        <a:xfrm flipV="1">
          <a:off x="6972300" y="58420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80027</xdr:rowOff>
    </xdr:from>
    <xdr:ext cx="469744" cy="259045"/>
    <xdr:sp macro="" textlink="">
      <xdr:nvSpPr>
        <xdr:cNvPr id="145" name="n_1mainValue【図書館】&#10;一人当たり面積"/>
        <xdr:cNvSpPr txBox="1"/>
      </xdr:nvSpPr>
      <xdr:spPr>
        <a:xfrm>
          <a:off x="9391727"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67327</xdr:rowOff>
    </xdr:from>
    <xdr:ext cx="469744" cy="259045"/>
    <xdr:sp macro="" textlink="">
      <xdr:nvSpPr>
        <xdr:cNvPr id="146" name="n_2mainValue【図書館】&#10;一人当たり面積"/>
        <xdr:cNvSpPr txBox="1"/>
      </xdr:nvSpPr>
      <xdr:spPr>
        <a:xfrm>
          <a:off x="85154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80027</xdr:rowOff>
    </xdr:from>
    <xdr:ext cx="469744" cy="259045"/>
    <xdr:sp macro="" textlink="">
      <xdr:nvSpPr>
        <xdr:cNvPr id="147" name="n_3mainValue【図書館】&#10;一人当たり面積"/>
        <xdr:cNvSpPr txBox="1"/>
      </xdr:nvSpPr>
      <xdr:spPr>
        <a:xfrm>
          <a:off x="7626427"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8" name="n_4mainValue【図書館】&#10;一人当たり面積"/>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68399</xdr:rowOff>
    </xdr:from>
    <xdr:to>
      <xdr:col>24</xdr:col>
      <xdr:colOff>114300</xdr:colOff>
      <xdr:row>62</xdr:row>
      <xdr:rowOff>169999</xdr:rowOff>
    </xdr:to>
    <xdr:sp macro="" textlink="">
      <xdr:nvSpPr>
        <xdr:cNvPr id="190" name="楕円 189"/>
        <xdr:cNvSpPr/>
      </xdr:nvSpPr>
      <xdr:spPr>
        <a:xfrm>
          <a:off x="45847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46826</xdr:rowOff>
    </xdr:from>
    <xdr:ext cx="405111" cy="259045"/>
    <xdr:sp macro="" textlink="">
      <xdr:nvSpPr>
        <xdr:cNvPr id="191" name="【体育館・プール】&#10;有形固定資産減価償却率該当値テキスト"/>
        <xdr:cNvSpPr txBox="1"/>
      </xdr:nvSpPr>
      <xdr:spPr>
        <a:xfrm>
          <a:off x="4673600"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35741</xdr:rowOff>
    </xdr:from>
    <xdr:to>
      <xdr:col>20</xdr:col>
      <xdr:colOff>38100</xdr:colOff>
      <xdr:row>62</xdr:row>
      <xdr:rowOff>137341</xdr:rowOff>
    </xdr:to>
    <xdr:sp macro="" textlink="">
      <xdr:nvSpPr>
        <xdr:cNvPr id="192" name="楕円 191"/>
        <xdr:cNvSpPr/>
      </xdr:nvSpPr>
      <xdr:spPr>
        <a:xfrm>
          <a:off x="3746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86541</xdr:rowOff>
    </xdr:from>
    <xdr:to>
      <xdr:col>24</xdr:col>
      <xdr:colOff>63500</xdr:colOff>
      <xdr:row>62</xdr:row>
      <xdr:rowOff>119199</xdr:rowOff>
    </xdr:to>
    <xdr:cxnSp macro="">
      <xdr:nvCxnSpPr>
        <xdr:cNvPr id="193" name="直線コネクタ 192"/>
        <xdr:cNvCxnSpPr/>
      </xdr:nvCxnSpPr>
      <xdr:spPr>
        <a:xfrm>
          <a:off x="3797300" y="107164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xdr:rowOff>
    </xdr:from>
    <xdr:to>
      <xdr:col>15</xdr:col>
      <xdr:colOff>101600</xdr:colOff>
      <xdr:row>62</xdr:row>
      <xdr:rowOff>106317</xdr:rowOff>
    </xdr:to>
    <xdr:sp macro="" textlink="">
      <xdr:nvSpPr>
        <xdr:cNvPr id="194" name="楕円 193"/>
        <xdr:cNvSpPr/>
      </xdr:nvSpPr>
      <xdr:spPr>
        <a:xfrm>
          <a:off x="2857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55517</xdr:rowOff>
    </xdr:from>
    <xdr:to>
      <xdr:col>19</xdr:col>
      <xdr:colOff>177800</xdr:colOff>
      <xdr:row>62</xdr:row>
      <xdr:rowOff>86541</xdr:rowOff>
    </xdr:to>
    <xdr:cxnSp macro="">
      <xdr:nvCxnSpPr>
        <xdr:cNvPr id="195" name="直線コネクタ 194"/>
        <xdr:cNvCxnSpPr/>
      </xdr:nvCxnSpPr>
      <xdr:spPr>
        <a:xfrm>
          <a:off x="2908300" y="106854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6" name="楕円 195"/>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55517</xdr:rowOff>
    </xdr:to>
    <xdr:cxnSp macro="">
      <xdr:nvCxnSpPr>
        <xdr:cNvPr id="197" name="直線コネクタ 196"/>
        <xdr:cNvCxnSpPr/>
      </xdr:nvCxnSpPr>
      <xdr:spPr>
        <a:xfrm>
          <a:off x="2019300" y="106527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79828</xdr:rowOff>
    </xdr:from>
    <xdr:to>
      <xdr:col>6</xdr:col>
      <xdr:colOff>38100</xdr:colOff>
      <xdr:row>62</xdr:row>
      <xdr:rowOff>9978</xdr:rowOff>
    </xdr:to>
    <xdr:sp macro="" textlink="">
      <xdr:nvSpPr>
        <xdr:cNvPr id="198" name="楕円 197"/>
        <xdr:cNvSpPr/>
      </xdr:nvSpPr>
      <xdr:spPr>
        <a:xfrm>
          <a:off x="1079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130628</xdr:rowOff>
    </xdr:from>
    <xdr:to>
      <xdr:col>10</xdr:col>
      <xdr:colOff>114300</xdr:colOff>
      <xdr:row>62</xdr:row>
      <xdr:rowOff>22860</xdr:rowOff>
    </xdr:to>
    <xdr:cxnSp macro="">
      <xdr:nvCxnSpPr>
        <xdr:cNvPr id="199" name="直線コネクタ 198"/>
        <xdr:cNvCxnSpPr/>
      </xdr:nvCxnSpPr>
      <xdr:spPr>
        <a:xfrm>
          <a:off x="1130300" y="1058907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128468</xdr:rowOff>
    </xdr:from>
    <xdr:ext cx="405111" cy="259045"/>
    <xdr:sp macro="" textlink="">
      <xdr:nvSpPr>
        <xdr:cNvPr id="204" name="n_1mainValue【体育館・プール】&#10;有形固定資産減価償却率"/>
        <xdr:cNvSpPr txBox="1"/>
      </xdr:nvSpPr>
      <xdr:spPr>
        <a:xfrm>
          <a:off x="35820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97444</xdr:rowOff>
    </xdr:from>
    <xdr:ext cx="405111" cy="259045"/>
    <xdr:sp macro="" textlink="">
      <xdr:nvSpPr>
        <xdr:cNvPr id="205" name="n_2mainValue【体育館・プール】&#10;有形固定資産減価償却率"/>
        <xdr:cNvSpPr txBox="1"/>
      </xdr:nvSpPr>
      <xdr:spPr>
        <a:xfrm>
          <a:off x="2705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6" name="n_3mainValue【体育館・プー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xdr:rowOff>
    </xdr:from>
    <xdr:ext cx="405111" cy="259045"/>
    <xdr:sp macro="" textlink="">
      <xdr:nvSpPr>
        <xdr:cNvPr id="207" name="n_4mainValue【体育館・プール】&#10;有形固定資産減価償却率"/>
        <xdr:cNvSpPr txBox="1"/>
      </xdr:nvSpPr>
      <xdr:spPr>
        <a:xfrm>
          <a:off x="927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170180</xdr:rowOff>
    </xdr:from>
    <xdr:to>
      <xdr:col>55</xdr:col>
      <xdr:colOff>50800</xdr:colOff>
      <xdr:row>63</xdr:row>
      <xdr:rowOff>100330</xdr:rowOff>
    </xdr:to>
    <xdr:sp macro="" textlink="">
      <xdr:nvSpPr>
        <xdr:cNvPr id="247" name="楕円 246"/>
        <xdr:cNvSpPr/>
      </xdr:nvSpPr>
      <xdr:spPr>
        <a:xfrm>
          <a:off x="10426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148607</xdr:rowOff>
    </xdr:from>
    <xdr:ext cx="469744" cy="259045"/>
    <xdr:sp macro="" textlink="">
      <xdr:nvSpPr>
        <xdr:cNvPr id="248" name="【体育館・プール】&#10;一人当たり面積該当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49" name="楕円 248"/>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47625</xdr:rowOff>
    </xdr:from>
    <xdr:to>
      <xdr:col>55</xdr:col>
      <xdr:colOff>0</xdr:colOff>
      <xdr:row>63</xdr:row>
      <xdr:rowOff>49530</xdr:rowOff>
    </xdr:to>
    <xdr:cxnSp macro="">
      <xdr:nvCxnSpPr>
        <xdr:cNvPr id="250" name="直線コネクタ 249"/>
        <xdr:cNvCxnSpPr/>
      </xdr:nvCxnSpPr>
      <xdr:spPr>
        <a:xfrm>
          <a:off x="9639300" y="108489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168275</xdr:rowOff>
    </xdr:from>
    <xdr:to>
      <xdr:col>46</xdr:col>
      <xdr:colOff>38100</xdr:colOff>
      <xdr:row>63</xdr:row>
      <xdr:rowOff>98425</xdr:rowOff>
    </xdr:to>
    <xdr:sp macro="" textlink="">
      <xdr:nvSpPr>
        <xdr:cNvPr id="251" name="楕円 250"/>
        <xdr:cNvSpPr/>
      </xdr:nvSpPr>
      <xdr:spPr>
        <a:xfrm>
          <a:off x="869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47625</xdr:rowOff>
    </xdr:from>
    <xdr:to>
      <xdr:col>50</xdr:col>
      <xdr:colOff>114300</xdr:colOff>
      <xdr:row>63</xdr:row>
      <xdr:rowOff>47625</xdr:rowOff>
    </xdr:to>
    <xdr:cxnSp macro="">
      <xdr:nvCxnSpPr>
        <xdr:cNvPr id="252" name="直線コネクタ 251"/>
        <xdr:cNvCxnSpPr/>
      </xdr:nvCxnSpPr>
      <xdr:spPr>
        <a:xfrm>
          <a:off x="8750300" y="10848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53" name="楕円 252"/>
        <xdr:cNvSpPr/>
      </xdr:nvSpPr>
      <xdr:spPr>
        <a:xfrm>
          <a:off x="781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47625</xdr:rowOff>
    </xdr:from>
    <xdr:to>
      <xdr:col>45</xdr:col>
      <xdr:colOff>177800</xdr:colOff>
      <xdr:row>63</xdr:row>
      <xdr:rowOff>49530</xdr:rowOff>
    </xdr:to>
    <xdr:cxnSp macro="">
      <xdr:nvCxnSpPr>
        <xdr:cNvPr id="254" name="直線コネクタ 253"/>
        <xdr:cNvCxnSpPr/>
      </xdr:nvCxnSpPr>
      <xdr:spPr>
        <a:xfrm flipV="1">
          <a:off x="7861300" y="1084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61595</xdr:rowOff>
    </xdr:from>
    <xdr:to>
      <xdr:col>36</xdr:col>
      <xdr:colOff>165100</xdr:colOff>
      <xdr:row>62</xdr:row>
      <xdr:rowOff>163195</xdr:rowOff>
    </xdr:to>
    <xdr:sp macro="" textlink="">
      <xdr:nvSpPr>
        <xdr:cNvPr id="255" name="楕円 254"/>
        <xdr:cNvSpPr/>
      </xdr:nvSpPr>
      <xdr:spPr>
        <a:xfrm>
          <a:off x="6921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112395</xdr:rowOff>
    </xdr:from>
    <xdr:to>
      <xdr:col>41</xdr:col>
      <xdr:colOff>50800</xdr:colOff>
      <xdr:row>63</xdr:row>
      <xdr:rowOff>49530</xdr:rowOff>
    </xdr:to>
    <xdr:cxnSp macro="">
      <xdr:nvCxnSpPr>
        <xdr:cNvPr id="256" name="直線コネクタ 255"/>
        <xdr:cNvCxnSpPr/>
      </xdr:nvCxnSpPr>
      <xdr:spPr>
        <a:xfrm>
          <a:off x="6972300" y="107422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89552</xdr:rowOff>
    </xdr:from>
    <xdr:ext cx="469744" cy="259045"/>
    <xdr:sp macro="" textlink="">
      <xdr:nvSpPr>
        <xdr:cNvPr id="261" name="n_1mainValue【体育館・プール】&#10;一人当たり面積"/>
        <xdr:cNvSpPr txBox="1"/>
      </xdr:nvSpPr>
      <xdr:spPr>
        <a:xfrm>
          <a:off x="93917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89552</xdr:rowOff>
    </xdr:from>
    <xdr:ext cx="469744" cy="259045"/>
    <xdr:sp macro="" textlink="">
      <xdr:nvSpPr>
        <xdr:cNvPr id="262" name="n_2mainValue【体育館・プール】&#10;一人当たり面積"/>
        <xdr:cNvSpPr txBox="1"/>
      </xdr:nvSpPr>
      <xdr:spPr>
        <a:xfrm>
          <a:off x="85154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263" name="n_3mainValue【体育館・プール】&#10;一人当たり面積"/>
        <xdr:cNvSpPr txBox="1"/>
      </xdr:nvSpPr>
      <xdr:spPr>
        <a:xfrm>
          <a:off x="7626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154322</xdr:rowOff>
    </xdr:from>
    <xdr:ext cx="469744" cy="259045"/>
    <xdr:sp macro="" textlink="">
      <xdr:nvSpPr>
        <xdr:cNvPr id="264" name="n_4mainValue【体育館・プール】&#10;一人当たり面積"/>
        <xdr:cNvSpPr txBox="1"/>
      </xdr:nvSpPr>
      <xdr:spPr>
        <a:xfrm>
          <a:off x="6737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126364</xdr:rowOff>
    </xdr:from>
    <xdr:to>
      <xdr:col>24</xdr:col>
      <xdr:colOff>114300</xdr:colOff>
      <xdr:row>81</xdr:row>
      <xdr:rowOff>56514</xdr:rowOff>
    </xdr:to>
    <xdr:sp macro="" textlink="">
      <xdr:nvSpPr>
        <xdr:cNvPr id="305" name="楕円 304"/>
        <xdr:cNvSpPr/>
      </xdr:nvSpPr>
      <xdr:spPr>
        <a:xfrm>
          <a:off x="4584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149241</xdr:rowOff>
    </xdr:from>
    <xdr:ext cx="405111" cy="259045"/>
    <xdr:sp macro="" textlink="">
      <xdr:nvSpPr>
        <xdr:cNvPr id="306" name="【福祉施設】&#10;有形固定資産減価償却率該当値テキスト"/>
        <xdr:cNvSpPr txBox="1"/>
      </xdr:nvSpPr>
      <xdr:spPr>
        <a:xfrm>
          <a:off x="4673600"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307" name="楕円 306"/>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81</xdr:row>
      <xdr:rowOff>5714</xdr:rowOff>
    </xdr:to>
    <xdr:cxnSp macro="">
      <xdr:nvCxnSpPr>
        <xdr:cNvPr id="308" name="直線コネクタ 307"/>
        <xdr:cNvCxnSpPr/>
      </xdr:nvCxnSpPr>
      <xdr:spPr>
        <a:xfrm>
          <a:off x="3797300" y="138360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309" name="楕円 308"/>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120014</xdr:rowOff>
    </xdr:to>
    <xdr:cxnSp macro="">
      <xdr:nvCxnSpPr>
        <xdr:cNvPr id="310" name="直線コネクタ 309"/>
        <xdr:cNvCxnSpPr/>
      </xdr:nvCxnSpPr>
      <xdr:spPr>
        <a:xfrm>
          <a:off x="2908300" y="137769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120650</xdr:rowOff>
    </xdr:from>
    <xdr:to>
      <xdr:col>10</xdr:col>
      <xdr:colOff>165100</xdr:colOff>
      <xdr:row>80</xdr:row>
      <xdr:rowOff>50800</xdr:rowOff>
    </xdr:to>
    <xdr:sp macro="" textlink="">
      <xdr:nvSpPr>
        <xdr:cNvPr id="311" name="楕円 310"/>
        <xdr:cNvSpPr/>
      </xdr:nvSpPr>
      <xdr:spPr>
        <a:xfrm>
          <a:off x="196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60961</xdr:rowOff>
    </xdr:to>
    <xdr:cxnSp macro="">
      <xdr:nvCxnSpPr>
        <xdr:cNvPr id="312" name="直線コネクタ 311"/>
        <xdr:cNvCxnSpPr/>
      </xdr:nvCxnSpPr>
      <xdr:spPr>
        <a:xfrm>
          <a:off x="2019300" y="13716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48261</xdr:rowOff>
    </xdr:from>
    <xdr:to>
      <xdr:col>6</xdr:col>
      <xdr:colOff>38100</xdr:colOff>
      <xdr:row>79</xdr:row>
      <xdr:rowOff>149861</xdr:rowOff>
    </xdr:to>
    <xdr:sp macro="" textlink="">
      <xdr:nvSpPr>
        <xdr:cNvPr id="313" name="楕円 312"/>
        <xdr:cNvSpPr/>
      </xdr:nvSpPr>
      <xdr:spPr>
        <a:xfrm>
          <a:off x="1079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99061</xdr:rowOff>
    </xdr:from>
    <xdr:to>
      <xdr:col>10</xdr:col>
      <xdr:colOff>114300</xdr:colOff>
      <xdr:row>80</xdr:row>
      <xdr:rowOff>0</xdr:rowOff>
    </xdr:to>
    <xdr:cxnSp macro="">
      <xdr:nvCxnSpPr>
        <xdr:cNvPr id="314" name="直線コネクタ 313"/>
        <xdr:cNvCxnSpPr/>
      </xdr:nvCxnSpPr>
      <xdr:spPr>
        <a:xfrm>
          <a:off x="1130300" y="136436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8"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319" name="n_1mainValue【福祉施設】&#10;有形固定資産減価償却率"/>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20" name="n_2main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67327</xdr:rowOff>
    </xdr:from>
    <xdr:ext cx="405111" cy="259045"/>
    <xdr:sp macro="" textlink="">
      <xdr:nvSpPr>
        <xdr:cNvPr id="321" name="n_3mainValue【福祉施設】&#10;有形固定資産減価償却率"/>
        <xdr:cNvSpPr txBox="1"/>
      </xdr:nvSpPr>
      <xdr:spPr>
        <a:xfrm>
          <a:off x="1816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166388</xdr:rowOff>
    </xdr:from>
    <xdr:ext cx="405111" cy="259045"/>
    <xdr:sp macro="" textlink="">
      <xdr:nvSpPr>
        <xdr:cNvPr id="322" name="n_4mainValue【福祉施設】&#10;有形固定資産減価償却率"/>
        <xdr:cNvSpPr txBox="1"/>
      </xdr:nvSpPr>
      <xdr:spPr>
        <a:xfrm>
          <a:off x="927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103232</xdr:rowOff>
    </xdr:from>
    <xdr:to>
      <xdr:col>55</xdr:col>
      <xdr:colOff>50800</xdr:colOff>
      <xdr:row>86</xdr:row>
      <xdr:rowOff>33382</xdr:rowOff>
    </xdr:to>
    <xdr:sp macro="" textlink="">
      <xdr:nvSpPr>
        <xdr:cNvPr id="364" name="楕円 363"/>
        <xdr:cNvSpPr/>
      </xdr:nvSpPr>
      <xdr:spPr>
        <a:xfrm>
          <a:off x="10426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81659</xdr:rowOff>
    </xdr:from>
    <xdr:ext cx="469744" cy="259045"/>
    <xdr:sp macro="" textlink="">
      <xdr:nvSpPr>
        <xdr:cNvPr id="365" name="【福祉施設】&#10;一人当たり面積該当値テキスト"/>
        <xdr:cNvSpPr txBox="1"/>
      </xdr:nvSpPr>
      <xdr:spPr>
        <a:xfrm>
          <a:off x="10515600"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103232</xdr:rowOff>
    </xdr:from>
    <xdr:to>
      <xdr:col>50</xdr:col>
      <xdr:colOff>165100</xdr:colOff>
      <xdr:row>86</xdr:row>
      <xdr:rowOff>33382</xdr:rowOff>
    </xdr:to>
    <xdr:sp macro="" textlink="">
      <xdr:nvSpPr>
        <xdr:cNvPr id="366" name="楕円 365"/>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154032</xdr:rowOff>
    </xdr:from>
    <xdr:to>
      <xdr:col>55</xdr:col>
      <xdr:colOff>0</xdr:colOff>
      <xdr:row>85</xdr:row>
      <xdr:rowOff>154032</xdr:rowOff>
    </xdr:to>
    <xdr:cxnSp macro="">
      <xdr:nvCxnSpPr>
        <xdr:cNvPr id="367" name="直線コネクタ 366"/>
        <xdr:cNvCxnSpPr/>
      </xdr:nvCxnSpPr>
      <xdr:spPr>
        <a:xfrm>
          <a:off x="9639300" y="14727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96701</xdr:rowOff>
    </xdr:from>
    <xdr:to>
      <xdr:col>46</xdr:col>
      <xdr:colOff>38100</xdr:colOff>
      <xdr:row>86</xdr:row>
      <xdr:rowOff>26851</xdr:rowOff>
    </xdr:to>
    <xdr:sp macro="" textlink="">
      <xdr:nvSpPr>
        <xdr:cNvPr id="368" name="楕円 367"/>
        <xdr:cNvSpPr/>
      </xdr:nvSpPr>
      <xdr:spPr>
        <a:xfrm>
          <a:off x="8699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147501</xdr:rowOff>
    </xdr:from>
    <xdr:to>
      <xdr:col>50</xdr:col>
      <xdr:colOff>114300</xdr:colOff>
      <xdr:row>85</xdr:row>
      <xdr:rowOff>154032</xdr:rowOff>
    </xdr:to>
    <xdr:cxnSp macro="">
      <xdr:nvCxnSpPr>
        <xdr:cNvPr id="369" name="直線コネクタ 368"/>
        <xdr:cNvCxnSpPr/>
      </xdr:nvCxnSpPr>
      <xdr:spPr>
        <a:xfrm>
          <a:off x="8750300" y="14720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96701</xdr:rowOff>
    </xdr:from>
    <xdr:to>
      <xdr:col>41</xdr:col>
      <xdr:colOff>101600</xdr:colOff>
      <xdr:row>86</xdr:row>
      <xdr:rowOff>26851</xdr:rowOff>
    </xdr:to>
    <xdr:sp macro="" textlink="">
      <xdr:nvSpPr>
        <xdr:cNvPr id="370" name="楕円 369"/>
        <xdr:cNvSpPr/>
      </xdr:nvSpPr>
      <xdr:spPr>
        <a:xfrm>
          <a:off x="781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147501</xdr:rowOff>
    </xdr:from>
    <xdr:to>
      <xdr:col>45</xdr:col>
      <xdr:colOff>177800</xdr:colOff>
      <xdr:row>85</xdr:row>
      <xdr:rowOff>147501</xdr:rowOff>
    </xdr:to>
    <xdr:cxnSp macro="">
      <xdr:nvCxnSpPr>
        <xdr:cNvPr id="371" name="直線コネクタ 370"/>
        <xdr:cNvCxnSpPr/>
      </xdr:nvCxnSpPr>
      <xdr:spPr>
        <a:xfrm>
          <a:off x="7861300" y="1472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134257</xdr:rowOff>
    </xdr:from>
    <xdr:to>
      <xdr:col>36</xdr:col>
      <xdr:colOff>165100</xdr:colOff>
      <xdr:row>85</xdr:row>
      <xdr:rowOff>64407</xdr:rowOff>
    </xdr:to>
    <xdr:sp macro="" textlink="">
      <xdr:nvSpPr>
        <xdr:cNvPr id="372" name="楕円 371"/>
        <xdr:cNvSpPr/>
      </xdr:nvSpPr>
      <xdr:spPr>
        <a:xfrm>
          <a:off x="692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13607</xdr:rowOff>
    </xdr:from>
    <xdr:to>
      <xdr:col>41</xdr:col>
      <xdr:colOff>50800</xdr:colOff>
      <xdr:row>85</xdr:row>
      <xdr:rowOff>147501</xdr:rowOff>
    </xdr:to>
    <xdr:cxnSp macro="">
      <xdr:nvCxnSpPr>
        <xdr:cNvPr id="373" name="直線コネクタ 372"/>
        <xdr:cNvCxnSpPr/>
      </xdr:nvCxnSpPr>
      <xdr:spPr>
        <a:xfrm>
          <a:off x="6972300" y="1458685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24509</xdr:rowOff>
    </xdr:from>
    <xdr:ext cx="469744" cy="259045"/>
    <xdr:sp macro="" textlink="">
      <xdr:nvSpPr>
        <xdr:cNvPr id="378" name="n_1mainValue【福祉施設】&#10;一人当たり面積"/>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17978</xdr:rowOff>
    </xdr:from>
    <xdr:ext cx="469744" cy="259045"/>
    <xdr:sp macro="" textlink="">
      <xdr:nvSpPr>
        <xdr:cNvPr id="379" name="n_2mainValue【福祉施設】&#10;一人当たり面積"/>
        <xdr:cNvSpPr txBox="1"/>
      </xdr:nvSpPr>
      <xdr:spPr>
        <a:xfrm>
          <a:off x="8515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17978</xdr:rowOff>
    </xdr:from>
    <xdr:ext cx="469744" cy="259045"/>
    <xdr:sp macro="" textlink="">
      <xdr:nvSpPr>
        <xdr:cNvPr id="380" name="n_3mainValue【福祉施設】&#10;一人当たり面積"/>
        <xdr:cNvSpPr txBox="1"/>
      </xdr:nvSpPr>
      <xdr:spPr>
        <a:xfrm>
          <a:off x="7626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80934</xdr:rowOff>
    </xdr:from>
    <xdr:ext cx="469744" cy="259045"/>
    <xdr:sp macro="" textlink="">
      <xdr:nvSpPr>
        <xdr:cNvPr id="381" name="n_4mainValue【福祉施設】&#10;一人当たり面積"/>
        <xdr:cNvSpPr txBox="1"/>
      </xdr:nvSpPr>
      <xdr:spPr>
        <a:xfrm>
          <a:off x="6737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80918</xdr:rowOff>
    </xdr:from>
    <xdr:to>
      <xdr:col>24</xdr:col>
      <xdr:colOff>114300</xdr:colOff>
      <xdr:row>106</xdr:row>
      <xdr:rowOff>11068</xdr:rowOff>
    </xdr:to>
    <xdr:sp macro="" textlink="">
      <xdr:nvSpPr>
        <xdr:cNvPr id="423" name="楕円 422"/>
        <xdr:cNvSpPr/>
      </xdr:nvSpPr>
      <xdr:spPr>
        <a:xfrm>
          <a:off x="45847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59345</xdr:rowOff>
    </xdr:from>
    <xdr:ext cx="405111" cy="259045"/>
    <xdr:sp macro="" textlink="">
      <xdr:nvSpPr>
        <xdr:cNvPr id="424" name="【市民会館】&#10;有形固定資産減価償却率該当値テキスト"/>
        <xdr:cNvSpPr txBox="1"/>
      </xdr:nvSpPr>
      <xdr:spPr>
        <a:xfrm>
          <a:off x="4673600"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44994</xdr:rowOff>
    </xdr:from>
    <xdr:to>
      <xdr:col>20</xdr:col>
      <xdr:colOff>38100</xdr:colOff>
      <xdr:row>105</xdr:row>
      <xdr:rowOff>146594</xdr:rowOff>
    </xdr:to>
    <xdr:sp macro="" textlink="">
      <xdr:nvSpPr>
        <xdr:cNvPr id="425" name="楕円 424"/>
        <xdr:cNvSpPr/>
      </xdr:nvSpPr>
      <xdr:spPr>
        <a:xfrm>
          <a:off x="3746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95794</xdr:rowOff>
    </xdr:from>
    <xdr:to>
      <xdr:col>24</xdr:col>
      <xdr:colOff>63500</xdr:colOff>
      <xdr:row>105</xdr:row>
      <xdr:rowOff>131718</xdr:rowOff>
    </xdr:to>
    <xdr:cxnSp macro="">
      <xdr:nvCxnSpPr>
        <xdr:cNvPr id="426" name="直線コネクタ 425"/>
        <xdr:cNvCxnSpPr/>
      </xdr:nvCxnSpPr>
      <xdr:spPr>
        <a:xfrm>
          <a:off x="3797300" y="180980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10705</xdr:rowOff>
    </xdr:from>
    <xdr:to>
      <xdr:col>15</xdr:col>
      <xdr:colOff>101600</xdr:colOff>
      <xdr:row>105</xdr:row>
      <xdr:rowOff>112305</xdr:rowOff>
    </xdr:to>
    <xdr:sp macro="" textlink="">
      <xdr:nvSpPr>
        <xdr:cNvPr id="427" name="楕円 426"/>
        <xdr:cNvSpPr/>
      </xdr:nvSpPr>
      <xdr:spPr>
        <a:xfrm>
          <a:off x="2857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61505</xdr:rowOff>
    </xdr:from>
    <xdr:to>
      <xdr:col>19</xdr:col>
      <xdr:colOff>177800</xdr:colOff>
      <xdr:row>105</xdr:row>
      <xdr:rowOff>95794</xdr:rowOff>
    </xdr:to>
    <xdr:cxnSp macro="">
      <xdr:nvCxnSpPr>
        <xdr:cNvPr id="428" name="直線コネクタ 427"/>
        <xdr:cNvCxnSpPr/>
      </xdr:nvCxnSpPr>
      <xdr:spPr>
        <a:xfrm>
          <a:off x="2908300" y="180637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429" name="楕円 428"/>
        <xdr:cNvSpPr/>
      </xdr:nvSpPr>
      <xdr:spPr>
        <a:xfrm>
          <a:off x="1968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105</xdr:row>
      <xdr:rowOff>61505</xdr:rowOff>
    </xdr:to>
    <xdr:cxnSp macro="">
      <xdr:nvCxnSpPr>
        <xdr:cNvPr id="430" name="直線コネクタ 429"/>
        <xdr:cNvCxnSpPr/>
      </xdr:nvCxnSpPr>
      <xdr:spPr>
        <a:xfrm>
          <a:off x="2019300" y="180294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85816</xdr:rowOff>
    </xdr:from>
    <xdr:to>
      <xdr:col>6</xdr:col>
      <xdr:colOff>38100</xdr:colOff>
      <xdr:row>105</xdr:row>
      <xdr:rowOff>15966</xdr:rowOff>
    </xdr:to>
    <xdr:sp macro="" textlink="">
      <xdr:nvSpPr>
        <xdr:cNvPr id="431" name="楕円 430"/>
        <xdr:cNvSpPr/>
      </xdr:nvSpPr>
      <xdr:spPr>
        <a:xfrm>
          <a:off x="1079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136616</xdr:rowOff>
    </xdr:from>
    <xdr:to>
      <xdr:col>10</xdr:col>
      <xdr:colOff>114300</xdr:colOff>
      <xdr:row>105</xdr:row>
      <xdr:rowOff>27214</xdr:rowOff>
    </xdr:to>
    <xdr:cxnSp macro="">
      <xdr:nvCxnSpPr>
        <xdr:cNvPr id="432" name="直線コネクタ 431"/>
        <xdr:cNvCxnSpPr/>
      </xdr:nvCxnSpPr>
      <xdr:spPr>
        <a:xfrm>
          <a:off x="1130300" y="1796741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137721</xdr:rowOff>
    </xdr:from>
    <xdr:ext cx="405111" cy="259045"/>
    <xdr:sp macro="" textlink="">
      <xdr:nvSpPr>
        <xdr:cNvPr id="437" name="n_1mainValue【市民会館】&#10;有形固定資産減価償却率"/>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438" name="n_2mainValue【市民会館】&#10;有形固定資産減価償却率"/>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439" name="n_3mainValue【市民会館】&#10;有形固定資産減価償却率"/>
        <xdr:cNvSpPr txBox="1"/>
      </xdr:nvSpPr>
      <xdr:spPr>
        <a:xfrm>
          <a:off x="1816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7093</xdr:rowOff>
    </xdr:from>
    <xdr:ext cx="405111" cy="259045"/>
    <xdr:sp macro="" textlink="">
      <xdr:nvSpPr>
        <xdr:cNvPr id="440" name="n_4mainValue【市民会館】&#10;有形固定資産減価償却率"/>
        <xdr:cNvSpPr txBox="1"/>
      </xdr:nvSpPr>
      <xdr:spPr>
        <a:xfrm>
          <a:off x="927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58057</xdr:rowOff>
    </xdr:from>
    <xdr:to>
      <xdr:col>55</xdr:col>
      <xdr:colOff>50800</xdr:colOff>
      <xdr:row>108</xdr:row>
      <xdr:rowOff>159657</xdr:rowOff>
    </xdr:to>
    <xdr:sp macro="" textlink="">
      <xdr:nvSpPr>
        <xdr:cNvPr id="482" name="楕円 481"/>
        <xdr:cNvSpPr/>
      </xdr:nvSpPr>
      <xdr:spPr>
        <a:xfrm>
          <a:off x="10426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144434</xdr:rowOff>
    </xdr:from>
    <xdr:ext cx="469744" cy="259045"/>
    <xdr:sp macro="" textlink="">
      <xdr:nvSpPr>
        <xdr:cNvPr id="483" name="【市民会館】&#10;一人当たり面積該当値テキスト"/>
        <xdr:cNvSpPr txBox="1"/>
      </xdr:nvSpPr>
      <xdr:spPr>
        <a:xfrm>
          <a:off x="10515600" y="18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58057</xdr:rowOff>
    </xdr:from>
    <xdr:to>
      <xdr:col>50</xdr:col>
      <xdr:colOff>165100</xdr:colOff>
      <xdr:row>108</xdr:row>
      <xdr:rowOff>159657</xdr:rowOff>
    </xdr:to>
    <xdr:sp macro="" textlink="">
      <xdr:nvSpPr>
        <xdr:cNvPr id="484" name="楕円 483"/>
        <xdr:cNvSpPr/>
      </xdr:nvSpPr>
      <xdr:spPr>
        <a:xfrm>
          <a:off x="9588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108857</xdr:rowOff>
    </xdr:from>
    <xdr:to>
      <xdr:col>55</xdr:col>
      <xdr:colOff>0</xdr:colOff>
      <xdr:row>108</xdr:row>
      <xdr:rowOff>108857</xdr:rowOff>
    </xdr:to>
    <xdr:cxnSp macro="">
      <xdr:nvCxnSpPr>
        <xdr:cNvPr id="485" name="直線コネクタ 484"/>
        <xdr:cNvCxnSpPr/>
      </xdr:nvCxnSpPr>
      <xdr:spPr>
        <a:xfrm>
          <a:off x="9639300" y="1862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58057</xdr:rowOff>
    </xdr:from>
    <xdr:to>
      <xdr:col>46</xdr:col>
      <xdr:colOff>38100</xdr:colOff>
      <xdr:row>108</xdr:row>
      <xdr:rowOff>159657</xdr:rowOff>
    </xdr:to>
    <xdr:sp macro="" textlink="">
      <xdr:nvSpPr>
        <xdr:cNvPr id="486" name="楕円 485"/>
        <xdr:cNvSpPr/>
      </xdr:nvSpPr>
      <xdr:spPr>
        <a:xfrm>
          <a:off x="8699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108857</xdr:rowOff>
    </xdr:from>
    <xdr:to>
      <xdr:col>50</xdr:col>
      <xdr:colOff>114300</xdr:colOff>
      <xdr:row>108</xdr:row>
      <xdr:rowOff>108857</xdr:rowOff>
    </xdr:to>
    <xdr:cxnSp macro="">
      <xdr:nvCxnSpPr>
        <xdr:cNvPr id="487" name="直線コネクタ 486"/>
        <xdr:cNvCxnSpPr/>
      </xdr:nvCxnSpPr>
      <xdr:spPr>
        <a:xfrm>
          <a:off x="8750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58057</xdr:rowOff>
    </xdr:from>
    <xdr:to>
      <xdr:col>41</xdr:col>
      <xdr:colOff>101600</xdr:colOff>
      <xdr:row>108</xdr:row>
      <xdr:rowOff>159657</xdr:rowOff>
    </xdr:to>
    <xdr:sp macro="" textlink="">
      <xdr:nvSpPr>
        <xdr:cNvPr id="488" name="楕円 487"/>
        <xdr:cNvSpPr/>
      </xdr:nvSpPr>
      <xdr:spPr>
        <a:xfrm>
          <a:off x="7810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108857</xdr:rowOff>
    </xdr:from>
    <xdr:to>
      <xdr:col>45</xdr:col>
      <xdr:colOff>177800</xdr:colOff>
      <xdr:row>108</xdr:row>
      <xdr:rowOff>108857</xdr:rowOff>
    </xdr:to>
    <xdr:cxnSp macro="">
      <xdr:nvCxnSpPr>
        <xdr:cNvPr id="489" name="直線コネクタ 488"/>
        <xdr:cNvCxnSpPr/>
      </xdr:nvCxnSpPr>
      <xdr:spPr>
        <a:xfrm>
          <a:off x="7861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89081</xdr:rowOff>
    </xdr:from>
    <xdr:to>
      <xdr:col>36</xdr:col>
      <xdr:colOff>165100</xdr:colOff>
      <xdr:row>108</xdr:row>
      <xdr:rowOff>19231</xdr:rowOff>
    </xdr:to>
    <xdr:sp macro="" textlink="">
      <xdr:nvSpPr>
        <xdr:cNvPr id="490" name="楕円 489"/>
        <xdr:cNvSpPr/>
      </xdr:nvSpPr>
      <xdr:spPr>
        <a:xfrm>
          <a:off x="6921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139881</xdr:rowOff>
    </xdr:from>
    <xdr:to>
      <xdr:col>41</xdr:col>
      <xdr:colOff>50800</xdr:colOff>
      <xdr:row>108</xdr:row>
      <xdr:rowOff>108857</xdr:rowOff>
    </xdr:to>
    <xdr:cxnSp macro="">
      <xdr:nvCxnSpPr>
        <xdr:cNvPr id="491" name="直線コネクタ 490"/>
        <xdr:cNvCxnSpPr/>
      </xdr:nvCxnSpPr>
      <xdr:spPr>
        <a:xfrm>
          <a:off x="6972300" y="18485031"/>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150784</xdr:rowOff>
    </xdr:from>
    <xdr:ext cx="469744" cy="259045"/>
    <xdr:sp macro="" textlink="">
      <xdr:nvSpPr>
        <xdr:cNvPr id="496" name="n_1mainValue【市民会館】&#10;一人当たり面積"/>
        <xdr:cNvSpPr txBox="1"/>
      </xdr:nvSpPr>
      <xdr:spPr>
        <a:xfrm>
          <a:off x="9391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150784</xdr:rowOff>
    </xdr:from>
    <xdr:ext cx="469744" cy="259045"/>
    <xdr:sp macro="" textlink="">
      <xdr:nvSpPr>
        <xdr:cNvPr id="497" name="n_2mainValue【市民会館】&#10;一人当たり面積"/>
        <xdr:cNvSpPr txBox="1"/>
      </xdr:nvSpPr>
      <xdr:spPr>
        <a:xfrm>
          <a:off x="8515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150784</xdr:rowOff>
    </xdr:from>
    <xdr:ext cx="469744" cy="259045"/>
    <xdr:sp macro="" textlink="">
      <xdr:nvSpPr>
        <xdr:cNvPr id="498" name="n_3mainValue【市民会館】&#10;一人当たり面積"/>
        <xdr:cNvSpPr txBox="1"/>
      </xdr:nvSpPr>
      <xdr:spPr>
        <a:xfrm>
          <a:off x="7626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10358</xdr:rowOff>
    </xdr:from>
    <xdr:ext cx="469744" cy="259045"/>
    <xdr:sp macro="" textlink="">
      <xdr:nvSpPr>
        <xdr:cNvPr id="499" name="n_4mainValue【市民会館】&#10;一人当たり面積"/>
        <xdr:cNvSpPr txBox="1"/>
      </xdr:nvSpPr>
      <xdr:spPr>
        <a:xfrm>
          <a:off x="6737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541" name="楕円 540"/>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48277</xdr:rowOff>
    </xdr:from>
    <xdr:ext cx="405111" cy="259045"/>
    <xdr:sp macro="" textlink="">
      <xdr:nvSpPr>
        <xdr:cNvPr id="542" name="【一般廃棄物処理施設】&#10;有形固定資産減価償却率該当値テキスト"/>
        <xdr:cNvSpPr txBox="1"/>
      </xdr:nvSpPr>
      <xdr:spPr>
        <a:xfrm>
          <a:off x="16357600"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543" name="楕円 542"/>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76200</xdr:rowOff>
    </xdr:to>
    <xdr:cxnSp macro="">
      <xdr:nvCxnSpPr>
        <xdr:cNvPr id="544" name="直線コネクタ 543"/>
        <xdr:cNvCxnSpPr/>
      </xdr:nvCxnSpPr>
      <xdr:spPr>
        <a:xfrm>
          <a:off x="15481300" y="67170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102144</xdr:rowOff>
    </xdr:from>
    <xdr:to>
      <xdr:col>76</xdr:col>
      <xdr:colOff>165100</xdr:colOff>
      <xdr:row>39</xdr:row>
      <xdr:rowOff>32294</xdr:rowOff>
    </xdr:to>
    <xdr:sp macro="" textlink="">
      <xdr:nvSpPr>
        <xdr:cNvPr id="545" name="楕円 544"/>
        <xdr:cNvSpPr/>
      </xdr:nvSpPr>
      <xdr:spPr>
        <a:xfrm>
          <a:off x="14541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152944</xdr:rowOff>
    </xdr:from>
    <xdr:to>
      <xdr:col>81</xdr:col>
      <xdr:colOff>50800</xdr:colOff>
      <xdr:row>39</xdr:row>
      <xdr:rowOff>30480</xdr:rowOff>
    </xdr:to>
    <xdr:cxnSp macro="">
      <xdr:nvCxnSpPr>
        <xdr:cNvPr id="546" name="直線コネクタ 545"/>
        <xdr:cNvCxnSpPr/>
      </xdr:nvCxnSpPr>
      <xdr:spPr>
        <a:xfrm>
          <a:off x="14592300" y="666804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54791</xdr:rowOff>
    </xdr:from>
    <xdr:to>
      <xdr:col>72</xdr:col>
      <xdr:colOff>38100</xdr:colOff>
      <xdr:row>38</xdr:row>
      <xdr:rowOff>156391</xdr:rowOff>
    </xdr:to>
    <xdr:sp macro="" textlink="">
      <xdr:nvSpPr>
        <xdr:cNvPr id="547" name="楕円 546"/>
        <xdr:cNvSpPr/>
      </xdr:nvSpPr>
      <xdr:spPr>
        <a:xfrm>
          <a:off x="1365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38</xdr:row>
      <xdr:rowOff>152944</xdr:rowOff>
    </xdr:to>
    <xdr:cxnSp macro="">
      <xdr:nvCxnSpPr>
        <xdr:cNvPr id="548" name="直線コネクタ 547"/>
        <xdr:cNvCxnSpPr/>
      </xdr:nvCxnSpPr>
      <xdr:spPr>
        <a:xfrm>
          <a:off x="13703300" y="662069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4173</xdr:rowOff>
    </xdr:from>
    <xdr:to>
      <xdr:col>67</xdr:col>
      <xdr:colOff>101600</xdr:colOff>
      <xdr:row>37</xdr:row>
      <xdr:rowOff>105773</xdr:rowOff>
    </xdr:to>
    <xdr:sp macro="" textlink="">
      <xdr:nvSpPr>
        <xdr:cNvPr id="549" name="楕円 548"/>
        <xdr:cNvSpPr/>
      </xdr:nvSpPr>
      <xdr:spPr>
        <a:xfrm>
          <a:off x="12763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54973</xdr:rowOff>
    </xdr:from>
    <xdr:to>
      <xdr:col>71</xdr:col>
      <xdr:colOff>177800</xdr:colOff>
      <xdr:row>38</xdr:row>
      <xdr:rowOff>105591</xdr:rowOff>
    </xdr:to>
    <xdr:cxnSp macro="">
      <xdr:nvCxnSpPr>
        <xdr:cNvPr id="550" name="直線コネクタ 549"/>
        <xdr:cNvCxnSpPr/>
      </xdr:nvCxnSpPr>
      <xdr:spPr>
        <a:xfrm>
          <a:off x="12814300" y="6398623"/>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97807</xdr:rowOff>
    </xdr:from>
    <xdr:ext cx="405111" cy="259045"/>
    <xdr:sp macro="" textlink="">
      <xdr:nvSpPr>
        <xdr:cNvPr id="555" name="n_1mainValue【一般廃棄物処理施設】&#10;有形固定資産減価償却率"/>
        <xdr:cNvSpPr txBox="1"/>
      </xdr:nvSpPr>
      <xdr:spPr>
        <a:xfrm>
          <a:off x="1526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48821</xdr:rowOff>
    </xdr:from>
    <xdr:ext cx="405111" cy="259045"/>
    <xdr:sp macro="" textlink="">
      <xdr:nvSpPr>
        <xdr:cNvPr id="556" name="n_2mainValue【一般廃棄物処理施設】&#10;有形固定資産減価償却率"/>
        <xdr:cNvSpPr txBox="1"/>
      </xdr:nvSpPr>
      <xdr:spPr>
        <a:xfrm>
          <a:off x="14389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1469</xdr:rowOff>
    </xdr:from>
    <xdr:ext cx="405111" cy="259045"/>
    <xdr:sp macro="" textlink="">
      <xdr:nvSpPr>
        <xdr:cNvPr id="557" name="n_3mainValue【一般廃棄物処理施設】&#10;有形固定資産減価償却率"/>
        <xdr:cNvSpPr txBox="1"/>
      </xdr:nvSpPr>
      <xdr:spPr>
        <a:xfrm>
          <a:off x="13500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122300</xdr:rowOff>
    </xdr:from>
    <xdr:ext cx="405111" cy="259045"/>
    <xdr:sp macro="" textlink="">
      <xdr:nvSpPr>
        <xdr:cNvPr id="558" name="n_4mainValue【一般廃棄物処理施設】&#10;有形固定資産減価償却率"/>
        <xdr:cNvSpPr txBox="1"/>
      </xdr:nvSpPr>
      <xdr:spPr>
        <a:xfrm>
          <a:off x="12611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61433</xdr:rowOff>
    </xdr:from>
    <xdr:to>
      <xdr:col>116</xdr:col>
      <xdr:colOff>114300</xdr:colOff>
      <xdr:row>41</xdr:row>
      <xdr:rowOff>163033</xdr:rowOff>
    </xdr:to>
    <xdr:sp macro="" textlink="">
      <xdr:nvSpPr>
        <xdr:cNvPr id="598" name="楕円 597"/>
        <xdr:cNvSpPr/>
      </xdr:nvSpPr>
      <xdr:spPr>
        <a:xfrm>
          <a:off x="22110700" y="709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147810</xdr:rowOff>
    </xdr:from>
    <xdr:ext cx="534377" cy="259045"/>
    <xdr:sp macro="" textlink="">
      <xdr:nvSpPr>
        <xdr:cNvPr id="599" name="【一般廃棄物処理施設】&#10;一人当たり有形固定資産（償却資産）額該当値テキスト"/>
        <xdr:cNvSpPr txBox="1"/>
      </xdr:nvSpPr>
      <xdr:spPr>
        <a:xfrm>
          <a:off x="22199600" y="70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61536</xdr:rowOff>
    </xdr:from>
    <xdr:to>
      <xdr:col>112</xdr:col>
      <xdr:colOff>38100</xdr:colOff>
      <xdr:row>41</xdr:row>
      <xdr:rowOff>163136</xdr:rowOff>
    </xdr:to>
    <xdr:sp macro="" textlink="">
      <xdr:nvSpPr>
        <xdr:cNvPr id="600" name="楕円 599"/>
        <xdr:cNvSpPr/>
      </xdr:nvSpPr>
      <xdr:spPr>
        <a:xfrm>
          <a:off x="21272500" y="70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112233</xdr:rowOff>
    </xdr:from>
    <xdr:to>
      <xdr:col>116</xdr:col>
      <xdr:colOff>63500</xdr:colOff>
      <xdr:row>41</xdr:row>
      <xdr:rowOff>112336</xdr:rowOff>
    </xdr:to>
    <xdr:cxnSp macro="">
      <xdr:nvCxnSpPr>
        <xdr:cNvPr id="601" name="直線コネクタ 600"/>
        <xdr:cNvCxnSpPr/>
      </xdr:nvCxnSpPr>
      <xdr:spPr>
        <a:xfrm flipV="1">
          <a:off x="21323300" y="7141683"/>
          <a:ext cx="8382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60972</xdr:rowOff>
    </xdr:from>
    <xdr:to>
      <xdr:col>107</xdr:col>
      <xdr:colOff>101600</xdr:colOff>
      <xdr:row>41</xdr:row>
      <xdr:rowOff>162572</xdr:rowOff>
    </xdr:to>
    <xdr:sp macro="" textlink="">
      <xdr:nvSpPr>
        <xdr:cNvPr id="602" name="楕円 601"/>
        <xdr:cNvSpPr/>
      </xdr:nvSpPr>
      <xdr:spPr>
        <a:xfrm>
          <a:off x="20383500" y="7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111772</xdr:rowOff>
    </xdr:from>
    <xdr:to>
      <xdr:col>111</xdr:col>
      <xdr:colOff>177800</xdr:colOff>
      <xdr:row>41</xdr:row>
      <xdr:rowOff>112336</xdr:rowOff>
    </xdr:to>
    <xdr:cxnSp macro="">
      <xdr:nvCxnSpPr>
        <xdr:cNvPr id="603" name="直線コネクタ 602"/>
        <xdr:cNvCxnSpPr/>
      </xdr:nvCxnSpPr>
      <xdr:spPr>
        <a:xfrm>
          <a:off x="20434300" y="7141222"/>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61740</xdr:rowOff>
    </xdr:from>
    <xdr:to>
      <xdr:col>102</xdr:col>
      <xdr:colOff>165100</xdr:colOff>
      <xdr:row>41</xdr:row>
      <xdr:rowOff>163340</xdr:rowOff>
    </xdr:to>
    <xdr:sp macro="" textlink="">
      <xdr:nvSpPr>
        <xdr:cNvPr id="604" name="楕円 603"/>
        <xdr:cNvSpPr/>
      </xdr:nvSpPr>
      <xdr:spPr>
        <a:xfrm>
          <a:off x="19494500" y="70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111772</xdr:rowOff>
    </xdr:from>
    <xdr:to>
      <xdr:col>107</xdr:col>
      <xdr:colOff>50800</xdr:colOff>
      <xdr:row>41</xdr:row>
      <xdr:rowOff>112540</xdr:rowOff>
    </xdr:to>
    <xdr:cxnSp macro="">
      <xdr:nvCxnSpPr>
        <xdr:cNvPr id="605" name="直線コネクタ 604"/>
        <xdr:cNvCxnSpPr/>
      </xdr:nvCxnSpPr>
      <xdr:spPr>
        <a:xfrm flipV="1">
          <a:off x="19545300" y="7141222"/>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126142</xdr:rowOff>
    </xdr:from>
    <xdr:to>
      <xdr:col>98</xdr:col>
      <xdr:colOff>38100</xdr:colOff>
      <xdr:row>42</xdr:row>
      <xdr:rowOff>56292</xdr:rowOff>
    </xdr:to>
    <xdr:sp macro="" textlink="">
      <xdr:nvSpPr>
        <xdr:cNvPr id="606" name="楕円 605"/>
        <xdr:cNvSpPr/>
      </xdr:nvSpPr>
      <xdr:spPr>
        <a:xfrm>
          <a:off x="18605500" y="71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112540</xdr:rowOff>
    </xdr:from>
    <xdr:to>
      <xdr:col>102</xdr:col>
      <xdr:colOff>114300</xdr:colOff>
      <xdr:row>42</xdr:row>
      <xdr:rowOff>5492</xdr:rowOff>
    </xdr:to>
    <xdr:cxnSp macro="">
      <xdr:nvCxnSpPr>
        <xdr:cNvPr id="607" name="直線コネクタ 606"/>
        <xdr:cNvCxnSpPr/>
      </xdr:nvCxnSpPr>
      <xdr:spPr>
        <a:xfrm flipV="1">
          <a:off x="18656300" y="7141990"/>
          <a:ext cx="889000" cy="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154263</xdr:rowOff>
    </xdr:from>
    <xdr:ext cx="534377" cy="259045"/>
    <xdr:sp macro="" textlink="">
      <xdr:nvSpPr>
        <xdr:cNvPr id="612" name="n_1mainValue【一般廃棄物処理施設】&#10;一人当たり有形固定資産（償却資産）額"/>
        <xdr:cNvSpPr txBox="1"/>
      </xdr:nvSpPr>
      <xdr:spPr>
        <a:xfrm>
          <a:off x="21043411" y="71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153699</xdr:rowOff>
    </xdr:from>
    <xdr:ext cx="534377" cy="259045"/>
    <xdr:sp macro="" textlink="">
      <xdr:nvSpPr>
        <xdr:cNvPr id="613" name="n_2mainValue【一般廃棄物処理施設】&#10;一人当たり有形固定資産（償却資産）額"/>
        <xdr:cNvSpPr txBox="1"/>
      </xdr:nvSpPr>
      <xdr:spPr>
        <a:xfrm>
          <a:off x="20167111" y="71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154467</xdr:rowOff>
    </xdr:from>
    <xdr:ext cx="534377" cy="259045"/>
    <xdr:sp macro="" textlink="">
      <xdr:nvSpPr>
        <xdr:cNvPr id="614" name="n_3mainValue【一般廃棄物処理施設】&#10;一人当たり有形固定資産（償却資産）額"/>
        <xdr:cNvSpPr txBox="1"/>
      </xdr:nvSpPr>
      <xdr:spPr>
        <a:xfrm>
          <a:off x="19278111" y="71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47419</xdr:rowOff>
    </xdr:from>
    <xdr:ext cx="534377" cy="259045"/>
    <xdr:sp macro="" textlink="">
      <xdr:nvSpPr>
        <xdr:cNvPr id="615" name="n_4mainValue【一般廃棄物処理施設】&#10;一人当たり有形固定資産（償却資産）額"/>
        <xdr:cNvSpPr txBox="1"/>
      </xdr:nvSpPr>
      <xdr:spPr>
        <a:xfrm>
          <a:off x="18389111" y="724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657" name="楕円 656"/>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658" name="【保健センター・保健所】&#10;有形固定資産減価償却率該当値テキスト"/>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30843</xdr:rowOff>
    </xdr:from>
    <xdr:to>
      <xdr:col>81</xdr:col>
      <xdr:colOff>101600</xdr:colOff>
      <xdr:row>61</xdr:row>
      <xdr:rowOff>132443</xdr:rowOff>
    </xdr:to>
    <xdr:sp macro="" textlink="">
      <xdr:nvSpPr>
        <xdr:cNvPr id="659" name="楕円 658"/>
        <xdr:cNvSpPr/>
      </xdr:nvSpPr>
      <xdr:spPr>
        <a:xfrm>
          <a:off x="15430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81643</xdr:rowOff>
    </xdr:from>
    <xdr:to>
      <xdr:col>85</xdr:col>
      <xdr:colOff>127000</xdr:colOff>
      <xdr:row>61</xdr:row>
      <xdr:rowOff>112667</xdr:rowOff>
    </xdr:to>
    <xdr:cxnSp macro="">
      <xdr:nvCxnSpPr>
        <xdr:cNvPr id="660" name="直線コネクタ 659"/>
        <xdr:cNvCxnSpPr/>
      </xdr:nvCxnSpPr>
      <xdr:spPr>
        <a:xfrm>
          <a:off x="15481300" y="1054009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661" name="楕円 660"/>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81643</xdr:rowOff>
    </xdr:to>
    <xdr:cxnSp macro="">
      <xdr:nvCxnSpPr>
        <xdr:cNvPr id="662" name="直線コネクタ 661"/>
        <xdr:cNvCxnSpPr/>
      </xdr:nvCxnSpPr>
      <xdr:spPr>
        <a:xfrm>
          <a:off x="14592300" y="105058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133713</xdr:rowOff>
    </xdr:from>
    <xdr:to>
      <xdr:col>72</xdr:col>
      <xdr:colOff>38100</xdr:colOff>
      <xdr:row>61</xdr:row>
      <xdr:rowOff>63863</xdr:rowOff>
    </xdr:to>
    <xdr:sp macro="" textlink="">
      <xdr:nvSpPr>
        <xdr:cNvPr id="663" name="楕円 662"/>
        <xdr:cNvSpPr/>
      </xdr:nvSpPr>
      <xdr:spPr>
        <a:xfrm>
          <a:off x="13652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13063</xdr:rowOff>
    </xdr:from>
    <xdr:to>
      <xdr:col>76</xdr:col>
      <xdr:colOff>114300</xdr:colOff>
      <xdr:row>61</xdr:row>
      <xdr:rowOff>47353</xdr:rowOff>
    </xdr:to>
    <xdr:cxnSp macro="">
      <xdr:nvCxnSpPr>
        <xdr:cNvPr id="664" name="直線コネクタ 663"/>
        <xdr:cNvCxnSpPr/>
      </xdr:nvCxnSpPr>
      <xdr:spPr>
        <a:xfrm>
          <a:off x="13703300" y="104715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99423</xdr:rowOff>
    </xdr:from>
    <xdr:to>
      <xdr:col>67</xdr:col>
      <xdr:colOff>101600</xdr:colOff>
      <xdr:row>61</xdr:row>
      <xdr:rowOff>29573</xdr:rowOff>
    </xdr:to>
    <xdr:sp macro="" textlink="">
      <xdr:nvSpPr>
        <xdr:cNvPr id="665" name="楕円 664"/>
        <xdr:cNvSpPr/>
      </xdr:nvSpPr>
      <xdr:spPr>
        <a:xfrm>
          <a:off x="12763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150223</xdr:rowOff>
    </xdr:from>
    <xdr:to>
      <xdr:col>71</xdr:col>
      <xdr:colOff>177800</xdr:colOff>
      <xdr:row>61</xdr:row>
      <xdr:rowOff>13063</xdr:rowOff>
    </xdr:to>
    <xdr:cxnSp macro="">
      <xdr:nvCxnSpPr>
        <xdr:cNvPr id="666" name="直線コネクタ 665"/>
        <xdr:cNvCxnSpPr/>
      </xdr:nvCxnSpPr>
      <xdr:spPr>
        <a:xfrm>
          <a:off x="12814300" y="1043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123570</xdr:rowOff>
    </xdr:from>
    <xdr:ext cx="405111" cy="259045"/>
    <xdr:sp macro="" textlink="">
      <xdr:nvSpPr>
        <xdr:cNvPr id="671" name="n_1mainValue【保健センター・保健所】&#10;有形固定資産減価償却率"/>
        <xdr:cNvSpPr txBox="1"/>
      </xdr:nvSpPr>
      <xdr:spPr>
        <a:xfrm>
          <a:off x="15266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672" name="n_2mainValue【保健センター・保健所】&#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54990</xdr:rowOff>
    </xdr:from>
    <xdr:ext cx="405111" cy="259045"/>
    <xdr:sp macro="" textlink="">
      <xdr:nvSpPr>
        <xdr:cNvPr id="673" name="n_3mainValue【保健センター・保健所】&#10;有形固定資産減価償却率"/>
        <xdr:cNvSpPr txBox="1"/>
      </xdr:nvSpPr>
      <xdr:spPr>
        <a:xfrm>
          <a:off x="13500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20700</xdr:rowOff>
    </xdr:from>
    <xdr:ext cx="405111" cy="259045"/>
    <xdr:sp macro="" textlink="">
      <xdr:nvSpPr>
        <xdr:cNvPr id="674" name="n_4mainValue【保健センター・保健所】&#10;有形固定資産減価償却率"/>
        <xdr:cNvSpPr txBox="1"/>
      </xdr:nvSpPr>
      <xdr:spPr>
        <a:xfrm>
          <a:off x="12611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76200</xdr:rowOff>
    </xdr:from>
    <xdr:to>
      <xdr:col>116</xdr:col>
      <xdr:colOff>114300</xdr:colOff>
      <xdr:row>61</xdr:row>
      <xdr:rowOff>6350</xdr:rowOff>
    </xdr:to>
    <xdr:sp macro="" textlink="">
      <xdr:nvSpPr>
        <xdr:cNvPr id="714" name="楕円 713"/>
        <xdr:cNvSpPr/>
      </xdr:nvSpPr>
      <xdr:spPr>
        <a:xfrm>
          <a:off x="221107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99077</xdr:rowOff>
    </xdr:from>
    <xdr:ext cx="469744" cy="259045"/>
    <xdr:sp macro="" textlink="">
      <xdr:nvSpPr>
        <xdr:cNvPr id="715" name="【保健センター・保健所】&#10;一人当たり面積該当値テキスト"/>
        <xdr:cNvSpPr txBox="1"/>
      </xdr:nvSpPr>
      <xdr:spPr>
        <a:xfrm>
          <a:off x="2219960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76200</xdr:rowOff>
    </xdr:from>
    <xdr:to>
      <xdr:col>112</xdr:col>
      <xdr:colOff>38100</xdr:colOff>
      <xdr:row>61</xdr:row>
      <xdr:rowOff>6350</xdr:rowOff>
    </xdr:to>
    <xdr:sp macro="" textlink="">
      <xdr:nvSpPr>
        <xdr:cNvPr id="716" name="楕円 715"/>
        <xdr:cNvSpPr/>
      </xdr:nvSpPr>
      <xdr:spPr>
        <a:xfrm>
          <a:off x="21272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127000</xdr:rowOff>
    </xdr:from>
    <xdr:to>
      <xdr:col>116</xdr:col>
      <xdr:colOff>63500</xdr:colOff>
      <xdr:row>60</xdr:row>
      <xdr:rowOff>127000</xdr:rowOff>
    </xdr:to>
    <xdr:cxnSp macro="">
      <xdr:nvCxnSpPr>
        <xdr:cNvPr id="717" name="直線コネクタ 716"/>
        <xdr:cNvCxnSpPr/>
      </xdr:nvCxnSpPr>
      <xdr:spPr>
        <a:xfrm>
          <a:off x="21323300" y="1041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76200</xdr:rowOff>
    </xdr:from>
    <xdr:to>
      <xdr:col>107</xdr:col>
      <xdr:colOff>101600</xdr:colOff>
      <xdr:row>61</xdr:row>
      <xdr:rowOff>6350</xdr:rowOff>
    </xdr:to>
    <xdr:sp macro="" textlink="">
      <xdr:nvSpPr>
        <xdr:cNvPr id="718" name="楕円 717"/>
        <xdr:cNvSpPr/>
      </xdr:nvSpPr>
      <xdr:spPr>
        <a:xfrm>
          <a:off x="20383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127000</xdr:rowOff>
    </xdr:from>
    <xdr:to>
      <xdr:col>111</xdr:col>
      <xdr:colOff>177800</xdr:colOff>
      <xdr:row>60</xdr:row>
      <xdr:rowOff>127000</xdr:rowOff>
    </xdr:to>
    <xdr:cxnSp macro="">
      <xdr:nvCxnSpPr>
        <xdr:cNvPr id="719" name="直線コネクタ 718"/>
        <xdr:cNvCxnSpPr/>
      </xdr:nvCxnSpPr>
      <xdr:spPr>
        <a:xfrm>
          <a:off x="204343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76200</xdr:rowOff>
    </xdr:from>
    <xdr:to>
      <xdr:col>102</xdr:col>
      <xdr:colOff>165100</xdr:colOff>
      <xdr:row>61</xdr:row>
      <xdr:rowOff>6350</xdr:rowOff>
    </xdr:to>
    <xdr:sp macro="" textlink="">
      <xdr:nvSpPr>
        <xdr:cNvPr id="720" name="楕円 719"/>
        <xdr:cNvSpPr/>
      </xdr:nvSpPr>
      <xdr:spPr>
        <a:xfrm>
          <a:off x="19494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127000</xdr:rowOff>
    </xdr:from>
    <xdr:to>
      <xdr:col>107</xdr:col>
      <xdr:colOff>50800</xdr:colOff>
      <xdr:row>60</xdr:row>
      <xdr:rowOff>127000</xdr:rowOff>
    </xdr:to>
    <xdr:cxnSp macro="">
      <xdr:nvCxnSpPr>
        <xdr:cNvPr id="721" name="直線コネクタ 720"/>
        <xdr:cNvCxnSpPr/>
      </xdr:nvCxnSpPr>
      <xdr:spPr>
        <a:xfrm>
          <a:off x="195453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76200</xdr:rowOff>
    </xdr:from>
    <xdr:to>
      <xdr:col>98</xdr:col>
      <xdr:colOff>38100</xdr:colOff>
      <xdr:row>61</xdr:row>
      <xdr:rowOff>6350</xdr:rowOff>
    </xdr:to>
    <xdr:sp macro="" textlink="">
      <xdr:nvSpPr>
        <xdr:cNvPr id="722" name="楕円 721"/>
        <xdr:cNvSpPr/>
      </xdr:nvSpPr>
      <xdr:spPr>
        <a:xfrm>
          <a:off x="18605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127000</xdr:rowOff>
    </xdr:from>
    <xdr:to>
      <xdr:col>102</xdr:col>
      <xdr:colOff>114300</xdr:colOff>
      <xdr:row>60</xdr:row>
      <xdr:rowOff>127000</xdr:rowOff>
    </xdr:to>
    <xdr:cxnSp macro="">
      <xdr:nvCxnSpPr>
        <xdr:cNvPr id="723" name="直線コネクタ 722"/>
        <xdr:cNvCxnSpPr/>
      </xdr:nvCxnSpPr>
      <xdr:spPr>
        <a:xfrm>
          <a:off x="186563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25"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27"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22877</xdr:rowOff>
    </xdr:from>
    <xdr:ext cx="469744" cy="259045"/>
    <xdr:sp macro="" textlink="">
      <xdr:nvSpPr>
        <xdr:cNvPr id="728" name="n_1mainValue【保健センター・保健所】&#10;一人当たり面積"/>
        <xdr:cNvSpPr txBox="1"/>
      </xdr:nvSpPr>
      <xdr:spPr>
        <a:xfrm>
          <a:off x="210757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22877</xdr:rowOff>
    </xdr:from>
    <xdr:ext cx="469744" cy="259045"/>
    <xdr:sp macro="" textlink="">
      <xdr:nvSpPr>
        <xdr:cNvPr id="729" name="n_2mainValue【保健センター・保健所】&#10;一人当たり面積"/>
        <xdr:cNvSpPr txBox="1"/>
      </xdr:nvSpPr>
      <xdr:spPr>
        <a:xfrm>
          <a:off x="201994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22877</xdr:rowOff>
    </xdr:from>
    <xdr:ext cx="469744" cy="259045"/>
    <xdr:sp macro="" textlink="">
      <xdr:nvSpPr>
        <xdr:cNvPr id="730" name="n_3mainValue【保健センター・保健所】&#10;一人当たり面積"/>
        <xdr:cNvSpPr txBox="1"/>
      </xdr:nvSpPr>
      <xdr:spPr>
        <a:xfrm>
          <a:off x="193104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22877</xdr:rowOff>
    </xdr:from>
    <xdr:ext cx="469744" cy="259045"/>
    <xdr:sp macro="" textlink="">
      <xdr:nvSpPr>
        <xdr:cNvPr id="731" name="n_4mainValue【保健センター・保健所】&#10;一人当たり面積"/>
        <xdr:cNvSpPr txBox="1"/>
      </xdr:nvSpPr>
      <xdr:spPr>
        <a:xfrm>
          <a:off x="184214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72" name="楕円 771"/>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773" name="【消防施設】&#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774" name="楕円 773"/>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82</xdr:row>
      <xdr:rowOff>163830</xdr:rowOff>
    </xdr:to>
    <xdr:cxnSp macro="">
      <xdr:nvCxnSpPr>
        <xdr:cNvPr id="775" name="直線コネクタ 774"/>
        <xdr:cNvCxnSpPr/>
      </xdr:nvCxnSpPr>
      <xdr:spPr>
        <a:xfrm>
          <a:off x="15481300" y="141941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50164</xdr:rowOff>
    </xdr:from>
    <xdr:to>
      <xdr:col>76</xdr:col>
      <xdr:colOff>165100</xdr:colOff>
      <xdr:row>82</xdr:row>
      <xdr:rowOff>151764</xdr:rowOff>
    </xdr:to>
    <xdr:sp macro="" textlink="">
      <xdr:nvSpPr>
        <xdr:cNvPr id="776" name="楕円 775"/>
        <xdr:cNvSpPr/>
      </xdr:nvSpPr>
      <xdr:spPr>
        <a:xfrm>
          <a:off x="14541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100964</xdr:rowOff>
    </xdr:from>
    <xdr:to>
      <xdr:col>81</xdr:col>
      <xdr:colOff>50800</xdr:colOff>
      <xdr:row>82</xdr:row>
      <xdr:rowOff>135255</xdr:rowOff>
    </xdr:to>
    <xdr:cxnSp macro="">
      <xdr:nvCxnSpPr>
        <xdr:cNvPr id="777" name="直線コネクタ 776"/>
        <xdr:cNvCxnSpPr/>
      </xdr:nvCxnSpPr>
      <xdr:spPr>
        <a:xfrm>
          <a:off x="14592300" y="14159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778" name="楕円 777"/>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82</xdr:row>
      <xdr:rowOff>100964</xdr:rowOff>
    </xdr:to>
    <xdr:cxnSp macro="">
      <xdr:nvCxnSpPr>
        <xdr:cNvPr id="779" name="直線コネクタ 778"/>
        <xdr:cNvCxnSpPr/>
      </xdr:nvCxnSpPr>
      <xdr:spPr>
        <a:xfrm>
          <a:off x="13703300" y="14131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170180</xdr:rowOff>
    </xdr:from>
    <xdr:to>
      <xdr:col>67</xdr:col>
      <xdr:colOff>101600</xdr:colOff>
      <xdr:row>79</xdr:row>
      <xdr:rowOff>100330</xdr:rowOff>
    </xdr:to>
    <xdr:sp macro="" textlink="">
      <xdr:nvSpPr>
        <xdr:cNvPr id="780" name="楕円 779"/>
        <xdr:cNvSpPr/>
      </xdr:nvSpPr>
      <xdr:spPr>
        <a:xfrm>
          <a:off x="1276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49530</xdr:rowOff>
    </xdr:from>
    <xdr:to>
      <xdr:col>71</xdr:col>
      <xdr:colOff>177800</xdr:colOff>
      <xdr:row>82</xdr:row>
      <xdr:rowOff>72389</xdr:rowOff>
    </xdr:to>
    <xdr:cxnSp macro="">
      <xdr:nvCxnSpPr>
        <xdr:cNvPr id="781" name="直線コネクタ 780"/>
        <xdr:cNvCxnSpPr/>
      </xdr:nvCxnSpPr>
      <xdr:spPr>
        <a:xfrm>
          <a:off x="12814300" y="13594080"/>
          <a:ext cx="889000" cy="53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786" name="n_1main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142891</xdr:rowOff>
    </xdr:from>
    <xdr:ext cx="405111" cy="259045"/>
    <xdr:sp macro="" textlink="">
      <xdr:nvSpPr>
        <xdr:cNvPr id="787" name="n_2mainValue【消防施設】&#10;有形固定資産減価償却率"/>
        <xdr:cNvSpPr txBox="1"/>
      </xdr:nvSpPr>
      <xdr:spPr>
        <a:xfrm>
          <a:off x="14389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788" name="n_3mainValue【消防施設】&#10;有形固定資産減価償却率"/>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116857</xdr:rowOff>
    </xdr:from>
    <xdr:ext cx="405111" cy="259045"/>
    <xdr:sp macro="" textlink="">
      <xdr:nvSpPr>
        <xdr:cNvPr id="789" name="n_4mainValue【消防施設】&#10;有形固定資産減価償却率"/>
        <xdr:cNvSpPr txBox="1"/>
      </xdr:nvSpPr>
      <xdr:spPr>
        <a:xfrm>
          <a:off x="12611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27" name="楕円 826"/>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828"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29" name="楕円 828"/>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830" name="直線コネクタ 829"/>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31" name="楕円 830"/>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832" name="直線コネクタ 831"/>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833" name="楕円 832"/>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834" name="直線コネクタ 833"/>
        <xdr:cNvCxnSpPr/>
      </xdr:nvCxnSpPr>
      <xdr:spPr>
        <a:xfrm>
          <a:off x="19545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xdr:rowOff>
    </xdr:from>
    <xdr:to>
      <xdr:col>98</xdr:col>
      <xdr:colOff>38100</xdr:colOff>
      <xdr:row>82</xdr:row>
      <xdr:rowOff>116332</xdr:rowOff>
    </xdr:to>
    <xdr:sp macro="" textlink="">
      <xdr:nvSpPr>
        <xdr:cNvPr id="835" name="楕円 834"/>
        <xdr:cNvSpPr/>
      </xdr:nvSpPr>
      <xdr:spPr>
        <a:xfrm>
          <a:off x="18605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65532</xdr:rowOff>
    </xdr:from>
    <xdr:to>
      <xdr:col>102</xdr:col>
      <xdr:colOff>114300</xdr:colOff>
      <xdr:row>84</xdr:row>
      <xdr:rowOff>156972</xdr:rowOff>
    </xdr:to>
    <xdr:cxnSp macro="">
      <xdr:nvCxnSpPr>
        <xdr:cNvPr id="836" name="直線コネクタ 835"/>
        <xdr:cNvCxnSpPr/>
      </xdr:nvCxnSpPr>
      <xdr:spPr>
        <a:xfrm>
          <a:off x="18656300" y="1412443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41"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42"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843" name="n_3mainValue【消防施設】&#10;一人当たり面積"/>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132859</xdr:rowOff>
    </xdr:from>
    <xdr:ext cx="469744" cy="259045"/>
    <xdr:sp macro="" textlink="">
      <xdr:nvSpPr>
        <xdr:cNvPr id="844" name="n_4mainValue【消防施設】&#10;一人当たり面積"/>
        <xdr:cNvSpPr txBox="1"/>
      </xdr:nvSpPr>
      <xdr:spPr>
        <a:xfrm>
          <a:off x="18421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886" name="楕円 885"/>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887" name="【庁舎】&#10;有形固定資産減価償却率該当値テキスト"/>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888" name="楕円 887"/>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102326</xdr:rowOff>
    </xdr:to>
    <xdr:cxnSp macro="">
      <xdr:nvCxnSpPr>
        <xdr:cNvPr id="889" name="直線コネクタ 888"/>
        <xdr:cNvCxnSpPr/>
      </xdr:nvCxnSpPr>
      <xdr:spPr>
        <a:xfrm>
          <a:off x="15481300" y="182678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890" name="楕円 889"/>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94162</xdr:rowOff>
    </xdr:to>
    <xdr:cxnSp macro="">
      <xdr:nvCxnSpPr>
        <xdr:cNvPr id="891" name="直線コネクタ 890"/>
        <xdr:cNvCxnSpPr/>
      </xdr:nvCxnSpPr>
      <xdr:spPr>
        <a:xfrm>
          <a:off x="14592300" y="182335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892" name="楕円 891"/>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59871</xdr:rowOff>
    </xdr:to>
    <xdr:cxnSp macro="">
      <xdr:nvCxnSpPr>
        <xdr:cNvPr id="893" name="直線コネクタ 892"/>
        <xdr:cNvCxnSpPr/>
      </xdr:nvCxnSpPr>
      <xdr:spPr>
        <a:xfrm>
          <a:off x="13703300" y="181976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894" name="楕円 893"/>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151312</xdr:rowOff>
    </xdr:to>
    <xdr:cxnSp macro="">
      <xdr:nvCxnSpPr>
        <xdr:cNvPr id="895" name="直線コネクタ 894"/>
        <xdr:cNvCxnSpPr/>
      </xdr:nvCxnSpPr>
      <xdr:spPr>
        <a:xfrm flipV="1">
          <a:off x="12814300" y="18197649"/>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900" name="n_1mainValue【庁舎】&#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901" name="n_2mainValue【庁舎】&#10;有形固定資産減価償却率"/>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902" name="n_3mainValue【庁舎】&#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903" name="n_4mainValue【庁舎】&#10;有形固定資産減価償却率"/>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23113</xdr:rowOff>
    </xdr:from>
    <xdr:to>
      <xdr:col>116</xdr:col>
      <xdr:colOff>114300</xdr:colOff>
      <xdr:row>104</xdr:row>
      <xdr:rowOff>124713</xdr:rowOff>
    </xdr:to>
    <xdr:sp macro="" textlink="">
      <xdr:nvSpPr>
        <xdr:cNvPr id="941" name="楕円 940"/>
        <xdr:cNvSpPr/>
      </xdr:nvSpPr>
      <xdr:spPr>
        <a:xfrm>
          <a:off x="221107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45990</xdr:rowOff>
    </xdr:from>
    <xdr:ext cx="469744" cy="259045"/>
    <xdr:sp macro="" textlink="">
      <xdr:nvSpPr>
        <xdr:cNvPr id="942" name="【庁舎】&#10;一人当たり面積該当値テキスト"/>
        <xdr:cNvSpPr txBox="1"/>
      </xdr:nvSpPr>
      <xdr:spPr>
        <a:xfrm>
          <a:off x="22199600" y="177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148844</xdr:rowOff>
    </xdr:from>
    <xdr:to>
      <xdr:col>112</xdr:col>
      <xdr:colOff>38100</xdr:colOff>
      <xdr:row>104</xdr:row>
      <xdr:rowOff>78994</xdr:rowOff>
    </xdr:to>
    <xdr:sp macro="" textlink="">
      <xdr:nvSpPr>
        <xdr:cNvPr id="943" name="楕円 942"/>
        <xdr:cNvSpPr/>
      </xdr:nvSpPr>
      <xdr:spPr>
        <a:xfrm>
          <a:off x="21272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28194</xdr:rowOff>
    </xdr:from>
    <xdr:to>
      <xdr:col>116</xdr:col>
      <xdr:colOff>63500</xdr:colOff>
      <xdr:row>104</xdr:row>
      <xdr:rowOff>73913</xdr:rowOff>
    </xdr:to>
    <xdr:cxnSp macro="">
      <xdr:nvCxnSpPr>
        <xdr:cNvPr id="944" name="直線コネクタ 943"/>
        <xdr:cNvCxnSpPr/>
      </xdr:nvCxnSpPr>
      <xdr:spPr>
        <a:xfrm>
          <a:off x="21323300" y="1785899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146558</xdr:rowOff>
    </xdr:from>
    <xdr:to>
      <xdr:col>107</xdr:col>
      <xdr:colOff>101600</xdr:colOff>
      <xdr:row>104</xdr:row>
      <xdr:rowOff>76708</xdr:rowOff>
    </xdr:to>
    <xdr:sp macro="" textlink="">
      <xdr:nvSpPr>
        <xdr:cNvPr id="945" name="楕円 944"/>
        <xdr:cNvSpPr/>
      </xdr:nvSpPr>
      <xdr:spPr>
        <a:xfrm>
          <a:off x="20383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25908</xdr:rowOff>
    </xdr:from>
    <xdr:to>
      <xdr:col>111</xdr:col>
      <xdr:colOff>177800</xdr:colOff>
      <xdr:row>104</xdr:row>
      <xdr:rowOff>28194</xdr:rowOff>
    </xdr:to>
    <xdr:cxnSp macro="">
      <xdr:nvCxnSpPr>
        <xdr:cNvPr id="946" name="直線コネクタ 945"/>
        <xdr:cNvCxnSpPr/>
      </xdr:nvCxnSpPr>
      <xdr:spPr>
        <a:xfrm>
          <a:off x="20434300" y="178567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148844</xdr:rowOff>
    </xdr:from>
    <xdr:to>
      <xdr:col>102</xdr:col>
      <xdr:colOff>165100</xdr:colOff>
      <xdr:row>104</xdr:row>
      <xdr:rowOff>78994</xdr:rowOff>
    </xdr:to>
    <xdr:sp macro="" textlink="">
      <xdr:nvSpPr>
        <xdr:cNvPr id="947" name="楕円 946"/>
        <xdr:cNvSpPr/>
      </xdr:nvSpPr>
      <xdr:spPr>
        <a:xfrm>
          <a:off x="19494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25908</xdr:rowOff>
    </xdr:from>
    <xdr:to>
      <xdr:col>107</xdr:col>
      <xdr:colOff>50800</xdr:colOff>
      <xdr:row>104</xdr:row>
      <xdr:rowOff>28194</xdr:rowOff>
    </xdr:to>
    <xdr:cxnSp macro="">
      <xdr:nvCxnSpPr>
        <xdr:cNvPr id="948" name="直線コネクタ 947"/>
        <xdr:cNvCxnSpPr/>
      </xdr:nvCxnSpPr>
      <xdr:spPr>
        <a:xfrm flipV="1">
          <a:off x="19545300" y="178567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112268</xdr:rowOff>
    </xdr:from>
    <xdr:to>
      <xdr:col>98</xdr:col>
      <xdr:colOff>38100</xdr:colOff>
      <xdr:row>106</xdr:row>
      <xdr:rowOff>42418</xdr:rowOff>
    </xdr:to>
    <xdr:sp macro="" textlink="">
      <xdr:nvSpPr>
        <xdr:cNvPr id="949" name="楕円 948"/>
        <xdr:cNvSpPr/>
      </xdr:nvSpPr>
      <xdr:spPr>
        <a:xfrm>
          <a:off x="18605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28194</xdr:rowOff>
    </xdr:from>
    <xdr:to>
      <xdr:col>102</xdr:col>
      <xdr:colOff>114300</xdr:colOff>
      <xdr:row>105</xdr:row>
      <xdr:rowOff>163068</xdr:rowOff>
    </xdr:to>
    <xdr:cxnSp macro="">
      <xdr:nvCxnSpPr>
        <xdr:cNvPr id="950" name="直線コネクタ 949"/>
        <xdr:cNvCxnSpPr/>
      </xdr:nvCxnSpPr>
      <xdr:spPr>
        <a:xfrm flipV="1">
          <a:off x="18656300" y="1785899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4"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95521</xdr:rowOff>
    </xdr:from>
    <xdr:ext cx="469744" cy="259045"/>
    <xdr:sp macro="" textlink="">
      <xdr:nvSpPr>
        <xdr:cNvPr id="955" name="n_1mainValue【庁舎】&#10;一人当たり面積"/>
        <xdr:cNvSpPr txBox="1"/>
      </xdr:nvSpPr>
      <xdr:spPr>
        <a:xfrm>
          <a:off x="210757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93235</xdr:rowOff>
    </xdr:from>
    <xdr:ext cx="469744" cy="259045"/>
    <xdr:sp macro="" textlink="">
      <xdr:nvSpPr>
        <xdr:cNvPr id="956" name="n_2mainValue【庁舎】&#10;一人当たり面積"/>
        <xdr:cNvSpPr txBox="1"/>
      </xdr:nvSpPr>
      <xdr:spPr>
        <a:xfrm>
          <a:off x="20199427" y="1758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95521</xdr:rowOff>
    </xdr:from>
    <xdr:ext cx="469744" cy="259045"/>
    <xdr:sp macro="" textlink="">
      <xdr:nvSpPr>
        <xdr:cNvPr id="957" name="n_3mainValue【庁舎】&#10;一人当たり面積"/>
        <xdr:cNvSpPr txBox="1"/>
      </xdr:nvSpPr>
      <xdr:spPr>
        <a:xfrm>
          <a:off x="193104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33545</xdr:rowOff>
    </xdr:from>
    <xdr:ext cx="469744" cy="259045"/>
    <xdr:sp macro="" textlink="">
      <xdr:nvSpPr>
        <xdr:cNvPr id="958" name="n_4mainValue【庁舎】&#10;一人当たり面積"/>
        <xdr:cNvSpPr txBox="1"/>
      </xdr:nvSpPr>
      <xdr:spPr>
        <a:xfrm>
          <a:off x="18421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図書館、体育館・プール、保健センター・保健所、消防施設、市民会館、庁舎の有形固定資産減価償却率は、類似団体の平均水準を上回っている。これは、どの類型においても昭和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または整備された施設等が多くあり、そのような施設等の老朽化が進んでいるためである。庁舎に関しては、災害時の防災拠点となる重要な施設でもあることから、公共施設等総合管理計画に基づき、他施設との複合化も見据えた個別計画を策定し、庁舎整備事業を進めているところである。また、一人あたりの面積においては、図書館、保健センター・保健所、庁舎は、類似団体の平均水準を上回っており、上記と同様、他施設との複合化も見据えた個別施設計画を策定し、施設の総量削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要因である。しかし、近年は社会保障関連経費の増加により低下傾向であるため、今後も課税客体の的確な把握や徴収強化等により、税収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9" name="直線コネクタ 68"/>
        <xdr:cNvCxnSpPr/>
      </xdr:nvCxnSpPr>
      <xdr:spPr>
        <a:xfrm>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62795</xdr:rowOff>
    </xdr:to>
    <xdr:cxnSp macro="">
      <xdr:nvCxnSpPr>
        <xdr:cNvPr id="72" name="直線コネクタ 71"/>
        <xdr:cNvCxnSpPr/>
      </xdr:nvCxnSpPr>
      <xdr:spPr>
        <a:xfrm>
          <a:off x="3225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xdr:cNvCxnSpPr/>
      </xdr:nvCxnSpPr>
      <xdr:spPr>
        <a:xfrm>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22578</xdr:rowOff>
    </xdr:to>
    <xdr:cxnSp macro="">
      <xdr:nvCxnSpPr>
        <xdr:cNvPr id="78" name="直線コネクタ 77"/>
        <xdr:cNvCxnSpPr/>
      </xdr:nvCxnSpPr>
      <xdr:spPr>
        <a:xfrm>
          <a:off x="1447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合併以降両町の均衡ある発展に資する事業および義務教育施設の耐震化事業等を積極的に実施してきたことによる公債費の増、障害福祉サービス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や高齢福祉サービス利用の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増加による扶助費の増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ど、社会保障関連経費をはじめとする経常的支出額が増加し比率が高い水準にあったが、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年度は普通交付税および臨時財政対策債の増による経常一般財源の増や、経費節減の効果により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前年度より少し高い数値と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なった。長期財政計画では最終年度である令和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％以下を期間中の目標に定めているため、今後も現在の水準の維持に努める。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96731</xdr:rowOff>
    </xdr:from>
    <xdr:to>
      <xdr:col>23</xdr:col>
      <xdr:colOff>133350</xdr:colOff>
      <xdr:row>62</xdr:row>
      <xdr:rowOff>136948</xdr:rowOff>
    </xdr:to>
    <xdr:cxnSp macro="">
      <xdr:nvCxnSpPr>
        <xdr:cNvPr id="132" name="直線コネクタ 131"/>
        <xdr:cNvCxnSpPr/>
      </xdr:nvCxnSpPr>
      <xdr:spPr>
        <a:xfrm>
          <a:off x="4114800" y="1072663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96731</xdr:rowOff>
    </xdr:from>
    <xdr:to>
      <xdr:col>19</xdr:col>
      <xdr:colOff>133350</xdr:colOff>
      <xdr:row>63</xdr:row>
      <xdr:rowOff>118321</xdr:rowOff>
    </xdr:to>
    <xdr:cxnSp macro="">
      <xdr:nvCxnSpPr>
        <xdr:cNvPr id="135" name="直線コネクタ 134"/>
        <xdr:cNvCxnSpPr/>
      </xdr:nvCxnSpPr>
      <xdr:spPr>
        <a:xfrm flipV="1">
          <a:off x="3225800" y="10726631"/>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118321</xdr:rowOff>
    </xdr:to>
    <xdr:cxnSp macro="">
      <xdr:nvCxnSpPr>
        <xdr:cNvPr id="138" name="直線コネクタ 137"/>
        <xdr:cNvCxnSpPr/>
      </xdr:nvCxnSpPr>
      <xdr:spPr>
        <a:xfrm>
          <a:off x="2336800" y="108915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11219</xdr:rowOff>
    </xdr:to>
    <xdr:cxnSp macro="">
      <xdr:nvCxnSpPr>
        <xdr:cNvPr id="141" name="直線コネクタ 140"/>
        <xdr:cNvCxnSpPr/>
      </xdr:nvCxnSpPr>
      <xdr:spPr>
        <a:xfrm flipV="1">
          <a:off x="1447800" y="1089152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1" name="楕円 150"/>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102675</xdr:rowOff>
    </xdr:from>
    <xdr:ext cx="762000" cy="259045"/>
    <xdr:sp macro="" textlink="">
      <xdr:nvSpPr>
        <xdr:cNvPr id="152" name="財政構造の弾力性該当値テキスト"/>
        <xdr:cNvSpPr txBox="1"/>
      </xdr:nvSpPr>
      <xdr:spPr>
        <a:xfrm>
          <a:off x="5041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45931</xdr:rowOff>
    </xdr:from>
    <xdr:to>
      <xdr:col>19</xdr:col>
      <xdr:colOff>184150</xdr:colOff>
      <xdr:row>62</xdr:row>
      <xdr:rowOff>147531</xdr:rowOff>
    </xdr:to>
    <xdr:sp macro="" textlink="">
      <xdr:nvSpPr>
        <xdr:cNvPr id="153" name="楕円 152"/>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54" name="テキスト ボックス 153"/>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67521</xdr:rowOff>
    </xdr:from>
    <xdr:to>
      <xdr:col>15</xdr:col>
      <xdr:colOff>133350</xdr:colOff>
      <xdr:row>63</xdr:row>
      <xdr:rowOff>169121</xdr:rowOff>
    </xdr:to>
    <xdr:sp macro="" textlink="">
      <xdr:nvSpPr>
        <xdr:cNvPr id="155" name="楕円 154"/>
        <xdr:cNvSpPr/>
      </xdr:nvSpPr>
      <xdr:spPr>
        <a:xfrm>
          <a:off x="3175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153898</xdr:rowOff>
    </xdr:from>
    <xdr:ext cx="762000" cy="259045"/>
    <xdr:sp macro="" textlink="">
      <xdr:nvSpPr>
        <xdr:cNvPr id="156" name="テキスト ボックス 155"/>
        <xdr:cNvSpPr txBox="1"/>
      </xdr:nvSpPr>
      <xdr:spPr>
        <a:xfrm>
          <a:off x="2844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8" name="テキスト ボックス 157"/>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9" name="楕円 158"/>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46796</xdr:rowOff>
    </xdr:from>
    <xdr:ext cx="762000" cy="259045"/>
    <xdr:sp macro="" textlink="">
      <xdr:nvSpPr>
        <xdr:cNvPr id="160" name="テキスト ボックス 159"/>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人口１人当たりの金額が類似団体平均と比較し低くなっている要因として、ごみ処理業務や消防業務などを一部事務組合で行っていることが挙げられる。長期財政計画の最終年度である令和９年度決算まで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128,000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円以下を期間中の目標に定めているため、事務事業の見直しや、公共施設等総合管理計画に基づく施設ごとの個別管理計画を策定し総量縮減を行い、現在の水準の維持に努める。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152715</xdr:rowOff>
    </xdr:from>
    <xdr:to>
      <xdr:col>23</xdr:col>
      <xdr:colOff>133350</xdr:colOff>
      <xdr:row>82</xdr:row>
      <xdr:rowOff>8869</xdr:rowOff>
    </xdr:to>
    <xdr:cxnSp macro="">
      <xdr:nvCxnSpPr>
        <xdr:cNvPr id="193" name="直線コネクタ 192"/>
        <xdr:cNvCxnSpPr/>
      </xdr:nvCxnSpPr>
      <xdr:spPr>
        <a:xfrm>
          <a:off x="4114800" y="14040165"/>
          <a:ext cx="8382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150919</xdr:rowOff>
    </xdr:from>
    <xdr:to>
      <xdr:col>19</xdr:col>
      <xdr:colOff>133350</xdr:colOff>
      <xdr:row>81</xdr:row>
      <xdr:rowOff>152715</xdr:rowOff>
    </xdr:to>
    <xdr:cxnSp macro="">
      <xdr:nvCxnSpPr>
        <xdr:cNvPr id="196" name="直線コネクタ 195"/>
        <xdr:cNvCxnSpPr/>
      </xdr:nvCxnSpPr>
      <xdr:spPr>
        <a:xfrm>
          <a:off x="3225800" y="1403836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146731</xdr:rowOff>
    </xdr:from>
    <xdr:to>
      <xdr:col>15</xdr:col>
      <xdr:colOff>82550</xdr:colOff>
      <xdr:row>81</xdr:row>
      <xdr:rowOff>150919</xdr:rowOff>
    </xdr:to>
    <xdr:cxnSp macro="">
      <xdr:nvCxnSpPr>
        <xdr:cNvPr id="199" name="直線コネクタ 198"/>
        <xdr:cNvCxnSpPr/>
      </xdr:nvCxnSpPr>
      <xdr:spPr>
        <a:xfrm>
          <a:off x="2336800" y="14034181"/>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146731</xdr:rowOff>
    </xdr:from>
    <xdr:to>
      <xdr:col>11</xdr:col>
      <xdr:colOff>31750</xdr:colOff>
      <xdr:row>81</xdr:row>
      <xdr:rowOff>170610</xdr:rowOff>
    </xdr:to>
    <xdr:cxnSp macro="">
      <xdr:nvCxnSpPr>
        <xdr:cNvPr id="202" name="直線コネクタ 201"/>
        <xdr:cNvCxnSpPr/>
      </xdr:nvCxnSpPr>
      <xdr:spPr>
        <a:xfrm flipV="1">
          <a:off x="1447800" y="14034181"/>
          <a:ext cx="8890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129519</xdr:rowOff>
    </xdr:from>
    <xdr:to>
      <xdr:col>23</xdr:col>
      <xdr:colOff>184150</xdr:colOff>
      <xdr:row>82</xdr:row>
      <xdr:rowOff>59669</xdr:rowOff>
    </xdr:to>
    <xdr:sp macro="" textlink="">
      <xdr:nvSpPr>
        <xdr:cNvPr id="212" name="楕円 211"/>
        <xdr:cNvSpPr/>
      </xdr:nvSpPr>
      <xdr:spPr>
        <a:xfrm>
          <a:off x="4902200" y="140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146046</xdr:rowOff>
    </xdr:from>
    <xdr:ext cx="762000" cy="259045"/>
    <xdr:sp macro="" textlink="">
      <xdr:nvSpPr>
        <xdr:cNvPr id="213" name="人件費・物件費等の状況該当値テキスト"/>
        <xdr:cNvSpPr txBox="1"/>
      </xdr:nvSpPr>
      <xdr:spPr>
        <a:xfrm>
          <a:off x="5041900" y="1386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101915</xdr:rowOff>
    </xdr:from>
    <xdr:to>
      <xdr:col>19</xdr:col>
      <xdr:colOff>184150</xdr:colOff>
      <xdr:row>82</xdr:row>
      <xdr:rowOff>32065</xdr:rowOff>
    </xdr:to>
    <xdr:sp macro="" textlink="">
      <xdr:nvSpPr>
        <xdr:cNvPr id="214" name="楕円 213"/>
        <xdr:cNvSpPr/>
      </xdr:nvSpPr>
      <xdr:spPr>
        <a:xfrm>
          <a:off x="4064000" y="139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42242</xdr:rowOff>
    </xdr:from>
    <xdr:ext cx="736600" cy="259045"/>
    <xdr:sp macro="" textlink="">
      <xdr:nvSpPr>
        <xdr:cNvPr id="215" name="テキスト ボックス 214"/>
        <xdr:cNvSpPr txBox="1"/>
      </xdr:nvSpPr>
      <xdr:spPr>
        <a:xfrm>
          <a:off x="3733800" y="13758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100119</xdr:rowOff>
    </xdr:from>
    <xdr:to>
      <xdr:col>15</xdr:col>
      <xdr:colOff>133350</xdr:colOff>
      <xdr:row>82</xdr:row>
      <xdr:rowOff>30269</xdr:rowOff>
    </xdr:to>
    <xdr:sp macro="" textlink="">
      <xdr:nvSpPr>
        <xdr:cNvPr id="216" name="楕円 215"/>
        <xdr:cNvSpPr/>
      </xdr:nvSpPr>
      <xdr:spPr>
        <a:xfrm>
          <a:off x="3175000" y="139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40446</xdr:rowOff>
    </xdr:from>
    <xdr:ext cx="762000" cy="259045"/>
    <xdr:sp macro="" textlink="">
      <xdr:nvSpPr>
        <xdr:cNvPr id="217" name="テキスト ボックス 216"/>
        <xdr:cNvSpPr txBox="1"/>
      </xdr:nvSpPr>
      <xdr:spPr>
        <a:xfrm>
          <a:off x="2844800" y="1375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95931</xdr:rowOff>
    </xdr:from>
    <xdr:to>
      <xdr:col>11</xdr:col>
      <xdr:colOff>82550</xdr:colOff>
      <xdr:row>82</xdr:row>
      <xdr:rowOff>26081</xdr:rowOff>
    </xdr:to>
    <xdr:sp macro="" textlink="">
      <xdr:nvSpPr>
        <xdr:cNvPr id="218" name="楕円 217"/>
        <xdr:cNvSpPr/>
      </xdr:nvSpPr>
      <xdr:spPr>
        <a:xfrm>
          <a:off x="2286000" y="139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36258</xdr:rowOff>
    </xdr:from>
    <xdr:ext cx="762000" cy="259045"/>
    <xdr:sp macro="" textlink="">
      <xdr:nvSpPr>
        <xdr:cNvPr id="219" name="テキスト ボックス 218"/>
        <xdr:cNvSpPr txBox="1"/>
      </xdr:nvSpPr>
      <xdr:spPr>
        <a:xfrm>
          <a:off x="1955800" y="137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119810</xdr:rowOff>
    </xdr:from>
    <xdr:to>
      <xdr:col>7</xdr:col>
      <xdr:colOff>31750</xdr:colOff>
      <xdr:row>82</xdr:row>
      <xdr:rowOff>49960</xdr:rowOff>
    </xdr:to>
    <xdr:sp macro="" textlink="">
      <xdr:nvSpPr>
        <xdr:cNvPr id="220" name="楕円 219"/>
        <xdr:cNvSpPr/>
      </xdr:nvSpPr>
      <xdr:spPr>
        <a:xfrm>
          <a:off x="1397000" y="14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60137</xdr:rowOff>
    </xdr:from>
    <xdr:ext cx="762000" cy="259045"/>
    <xdr:sp macro="" textlink="">
      <xdr:nvSpPr>
        <xdr:cNvPr id="221" name="テキスト ボックス 220"/>
        <xdr:cNvSpPr txBox="1"/>
      </xdr:nvSpPr>
      <xdr:spPr>
        <a:xfrm>
          <a:off x="1066800" y="1377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退職や国の年齢階層人員が多い階層での異動が多かったことにより、職員分布が変動した。国の水準を下回っているが、類似団体平均より上回る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となっている。引き続き、年齢階層など職員構成の適正化を図り、また、職員育成人事考課反映などにより、国の水準以下となるよう努めていく。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113091</xdr:rowOff>
    </xdr:to>
    <xdr:cxnSp macro="">
      <xdr:nvCxnSpPr>
        <xdr:cNvPr id="257" name="直線コネクタ 256"/>
        <xdr:cNvCxnSpPr/>
      </xdr:nvCxnSpPr>
      <xdr:spPr>
        <a:xfrm>
          <a:off x="16179800" y="148348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125488</xdr:rowOff>
    </xdr:to>
    <xdr:cxnSp macro="">
      <xdr:nvCxnSpPr>
        <xdr:cNvPr id="260" name="直線コネクタ 259"/>
        <xdr:cNvCxnSpPr/>
      </xdr:nvCxnSpPr>
      <xdr:spPr>
        <a:xfrm flipV="1">
          <a:off x="15290800" y="1483480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125488</xdr:rowOff>
    </xdr:to>
    <xdr:cxnSp macro="">
      <xdr:nvCxnSpPr>
        <xdr:cNvPr id="263" name="直線コネクタ 262"/>
        <xdr:cNvCxnSpPr/>
      </xdr:nvCxnSpPr>
      <xdr:spPr>
        <a:xfrm>
          <a:off x="14401800" y="148807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159052</xdr:rowOff>
    </xdr:to>
    <xdr:cxnSp macro="">
      <xdr:nvCxnSpPr>
        <xdr:cNvPr id="266" name="直線コネクタ 265"/>
        <xdr:cNvCxnSpPr/>
      </xdr:nvCxnSpPr>
      <xdr:spPr>
        <a:xfrm flipV="1">
          <a:off x="13512800" y="148807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6" name="楕円 275"/>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7" name="給与水準   （国との比較）該当値テキスト"/>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8" name="楕円 277"/>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79" name="テキスト ボックス 278"/>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0" name="楕円 279"/>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1" name="テキスト ボックス 280"/>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2" name="楕円 281"/>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3" name="テキスト ボックス 282"/>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4" name="楕円 283"/>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5" name="テキスト ボックス 284"/>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年度まで指定管理制度の導入や定年退職者の不補充により職員数の削減に努め、平成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月に策定した定員管理計画では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名の職員削減を目標とし職員数の調整を行ってきた。また、令和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年度より公立保育園の一部を民営化したことにより保育職を退職不補充としたことから目標値を達成し、類似団体の平均値以下まで削減することとなった。今後は現職員数を維持する方針である。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109326</xdr:rowOff>
    </xdr:from>
    <xdr:to>
      <xdr:col>81</xdr:col>
      <xdr:colOff>44450</xdr:colOff>
      <xdr:row>61</xdr:row>
      <xdr:rowOff>151554</xdr:rowOff>
    </xdr:to>
    <xdr:cxnSp macro="">
      <xdr:nvCxnSpPr>
        <xdr:cNvPr id="320" name="直線コネクタ 319"/>
        <xdr:cNvCxnSpPr/>
      </xdr:nvCxnSpPr>
      <xdr:spPr>
        <a:xfrm flipV="1">
          <a:off x="16179800" y="10567776"/>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151554</xdr:rowOff>
    </xdr:from>
    <xdr:to>
      <xdr:col>77</xdr:col>
      <xdr:colOff>44450</xdr:colOff>
      <xdr:row>61</xdr:row>
      <xdr:rowOff>163619</xdr:rowOff>
    </xdr:to>
    <xdr:cxnSp macro="">
      <xdr:nvCxnSpPr>
        <xdr:cNvPr id="323" name="直線コネクタ 322"/>
        <xdr:cNvCxnSpPr/>
      </xdr:nvCxnSpPr>
      <xdr:spPr>
        <a:xfrm flipV="1">
          <a:off x="15290800" y="106100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163619</xdr:rowOff>
    </xdr:from>
    <xdr:to>
      <xdr:col>72</xdr:col>
      <xdr:colOff>203200</xdr:colOff>
      <xdr:row>62</xdr:row>
      <xdr:rowOff>20320</xdr:rowOff>
    </xdr:to>
    <xdr:cxnSp macro="">
      <xdr:nvCxnSpPr>
        <xdr:cNvPr id="326" name="直線コネクタ 325"/>
        <xdr:cNvCxnSpPr/>
      </xdr:nvCxnSpPr>
      <xdr:spPr>
        <a:xfrm flipV="1">
          <a:off x="14401800" y="106220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4233</xdr:rowOff>
    </xdr:from>
    <xdr:to>
      <xdr:col>68</xdr:col>
      <xdr:colOff>152400</xdr:colOff>
      <xdr:row>62</xdr:row>
      <xdr:rowOff>20320</xdr:rowOff>
    </xdr:to>
    <xdr:cxnSp macro="">
      <xdr:nvCxnSpPr>
        <xdr:cNvPr id="329" name="直線コネクタ 328"/>
        <xdr:cNvCxnSpPr/>
      </xdr:nvCxnSpPr>
      <xdr:spPr>
        <a:xfrm>
          <a:off x="13512800" y="1063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58526</xdr:rowOff>
    </xdr:from>
    <xdr:to>
      <xdr:col>81</xdr:col>
      <xdr:colOff>95250</xdr:colOff>
      <xdr:row>61</xdr:row>
      <xdr:rowOff>160126</xdr:rowOff>
    </xdr:to>
    <xdr:sp macro="" textlink="">
      <xdr:nvSpPr>
        <xdr:cNvPr id="339" name="楕円 338"/>
        <xdr:cNvSpPr/>
      </xdr:nvSpPr>
      <xdr:spPr>
        <a:xfrm>
          <a:off x="169672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75053</xdr:rowOff>
    </xdr:from>
    <xdr:ext cx="762000" cy="259045"/>
    <xdr:sp macro="" textlink="">
      <xdr:nvSpPr>
        <xdr:cNvPr id="340" name="定員管理の状況該当値テキスト"/>
        <xdr:cNvSpPr txBox="1"/>
      </xdr:nvSpPr>
      <xdr:spPr>
        <a:xfrm>
          <a:off x="17106900" y="103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41" name="楕円 340"/>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41081</xdr:rowOff>
    </xdr:from>
    <xdr:ext cx="736600" cy="259045"/>
    <xdr:sp macro="" textlink="">
      <xdr:nvSpPr>
        <xdr:cNvPr id="342" name="テキスト ボックス 341"/>
        <xdr:cNvSpPr txBox="1"/>
      </xdr:nvSpPr>
      <xdr:spPr>
        <a:xfrm>
          <a:off x="15798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112819</xdr:rowOff>
    </xdr:from>
    <xdr:to>
      <xdr:col>73</xdr:col>
      <xdr:colOff>44450</xdr:colOff>
      <xdr:row>62</xdr:row>
      <xdr:rowOff>42969</xdr:rowOff>
    </xdr:to>
    <xdr:sp macro="" textlink="">
      <xdr:nvSpPr>
        <xdr:cNvPr id="343" name="楕円 342"/>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44" name="テキスト ボックス 343"/>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5" name="楕円 344"/>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6" name="テキスト ボックス 345"/>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124883</xdr:rowOff>
    </xdr:from>
    <xdr:to>
      <xdr:col>64</xdr:col>
      <xdr:colOff>152400</xdr:colOff>
      <xdr:row>62</xdr:row>
      <xdr:rowOff>55033</xdr:rowOff>
    </xdr:to>
    <xdr:sp macro="" textlink="">
      <xdr:nvSpPr>
        <xdr:cNvPr id="347" name="楕円 346"/>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39810</xdr:rowOff>
    </xdr:from>
    <xdr:ext cx="762000" cy="259045"/>
    <xdr:sp macro="" textlink="">
      <xdr:nvSpPr>
        <xdr:cNvPr id="348" name="テキスト ボックス 347"/>
        <xdr:cNvSpPr txBox="1"/>
      </xdr:nvSpPr>
      <xdr:spPr>
        <a:xfrm>
          <a:off x="13131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両町の均衡ある発展に資する事業および懸案事項であった義務教育施設の耐震化事業等を積極的に実施してきたことによる起債の償還により、比率は類似団体を上回っている。今後実施する投資的事業においては、後年に過度の負担とならないよう費用対効果、事業手法等を再検討し、基金などの財源を確保しつつ、起債に依存しない手法により事業を実施することで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113877</xdr:rowOff>
    </xdr:to>
    <xdr:cxnSp macro="">
      <xdr:nvCxnSpPr>
        <xdr:cNvPr id="381" name="直線コネクタ 380"/>
        <xdr:cNvCxnSpPr/>
      </xdr:nvCxnSpPr>
      <xdr:spPr>
        <a:xfrm>
          <a:off x="16179800" y="72986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162137</xdr:rowOff>
    </xdr:to>
    <xdr:cxnSp macro="">
      <xdr:nvCxnSpPr>
        <xdr:cNvPr id="384" name="直線コネクタ 383"/>
        <xdr:cNvCxnSpPr/>
      </xdr:nvCxnSpPr>
      <xdr:spPr>
        <a:xfrm flipV="1">
          <a:off x="15290800" y="729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63077</xdr:rowOff>
    </xdr:to>
    <xdr:cxnSp macro="">
      <xdr:nvCxnSpPr>
        <xdr:cNvPr id="387" name="直線コネクタ 386"/>
        <xdr:cNvCxnSpPr/>
      </xdr:nvCxnSpPr>
      <xdr:spPr>
        <a:xfrm flipV="1">
          <a:off x="14401800" y="736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135467</xdr:rowOff>
    </xdr:to>
    <xdr:cxnSp macro="">
      <xdr:nvCxnSpPr>
        <xdr:cNvPr id="390" name="直線コネクタ 389"/>
        <xdr:cNvCxnSpPr/>
      </xdr:nvCxnSpPr>
      <xdr:spPr>
        <a:xfrm flipV="1">
          <a:off x="13512800" y="743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0" name="楕円 399"/>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1"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3" name="テキスト ボックス 40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4" name="楕円 403"/>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5" name="テキスト ボックス 404"/>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6" name="楕円 405"/>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7" name="テキスト ボックス 406"/>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8" name="楕円 407"/>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9" name="テキスト ボックス 408"/>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義務教育施設の耐震化をはじめとする大型投資事業の財源を地方債に依存してきたことから、一般会計地方債残高が増加し、類似団体平均を大幅に上回っていたが、財政調整基金や庁舎整備基金等の積み立てによる充当可能基金の増加や、下水道事業会計において地方債元金残高が減少したこと等により公営企業等に対する繰入見込額が改善されたため、全体として比率が減少した。今後においては石部駅周辺整備事業等の比率に大きく影響を及ぼ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事業も控えていることから、実施事業の平準化を図り財政の健全化に努める。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53086</xdr:rowOff>
    </xdr:from>
    <xdr:to>
      <xdr:col>81</xdr:col>
      <xdr:colOff>44450</xdr:colOff>
      <xdr:row>15</xdr:row>
      <xdr:rowOff>90890</xdr:rowOff>
    </xdr:to>
    <xdr:cxnSp macro="">
      <xdr:nvCxnSpPr>
        <xdr:cNvPr id="443" name="直線コネクタ 442"/>
        <xdr:cNvCxnSpPr/>
      </xdr:nvCxnSpPr>
      <xdr:spPr>
        <a:xfrm flipV="1">
          <a:off x="16179800" y="2624836"/>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90890</xdr:rowOff>
    </xdr:from>
    <xdr:to>
      <xdr:col>77</xdr:col>
      <xdr:colOff>44450</xdr:colOff>
      <xdr:row>16</xdr:row>
      <xdr:rowOff>133392</xdr:rowOff>
    </xdr:to>
    <xdr:cxnSp macro="">
      <xdr:nvCxnSpPr>
        <xdr:cNvPr id="446" name="直線コネクタ 445"/>
        <xdr:cNvCxnSpPr/>
      </xdr:nvCxnSpPr>
      <xdr:spPr>
        <a:xfrm flipV="1">
          <a:off x="15290800" y="2662640"/>
          <a:ext cx="889000" cy="2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133392</xdr:rowOff>
    </xdr:from>
    <xdr:to>
      <xdr:col>72</xdr:col>
      <xdr:colOff>203200</xdr:colOff>
      <xdr:row>16</xdr:row>
      <xdr:rowOff>147066</xdr:rowOff>
    </xdr:to>
    <xdr:cxnSp macro="">
      <xdr:nvCxnSpPr>
        <xdr:cNvPr id="449" name="直線コネクタ 448"/>
        <xdr:cNvCxnSpPr/>
      </xdr:nvCxnSpPr>
      <xdr:spPr>
        <a:xfrm flipV="1">
          <a:off x="14401800" y="287659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16</xdr:row>
      <xdr:rowOff>147066</xdr:rowOff>
    </xdr:to>
    <xdr:cxnSp macro="">
      <xdr:nvCxnSpPr>
        <xdr:cNvPr id="452" name="直線コネクタ 451"/>
        <xdr:cNvCxnSpPr/>
      </xdr:nvCxnSpPr>
      <xdr:spPr>
        <a:xfrm>
          <a:off x="13512800" y="28854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62" name="楕円 461"/>
        <xdr:cNvSpPr/>
      </xdr:nvSpPr>
      <xdr:spPr>
        <a:xfrm>
          <a:off x="169672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145813</xdr:rowOff>
    </xdr:from>
    <xdr:ext cx="762000" cy="259045"/>
    <xdr:sp macro="" textlink="">
      <xdr:nvSpPr>
        <xdr:cNvPr id="463" name="将来負担の状況該当値テキスト"/>
        <xdr:cNvSpPr txBox="1"/>
      </xdr:nvSpPr>
      <xdr:spPr>
        <a:xfrm>
          <a:off x="17106900" y="2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40090</xdr:rowOff>
    </xdr:from>
    <xdr:to>
      <xdr:col>77</xdr:col>
      <xdr:colOff>95250</xdr:colOff>
      <xdr:row>15</xdr:row>
      <xdr:rowOff>141690</xdr:rowOff>
    </xdr:to>
    <xdr:sp macro="" textlink="">
      <xdr:nvSpPr>
        <xdr:cNvPr id="464" name="楕円 463"/>
        <xdr:cNvSpPr/>
      </xdr:nvSpPr>
      <xdr:spPr>
        <a:xfrm>
          <a:off x="16129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126467</xdr:rowOff>
    </xdr:from>
    <xdr:ext cx="736600" cy="259045"/>
    <xdr:sp macro="" textlink="">
      <xdr:nvSpPr>
        <xdr:cNvPr id="465" name="テキスト ボックス 464"/>
        <xdr:cNvSpPr txBox="1"/>
      </xdr:nvSpPr>
      <xdr:spPr>
        <a:xfrm>
          <a:off x="15798800" y="269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82592</xdr:rowOff>
    </xdr:from>
    <xdr:to>
      <xdr:col>73</xdr:col>
      <xdr:colOff>44450</xdr:colOff>
      <xdr:row>17</xdr:row>
      <xdr:rowOff>12742</xdr:rowOff>
    </xdr:to>
    <xdr:sp macro="" textlink="">
      <xdr:nvSpPr>
        <xdr:cNvPr id="466" name="楕円 465"/>
        <xdr:cNvSpPr/>
      </xdr:nvSpPr>
      <xdr:spPr>
        <a:xfrm>
          <a:off x="15240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168969</xdr:rowOff>
    </xdr:from>
    <xdr:ext cx="762000" cy="259045"/>
    <xdr:sp macro="" textlink="">
      <xdr:nvSpPr>
        <xdr:cNvPr id="467" name="テキスト ボックス 466"/>
        <xdr:cNvSpPr txBox="1"/>
      </xdr:nvSpPr>
      <xdr:spPr>
        <a:xfrm>
          <a:off x="14909800" y="29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96266</xdr:rowOff>
    </xdr:from>
    <xdr:to>
      <xdr:col>68</xdr:col>
      <xdr:colOff>203200</xdr:colOff>
      <xdr:row>17</xdr:row>
      <xdr:rowOff>26416</xdr:rowOff>
    </xdr:to>
    <xdr:sp macro="" textlink="">
      <xdr:nvSpPr>
        <xdr:cNvPr id="468" name="楕円 467"/>
        <xdr:cNvSpPr/>
      </xdr:nvSpPr>
      <xdr:spPr>
        <a:xfrm>
          <a:off x="14351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11193</xdr:rowOff>
    </xdr:from>
    <xdr:ext cx="762000" cy="259045"/>
    <xdr:sp macro="" textlink="">
      <xdr:nvSpPr>
        <xdr:cNvPr id="469" name="テキスト ボックス 468"/>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91440</xdr:rowOff>
    </xdr:from>
    <xdr:to>
      <xdr:col>64</xdr:col>
      <xdr:colOff>152400</xdr:colOff>
      <xdr:row>17</xdr:row>
      <xdr:rowOff>21590</xdr:rowOff>
    </xdr:to>
    <xdr:sp macro="" textlink="">
      <xdr:nvSpPr>
        <xdr:cNvPr id="470" name="楕円 469"/>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6367</xdr:rowOff>
    </xdr:from>
    <xdr:ext cx="762000" cy="259045"/>
    <xdr:sp macro="" textlink="">
      <xdr:nvSpPr>
        <xdr:cNvPr id="471" name="テキスト ボックス 470"/>
        <xdr:cNvSpPr txBox="1"/>
      </xdr:nvSpPr>
      <xdr:spPr>
        <a:xfrm>
          <a:off x="1313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の削減や、ワークライフバランスの実現のため時間外勤務の削減等に取り組んだことにより、類似団体の平均値を下回った。しかし、住民サービスの水準を保つには、これ以上の職員削減は難しいため、今後は時間外勤務の削減や職員構成の平準化に加えて、ＲＰＡやＡＩの導入を図るなどし人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146050</xdr:rowOff>
    </xdr:to>
    <xdr:cxnSp macro="">
      <xdr:nvCxnSpPr>
        <xdr:cNvPr id="66" name="直線コネクタ 65"/>
        <xdr:cNvCxnSpPr/>
      </xdr:nvCxnSpPr>
      <xdr:spPr>
        <a:xfrm>
          <a:off x="3987800" y="6062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92710</xdr:rowOff>
    </xdr:to>
    <xdr:cxnSp macro="">
      <xdr:nvCxnSpPr>
        <xdr:cNvPr id="69" name="直線コネクタ 68"/>
        <xdr:cNvCxnSpPr/>
      </xdr:nvCxnSpPr>
      <xdr:spPr>
        <a:xfrm flipV="1">
          <a:off x="3098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100330</xdr:rowOff>
    </xdr:to>
    <xdr:cxnSp macro="">
      <xdr:nvCxnSpPr>
        <xdr:cNvPr id="72" name="直線コネクタ 71"/>
        <xdr:cNvCxnSpPr/>
      </xdr:nvCxnSpPr>
      <xdr:spPr>
        <a:xfrm flipV="1">
          <a:off x="2209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123190</xdr:rowOff>
    </xdr:to>
    <xdr:cxnSp macro="">
      <xdr:nvCxnSpPr>
        <xdr:cNvPr id="75" name="直線コネクタ 74"/>
        <xdr:cNvCxnSpPr/>
      </xdr:nvCxnSpPr>
      <xdr:spPr>
        <a:xfrm flipV="1">
          <a:off x="1320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固定資産税評価替委託やプレミアム付き商品券事業、石部駅周辺整備に係る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委託料の増加などにより、類似団体と比較して高い比率となっていたが、合併特例債を活用して積み立てた振興基金を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繰り入れて充当したことにより、比率が低下することとなった。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159004</xdr:rowOff>
    </xdr:to>
    <xdr:cxnSp macro="">
      <xdr:nvCxnSpPr>
        <xdr:cNvPr id="125" name="直線コネクタ 124"/>
        <xdr:cNvCxnSpPr/>
      </xdr:nvCxnSpPr>
      <xdr:spPr>
        <a:xfrm flipV="1">
          <a:off x="15671800" y="2856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18</xdr:row>
      <xdr:rowOff>44704</xdr:rowOff>
    </xdr:to>
    <xdr:cxnSp macro="">
      <xdr:nvCxnSpPr>
        <xdr:cNvPr id="128" name="直線コネクタ 127"/>
        <xdr:cNvCxnSpPr/>
      </xdr:nvCxnSpPr>
      <xdr:spPr>
        <a:xfrm flipV="1">
          <a:off x="14782800" y="290220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44704</xdr:rowOff>
    </xdr:to>
    <xdr:cxnSp macro="">
      <xdr:nvCxnSpPr>
        <xdr:cNvPr id="131" name="直線コネクタ 130"/>
        <xdr:cNvCxnSpPr/>
      </xdr:nvCxnSpPr>
      <xdr:spPr>
        <a:xfrm>
          <a:off x="13893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99568</xdr:rowOff>
    </xdr:to>
    <xdr:cxnSp macro="">
      <xdr:nvCxnSpPr>
        <xdr:cNvPr id="134" name="直線コネクタ 133"/>
        <xdr:cNvCxnSpPr/>
      </xdr:nvCxnSpPr>
      <xdr:spPr>
        <a:xfrm flipV="1">
          <a:off x="13004800" y="3103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5"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7" name="テキスト ボックス 146"/>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8" name="楕円 147"/>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9" name="テキスト ボックス 148"/>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0" name="楕円 149"/>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1" name="テキスト ボックス 150"/>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52" name="楕円 151"/>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3" name="テキスト ボックス 152"/>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っているものの毎年増加傾向であり、私立保育園等の施設型給付費や障がい福祉事業においては顕著な伸びを示している。また、湖南市特有の人口構成により急激に高齢化率が上昇することから、扶助費については今後も増加することが見込まれるため市単独事業の見直しを行い、事業の重点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110998</xdr:rowOff>
    </xdr:to>
    <xdr:cxnSp macro="">
      <xdr:nvCxnSpPr>
        <xdr:cNvPr id="184" name="直線コネクタ 183"/>
        <xdr:cNvCxnSpPr/>
      </xdr:nvCxnSpPr>
      <xdr:spPr>
        <a:xfrm>
          <a:off x="3987800" y="9522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101854</xdr:rowOff>
    </xdr:to>
    <xdr:cxnSp macro="">
      <xdr:nvCxnSpPr>
        <xdr:cNvPr id="187" name="直線コネクタ 186"/>
        <xdr:cNvCxnSpPr/>
      </xdr:nvCxnSpPr>
      <xdr:spPr>
        <a:xfrm flipV="1">
          <a:off x="3098800" y="9522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65278</xdr:rowOff>
    </xdr:from>
    <xdr:to>
      <xdr:col>15</xdr:col>
      <xdr:colOff>98425</xdr:colOff>
      <xdr:row>55</xdr:row>
      <xdr:rowOff>101854</xdr:rowOff>
    </xdr:to>
    <xdr:cxnSp macro="">
      <xdr:nvCxnSpPr>
        <xdr:cNvPr id="190" name="直線コネクタ 189"/>
        <xdr:cNvCxnSpPr/>
      </xdr:nvCxnSpPr>
      <xdr:spPr>
        <a:xfrm>
          <a:off x="2209800" y="9495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65278</xdr:rowOff>
    </xdr:to>
    <xdr:cxnSp macro="">
      <xdr:nvCxnSpPr>
        <xdr:cNvPr id="193" name="直線コネクタ 192"/>
        <xdr:cNvCxnSpPr/>
      </xdr:nvCxnSpPr>
      <xdr:spPr>
        <a:xfrm>
          <a:off x="1320800" y="9476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3" name="楕円 202"/>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76725</xdr:rowOff>
    </xdr:from>
    <xdr:ext cx="762000" cy="259045"/>
    <xdr:sp macro="" textlink="">
      <xdr:nvSpPr>
        <xdr:cNvPr id="204" name="扶助費該当値テキスト"/>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5" name="楕円 204"/>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6" name="テキスト ボックス 205"/>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51054</xdr:rowOff>
    </xdr:from>
    <xdr:to>
      <xdr:col>15</xdr:col>
      <xdr:colOff>149225</xdr:colOff>
      <xdr:row>55</xdr:row>
      <xdr:rowOff>152654</xdr:rowOff>
    </xdr:to>
    <xdr:sp macro="" textlink="">
      <xdr:nvSpPr>
        <xdr:cNvPr id="207" name="楕円 206"/>
        <xdr:cNvSpPr/>
      </xdr:nvSpPr>
      <xdr:spPr>
        <a:xfrm>
          <a:off x="3048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162831</xdr:rowOff>
    </xdr:from>
    <xdr:ext cx="762000" cy="259045"/>
    <xdr:sp macro="" textlink="">
      <xdr:nvSpPr>
        <xdr:cNvPr id="208" name="テキスト ボックス 207"/>
        <xdr:cNvSpPr txBox="1"/>
      </xdr:nvSpPr>
      <xdr:spPr>
        <a:xfrm>
          <a:off x="2717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14478</xdr:rowOff>
    </xdr:from>
    <xdr:to>
      <xdr:col>11</xdr:col>
      <xdr:colOff>60325</xdr:colOff>
      <xdr:row>55</xdr:row>
      <xdr:rowOff>116078</xdr:rowOff>
    </xdr:to>
    <xdr:sp macro="" textlink="">
      <xdr:nvSpPr>
        <xdr:cNvPr id="209" name="楕円 208"/>
        <xdr:cNvSpPr/>
      </xdr:nvSpPr>
      <xdr:spPr>
        <a:xfrm>
          <a:off x="2159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126255</xdr:rowOff>
    </xdr:from>
    <xdr:ext cx="762000" cy="259045"/>
    <xdr:sp macro="" textlink="">
      <xdr:nvSpPr>
        <xdr:cNvPr id="210" name="テキスト ボックス 209"/>
        <xdr:cNvSpPr txBox="1"/>
      </xdr:nvSpPr>
      <xdr:spPr>
        <a:xfrm>
          <a:off x="1828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1" name="楕円 210"/>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2" name="テキスト ボックス 211"/>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類似団体と比較して低い比率となっている要因としては、他会計への繰出金において、介護保険特別会計および後期高齢者医療特別会計への繰出金は増加しているが、平成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会計が企業会計へ移行したことにより、繰出金で支出していた一部が補助金および負担金での支出になったためと考える。今後も、受益者負担の原則による料金改定などにより適正な一般会計からの繰出を原則とし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50800</xdr:rowOff>
    </xdr:to>
    <xdr:cxnSp macro="">
      <xdr:nvCxnSpPr>
        <xdr:cNvPr id="245" name="直線コネクタ 244"/>
        <xdr:cNvCxnSpPr/>
      </xdr:nvCxnSpPr>
      <xdr:spPr>
        <a:xfrm>
          <a:off x="15671800" y="9293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54</xdr:row>
      <xdr:rowOff>35560</xdr:rowOff>
    </xdr:to>
    <xdr:cxnSp macro="">
      <xdr:nvCxnSpPr>
        <xdr:cNvPr id="248" name="直線コネクタ 247"/>
        <xdr:cNvCxnSpPr/>
      </xdr:nvCxnSpPr>
      <xdr:spPr>
        <a:xfrm>
          <a:off x="14782800" y="9278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20320</xdr:rowOff>
    </xdr:from>
    <xdr:to>
      <xdr:col>73</xdr:col>
      <xdr:colOff>180975</xdr:colOff>
      <xdr:row>54</xdr:row>
      <xdr:rowOff>43180</xdr:rowOff>
    </xdr:to>
    <xdr:cxnSp macro="">
      <xdr:nvCxnSpPr>
        <xdr:cNvPr id="251" name="直線コネクタ 250"/>
        <xdr:cNvCxnSpPr/>
      </xdr:nvCxnSpPr>
      <xdr:spPr>
        <a:xfrm flipV="1">
          <a:off x="13893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56</xdr:row>
      <xdr:rowOff>73660</xdr:rowOff>
    </xdr:to>
    <xdr:cxnSp macro="">
      <xdr:nvCxnSpPr>
        <xdr:cNvPr id="254" name="直線コネクタ 253"/>
        <xdr:cNvCxnSpPr/>
      </xdr:nvCxnSpPr>
      <xdr:spPr>
        <a:xfrm flipV="1">
          <a:off x="13004800" y="93014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4" name="楕円 263"/>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65"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66" name="楕円 265"/>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67" name="テキスト ボックス 266"/>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140970</xdr:rowOff>
    </xdr:from>
    <xdr:to>
      <xdr:col>74</xdr:col>
      <xdr:colOff>31750</xdr:colOff>
      <xdr:row>54</xdr:row>
      <xdr:rowOff>71120</xdr:rowOff>
    </xdr:to>
    <xdr:sp macro="" textlink="">
      <xdr:nvSpPr>
        <xdr:cNvPr id="268" name="楕円 267"/>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81297</xdr:rowOff>
    </xdr:from>
    <xdr:ext cx="762000" cy="259045"/>
    <xdr:sp macro="" textlink="">
      <xdr:nvSpPr>
        <xdr:cNvPr id="269" name="テキスト ボックス 268"/>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163830</xdr:rowOff>
    </xdr:from>
    <xdr:to>
      <xdr:col>69</xdr:col>
      <xdr:colOff>142875</xdr:colOff>
      <xdr:row>54</xdr:row>
      <xdr:rowOff>93980</xdr:rowOff>
    </xdr:to>
    <xdr:sp macro="" textlink="">
      <xdr:nvSpPr>
        <xdr:cNvPr id="270" name="楕円 269"/>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104157</xdr:rowOff>
    </xdr:from>
    <xdr:ext cx="762000" cy="259045"/>
    <xdr:sp macro="" textlink="">
      <xdr:nvSpPr>
        <xdr:cNvPr id="271" name="テキスト ボックス 270"/>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2" name="楕円 271"/>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3" name="テキスト ボックス 272"/>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甲賀病院組合負担金の見直しによる減</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はあるものの、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下水道事業会計への負担金の増や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甲賀広域行政組合の車両更新に伴う増など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高い比率となっている。一部事務組合の事業内容の精査などによる負担金の適正化を図ることや、市単独補助金の必要性を精査し縮減に努める。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97282</xdr:rowOff>
    </xdr:to>
    <xdr:cxnSp macro="">
      <xdr:nvCxnSpPr>
        <xdr:cNvPr id="303" name="直線コネクタ 302"/>
        <xdr:cNvCxnSpPr/>
      </xdr:nvCxnSpPr>
      <xdr:spPr>
        <a:xfrm>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26416</xdr:rowOff>
    </xdr:to>
    <xdr:cxnSp macro="">
      <xdr:nvCxnSpPr>
        <xdr:cNvPr id="306" name="直線コネクタ 305"/>
        <xdr:cNvCxnSpPr/>
      </xdr:nvCxnSpPr>
      <xdr:spPr>
        <a:xfrm flipV="1">
          <a:off x="14782800" y="64317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40132</xdr:rowOff>
    </xdr:to>
    <xdr:cxnSp macro="">
      <xdr:nvCxnSpPr>
        <xdr:cNvPr id="309" name="直線コネクタ 308"/>
        <xdr:cNvCxnSpPr/>
      </xdr:nvCxnSpPr>
      <xdr:spPr>
        <a:xfrm flipV="1">
          <a:off x="13893800" y="6541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38</xdr:row>
      <xdr:rowOff>40132</xdr:rowOff>
    </xdr:to>
    <xdr:cxnSp macro="">
      <xdr:nvCxnSpPr>
        <xdr:cNvPr id="312" name="直線コネクタ 311"/>
        <xdr:cNvCxnSpPr/>
      </xdr:nvCxnSpPr>
      <xdr:spPr>
        <a:xfrm>
          <a:off x="13004800" y="63860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2" name="楕円 321"/>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3"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4" name="楕円 32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5" name="テキスト ボックス 32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6" name="楕円 325"/>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7" name="テキスト ボックス 326"/>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8" name="楕円 327"/>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9" name="テキスト ボックス 328"/>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0" name="楕円 329"/>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1" name="テキスト ボックス 330"/>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年の合併以降、義務教育施設の耐震化事業をはじめとする大型投資事業を実施してきたことに加え、臨時財政対策債の償還が増加していることにより、類似団体平均を上回</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石部駅周辺整備事業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や市内橋りょう改修整備など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地方債に依存する事業を進めていくことから、他の事業との年度間調整、事業規模の見直し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、また基金などの活用等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により、後年に過度の負担とならないよう調整を行い平準化に努める。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85852</xdr:rowOff>
    </xdr:to>
    <xdr:cxnSp macro="">
      <xdr:nvCxnSpPr>
        <xdr:cNvPr id="361" name="直線コネクタ 360"/>
        <xdr:cNvCxnSpPr/>
      </xdr:nvCxnSpPr>
      <xdr:spPr>
        <a:xfrm flipV="1">
          <a:off x="3987800" y="13449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85852</xdr:rowOff>
    </xdr:to>
    <xdr:cxnSp macro="">
      <xdr:nvCxnSpPr>
        <xdr:cNvPr id="364" name="直線コネクタ 363"/>
        <xdr:cNvCxnSpPr/>
      </xdr:nvCxnSpPr>
      <xdr:spPr>
        <a:xfrm>
          <a:off x="3098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67563</xdr:rowOff>
    </xdr:to>
    <xdr:cxnSp macro="">
      <xdr:nvCxnSpPr>
        <xdr:cNvPr id="367" name="直線コネクタ 366"/>
        <xdr:cNvCxnSpPr/>
      </xdr:nvCxnSpPr>
      <xdr:spPr>
        <a:xfrm>
          <a:off x="2209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40132</xdr:rowOff>
    </xdr:to>
    <xdr:cxnSp macro="">
      <xdr:nvCxnSpPr>
        <xdr:cNvPr id="370" name="直線コネクタ 369"/>
        <xdr:cNvCxnSpPr/>
      </xdr:nvCxnSpPr>
      <xdr:spPr>
        <a:xfrm flipV="1">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0" name="楕円 379"/>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1"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2" name="楕円 381"/>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3" name="テキスト ボックス 382"/>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4" name="楕円 383"/>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5" name="テキスト ボックス 384"/>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6" name="楕円 38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7" name="テキスト ボックス 38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8" name="楕円 38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89" name="テキスト ボックス 38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て積み立てた振興基金を、繰り入れて充当したことにより類似団体の平均値を大きく下回ることとなった。しかし、一部事務組合への負担金や補助交付金が多額であることに加え、社会保障関連経費の増加が見込まれるため、今後も、事業内容の精査などによる負担金の適正化を図ることや、市単独事業の必要性を精査し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46990</xdr:rowOff>
    </xdr:to>
    <xdr:cxnSp macro="">
      <xdr:nvCxnSpPr>
        <xdr:cNvPr id="422" name="直線コネクタ 421"/>
        <xdr:cNvCxnSpPr/>
      </xdr:nvCxnSpPr>
      <xdr:spPr>
        <a:xfrm>
          <a:off x="15671800" y="12860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76</xdr:row>
      <xdr:rowOff>27939</xdr:rowOff>
    </xdr:to>
    <xdr:cxnSp macro="">
      <xdr:nvCxnSpPr>
        <xdr:cNvPr id="425" name="直線コネクタ 424"/>
        <xdr:cNvCxnSpPr/>
      </xdr:nvCxnSpPr>
      <xdr:spPr>
        <a:xfrm flipV="1">
          <a:off x="14782800" y="12860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27939</xdr:rowOff>
    </xdr:to>
    <xdr:cxnSp macro="">
      <xdr:nvCxnSpPr>
        <xdr:cNvPr id="428" name="直線コネクタ 427"/>
        <xdr:cNvCxnSpPr/>
      </xdr:nvCxnSpPr>
      <xdr:spPr>
        <a:xfrm>
          <a:off x="13893800" y="1305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111761</xdr:rowOff>
    </xdr:to>
    <xdr:cxnSp macro="">
      <xdr:nvCxnSpPr>
        <xdr:cNvPr id="431" name="直線コネクタ 430"/>
        <xdr:cNvCxnSpPr/>
      </xdr:nvCxnSpPr>
      <xdr:spPr>
        <a:xfrm flipV="1">
          <a:off x="13004800" y="13058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1" name="楕円 440"/>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42"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3" name="楕円 442"/>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44" name="テキスト ボックス 443"/>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45" name="楕円 444"/>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88917</xdr:rowOff>
    </xdr:from>
    <xdr:ext cx="762000" cy="259045"/>
    <xdr:sp macro="" textlink="">
      <xdr:nvSpPr>
        <xdr:cNvPr id="446" name="テキスト ボックス 445"/>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47" name="楕円 446"/>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88917</xdr:rowOff>
    </xdr:from>
    <xdr:ext cx="762000" cy="259045"/>
    <xdr:sp macro="" textlink="">
      <xdr:nvSpPr>
        <xdr:cNvPr id="448" name="テキスト ボックス 447"/>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9" name="楕円 448"/>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147338</xdr:rowOff>
    </xdr:from>
    <xdr:ext cx="762000" cy="259045"/>
    <xdr:sp macro="" textlink="">
      <xdr:nvSpPr>
        <xdr:cNvPr id="450" name="テキスト ボックス 449"/>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28533</xdr:rowOff>
    </xdr:from>
    <xdr:to>
      <xdr:col>29</xdr:col>
      <xdr:colOff>127000</xdr:colOff>
      <xdr:row>17</xdr:row>
      <xdr:rowOff>40665</xdr:rowOff>
    </xdr:to>
    <xdr:cxnSp macro="">
      <xdr:nvCxnSpPr>
        <xdr:cNvPr id="52" name="直線コネクタ 51"/>
        <xdr:cNvCxnSpPr/>
      </xdr:nvCxnSpPr>
      <xdr:spPr bwMode="auto">
        <a:xfrm flipV="1">
          <a:off x="5003800" y="2990808"/>
          <a:ext cx="647700" cy="1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13310</xdr:rowOff>
    </xdr:from>
    <xdr:ext cx="762000" cy="259045"/>
    <xdr:sp macro="" textlink="">
      <xdr:nvSpPr>
        <xdr:cNvPr id="53" name="人口1人当たり決算額の推移平均値テキスト130"/>
        <xdr:cNvSpPr txBox="1"/>
      </xdr:nvSpPr>
      <xdr:spPr>
        <a:xfrm>
          <a:off x="5740400" y="2975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30770</xdr:rowOff>
    </xdr:from>
    <xdr:to>
      <xdr:col>26</xdr:col>
      <xdr:colOff>50800</xdr:colOff>
      <xdr:row>17</xdr:row>
      <xdr:rowOff>40665</xdr:rowOff>
    </xdr:to>
    <xdr:cxnSp macro="">
      <xdr:nvCxnSpPr>
        <xdr:cNvPr id="55" name="直線コネクタ 54"/>
        <xdr:cNvCxnSpPr/>
      </xdr:nvCxnSpPr>
      <xdr:spPr bwMode="auto">
        <a:xfrm>
          <a:off x="4305300" y="2993045"/>
          <a:ext cx="6985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30770</xdr:rowOff>
    </xdr:from>
    <xdr:to>
      <xdr:col>22</xdr:col>
      <xdr:colOff>114300</xdr:colOff>
      <xdr:row>17</xdr:row>
      <xdr:rowOff>68865</xdr:rowOff>
    </xdr:to>
    <xdr:cxnSp macro="">
      <xdr:nvCxnSpPr>
        <xdr:cNvPr id="58" name="直線コネクタ 57"/>
        <xdr:cNvCxnSpPr/>
      </xdr:nvCxnSpPr>
      <xdr:spPr bwMode="auto">
        <a:xfrm flipV="1">
          <a:off x="3606800" y="2993045"/>
          <a:ext cx="698500" cy="3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49140</xdr:rowOff>
    </xdr:from>
    <xdr:to>
      <xdr:col>18</xdr:col>
      <xdr:colOff>177800</xdr:colOff>
      <xdr:row>17</xdr:row>
      <xdr:rowOff>68865</xdr:rowOff>
    </xdr:to>
    <xdr:cxnSp macro="">
      <xdr:nvCxnSpPr>
        <xdr:cNvPr id="61" name="直線コネクタ 60"/>
        <xdr:cNvCxnSpPr/>
      </xdr:nvCxnSpPr>
      <xdr:spPr bwMode="auto">
        <a:xfrm>
          <a:off x="2908300" y="3011415"/>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149183</xdr:rowOff>
    </xdr:from>
    <xdr:to>
      <xdr:col>29</xdr:col>
      <xdr:colOff>177800</xdr:colOff>
      <xdr:row>17</xdr:row>
      <xdr:rowOff>79333</xdr:rowOff>
    </xdr:to>
    <xdr:sp macro="" textlink="">
      <xdr:nvSpPr>
        <xdr:cNvPr id="71" name="楕円 70"/>
        <xdr:cNvSpPr/>
      </xdr:nvSpPr>
      <xdr:spPr bwMode="auto">
        <a:xfrm>
          <a:off x="5600700" y="2940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165710</xdr:rowOff>
    </xdr:from>
    <xdr:ext cx="762000" cy="259045"/>
    <xdr:sp macro="" textlink="">
      <xdr:nvSpPr>
        <xdr:cNvPr id="72" name="人口1人当たり決算額の推移該当値テキスト130"/>
        <xdr:cNvSpPr txBox="1"/>
      </xdr:nvSpPr>
      <xdr:spPr>
        <a:xfrm>
          <a:off x="5740400" y="2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161315</xdr:rowOff>
    </xdr:from>
    <xdr:to>
      <xdr:col>26</xdr:col>
      <xdr:colOff>101600</xdr:colOff>
      <xdr:row>17</xdr:row>
      <xdr:rowOff>91465</xdr:rowOff>
    </xdr:to>
    <xdr:sp macro="" textlink="">
      <xdr:nvSpPr>
        <xdr:cNvPr id="73" name="楕円 72"/>
        <xdr:cNvSpPr/>
      </xdr:nvSpPr>
      <xdr:spPr bwMode="auto">
        <a:xfrm>
          <a:off x="4953000" y="295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101642</xdr:rowOff>
    </xdr:from>
    <xdr:ext cx="736600" cy="259045"/>
    <xdr:sp macro="" textlink="">
      <xdr:nvSpPr>
        <xdr:cNvPr id="74" name="テキスト ボックス 73"/>
        <xdr:cNvSpPr txBox="1"/>
      </xdr:nvSpPr>
      <xdr:spPr>
        <a:xfrm>
          <a:off x="4622800" y="27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151420</xdr:rowOff>
    </xdr:from>
    <xdr:to>
      <xdr:col>22</xdr:col>
      <xdr:colOff>165100</xdr:colOff>
      <xdr:row>17</xdr:row>
      <xdr:rowOff>81570</xdr:rowOff>
    </xdr:to>
    <xdr:sp macro="" textlink="">
      <xdr:nvSpPr>
        <xdr:cNvPr id="75" name="楕円 74"/>
        <xdr:cNvSpPr/>
      </xdr:nvSpPr>
      <xdr:spPr bwMode="auto">
        <a:xfrm>
          <a:off x="4254500" y="294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91747</xdr:rowOff>
    </xdr:from>
    <xdr:ext cx="762000" cy="259045"/>
    <xdr:sp macro="" textlink="">
      <xdr:nvSpPr>
        <xdr:cNvPr id="76" name="テキスト ボックス 75"/>
        <xdr:cNvSpPr txBox="1"/>
      </xdr:nvSpPr>
      <xdr:spPr>
        <a:xfrm>
          <a:off x="3924300" y="27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18065</xdr:rowOff>
    </xdr:from>
    <xdr:to>
      <xdr:col>19</xdr:col>
      <xdr:colOff>38100</xdr:colOff>
      <xdr:row>17</xdr:row>
      <xdr:rowOff>119665</xdr:rowOff>
    </xdr:to>
    <xdr:sp macro="" textlink="">
      <xdr:nvSpPr>
        <xdr:cNvPr id="77" name="楕円 76"/>
        <xdr:cNvSpPr/>
      </xdr:nvSpPr>
      <xdr:spPr bwMode="auto">
        <a:xfrm>
          <a:off x="3556000" y="298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129842</xdr:rowOff>
    </xdr:from>
    <xdr:ext cx="762000" cy="259045"/>
    <xdr:sp macro="" textlink="">
      <xdr:nvSpPr>
        <xdr:cNvPr id="78" name="テキスト ボックス 77"/>
        <xdr:cNvSpPr txBox="1"/>
      </xdr:nvSpPr>
      <xdr:spPr>
        <a:xfrm>
          <a:off x="3225800" y="27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169790</xdr:rowOff>
    </xdr:from>
    <xdr:to>
      <xdr:col>15</xdr:col>
      <xdr:colOff>101600</xdr:colOff>
      <xdr:row>17</xdr:row>
      <xdr:rowOff>99940</xdr:rowOff>
    </xdr:to>
    <xdr:sp macro="" textlink="">
      <xdr:nvSpPr>
        <xdr:cNvPr id="79" name="楕円 78"/>
        <xdr:cNvSpPr/>
      </xdr:nvSpPr>
      <xdr:spPr bwMode="auto">
        <a:xfrm>
          <a:off x="2857500" y="296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110117</xdr:rowOff>
    </xdr:from>
    <xdr:ext cx="762000" cy="259045"/>
    <xdr:sp macro="" textlink="">
      <xdr:nvSpPr>
        <xdr:cNvPr id="80" name="テキスト ボックス 79"/>
        <xdr:cNvSpPr txBox="1"/>
      </xdr:nvSpPr>
      <xdr:spPr>
        <a:xfrm>
          <a:off x="2527300" y="272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83044</xdr:rowOff>
    </xdr:from>
    <xdr:to>
      <xdr:col>29</xdr:col>
      <xdr:colOff>127000</xdr:colOff>
      <xdr:row>35</xdr:row>
      <xdr:rowOff>138528</xdr:rowOff>
    </xdr:to>
    <xdr:cxnSp macro="">
      <xdr:nvCxnSpPr>
        <xdr:cNvPr id="115" name="直線コネクタ 114"/>
        <xdr:cNvCxnSpPr/>
      </xdr:nvCxnSpPr>
      <xdr:spPr bwMode="auto">
        <a:xfrm flipV="1">
          <a:off x="5003800" y="6693394"/>
          <a:ext cx="647700" cy="55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96694</xdr:rowOff>
    </xdr:from>
    <xdr:to>
      <xdr:col>26</xdr:col>
      <xdr:colOff>50800</xdr:colOff>
      <xdr:row>35</xdr:row>
      <xdr:rowOff>138528</xdr:rowOff>
    </xdr:to>
    <xdr:cxnSp macro="">
      <xdr:nvCxnSpPr>
        <xdr:cNvPr id="118" name="直線コネクタ 117"/>
        <xdr:cNvCxnSpPr/>
      </xdr:nvCxnSpPr>
      <xdr:spPr bwMode="auto">
        <a:xfrm>
          <a:off x="4305300" y="6707044"/>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96694</xdr:rowOff>
    </xdr:from>
    <xdr:to>
      <xdr:col>22</xdr:col>
      <xdr:colOff>114300</xdr:colOff>
      <xdr:row>35</xdr:row>
      <xdr:rowOff>135882</xdr:rowOff>
    </xdr:to>
    <xdr:cxnSp macro="">
      <xdr:nvCxnSpPr>
        <xdr:cNvPr id="121" name="直線コネクタ 120"/>
        <xdr:cNvCxnSpPr/>
      </xdr:nvCxnSpPr>
      <xdr:spPr bwMode="auto">
        <a:xfrm flipV="1">
          <a:off x="3606800" y="6707044"/>
          <a:ext cx="698500" cy="3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338782</xdr:rowOff>
    </xdr:from>
    <xdr:to>
      <xdr:col>18</xdr:col>
      <xdr:colOff>177800</xdr:colOff>
      <xdr:row>35</xdr:row>
      <xdr:rowOff>135882</xdr:rowOff>
    </xdr:to>
    <xdr:cxnSp macro="">
      <xdr:nvCxnSpPr>
        <xdr:cNvPr id="124" name="直線コネクタ 123"/>
        <xdr:cNvCxnSpPr/>
      </xdr:nvCxnSpPr>
      <xdr:spPr bwMode="auto">
        <a:xfrm>
          <a:off x="2908300" y="6606232"/>
          <a:ext cx="698500" cy="14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32244</xdr:rowOff>
    </xdr:from>
    <xdr:to>
      <xdr:col>29</xdr:col>
      <xdr:colOff>177800</xdr:colOff>
      <xdr:row>35</xdr:row>
      <xdr:rowOff>133844</xdr:rowOff>
    </xdr:to>
    <xdr:sp macro="" textlink="">
      <xdr:nvSpPr>
        <xdr:cNvPr id="134" name="楕円 133"/>
        <xdr:cNvSpPr/>
      </xdr:nvSpPr>
      <xdr:spPr bwMode="auto">
        <a:xfrm>
          <a:off x="5600700" y="664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220221</xdr:rowOff>
    </xdr:from>
    <xdr:ext cx="762000" cy="259045"/>
    <xdr:sp macro="" textlink="">
      <xdr:nvSpPr>
        <xdr:cNvPr id="135" name="人口1人当たり決算額の推移該当値テキスト445"/>
        <xdr:cNvSpPr txBox="1"/>
      </xdr:nvSpPr>
      <xdr:spPr>
        <a:xfrm>
          <a:off x="5740400" y="648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87728</xdr:rowOff>
    </xdr:from>
    <xdr:to>
      <xdr:col>26</xdr:col>
      <xdr:colOff>101600</xdr:colOff>
      <xdr:row>35</xdr:row>
      <xdr:rowOff>189328</xdr:rowOff>
    </xdr:to>
    <xdr:sp macro="" textlink="">
      <xdr:nvSpPr>
        <xdr:cNvPr id="136" name="楕円 135"/>
        <xdr:cNvSpPr/>
      </xdr:nvSpPr>
      <xdr:spPr bwMode="auto">
        <a:xfrm>
          <a:off x="4953000" y="669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199505</xdr:rowOff>
    </xdr:from>
    <xdr:ext cx="736600" cy="259045"/>
    <xdr:sp macro="" textlink="">
      <xdr:nvSpPr>
        <xdr:cNvPr id="137" name="テキスト ボックス 136"/>
        <xdr:cNvSpPr txBox="1"/>
      </xdr:nvSpPr>
      <xdr:spPr>
        <a:xfrm>
          <a:off x="4622800" y="646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45894</xdr:rowOff>
    </xdr:from>
    <xdr:to>
      <xdr:col>22</xdr:col>
      <xdr:colOff>165100</xdr:colOff>
      <xdr:row>35</xdr:row>
      <xdr:rowOff>147494</xdr:rowOff>
    </xdr:to>
    <xdr:sp macro="" textlink="">
      <xdr:nvSpPr>
        <xdr:cNvPr id="138" name="楕円 137"/>
        <xdr:cNvSpPr/>
      </xdr:nvSpPr>
      <xdr:spPr bwMode="auto">
        <a:xfrm>
          <a:off x="4254500" y="665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157671</xdr:rowOff>
    </xdr:from>
    <xdr:ext cx="762000" cy="259045"/>
    <xdr:sp macro="" textlink="">
      <xdr:nvSpPr>
        <xdr:cNvPr id="139" name="テキスト ボックス 138"/>
        <xdr:cNvSpPr txBox="1"/>
      </xdr:nvSpPr>
      <xdr:spPr>
        <a:xfrm>
          <a:off x="3924300" y="642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85082</xdr:rowOff>
    </xdr:from>
    <xdr:to>
      <xdr:col>19</xdr:col>
      <xdr:colOff>38100</xdr:colOff>
      <xdr:row>35</xdr:row>
      <xdr:rowOff>186682</xdr:rowOff>
    </xdr:to>
    <xdr:sp macro="" textlink="">
      <xdr:nvSpPr>
        <xdr:cNvPr id="140" name="楕円 139"/>
        <xdr:cNvSpPr/>
      </xdr:nvSpPr>
      <xdr:spPr bwMode="auto">
        <a:xfrm>
          <a:off x="3556000" y="669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196859</xdr:rowOff>
    </xdr:from>
    <xdr:ext cx="762000" cy="259045"/>
    <xdr:sp macro="" textlink="">
      <xdr:nvSpPr>
        <xdr:cNvPr id="141" name="テキスト ボックス 140"/>
        <xdr:cNvSpPr txBox="1"/>
      </xdr:nvSpPr>
      <xdr:spPr>
        <a:xfrm>
          <a:off x="3225800" y="646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287982</xdr:rowOff>
    </xdr:from>
    <xdr:to>
      <xdr:col>15</xdr:col>
      <xdr:colOff>101600</xdr:colOff>
      <xdr:row>35</xdr:row>
      <xdr:rowOff>46682</xdr:rowOff>
    </xdr:to>
    <xdr:sp macro="" textlink="">
      <xdr:nvSpPr>
        <xdr:cNvPr id="142" name="楕円 141"/>
        <xdr:cNvSpPr/>
      </xdr:nvSpPr>
      <xdr:spPr bwMode="auto">
        <a:xfrm>
          <a:off x="2857500" y="655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56859</xdr:rowOff>
    </xdr:from>
    <xdr:ext cx="762000" cy="259045"/>
    <xdr:sp macro="" textlink="">
      <xdr:nvSpPr>
        <xdr:cNvPr id="143" name="テキスト ボックス 142"/>
        <xdr:cNvSpPr txBox="1"/>
      </xdr:nvSpPr>
      <xdr:spPr>
        <a:xfrm>
          <a:off x="2527300" y="632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81659</xdr:rowOff>
    </xdr:from>
    <xdr:to>
      <xdr:col>24</xdr:col>
      <xdr:colOff>63500</xdr:colOff>
      <xdr:row>36</xdr:row>
      <xdr:rowOff>106142</xdr:rowOff>
    </xdr:to>
    <xdr:cxnSp macro="">
      <xdr:nvCxnSpPr>
        <xdr:cNvPr id="59" name="直線コネクタ 58"/>
        <xdr:cNvCxnSpPr/>
      </xdr:nvCxnSpPr>
      <xdr:spPr>
        <a:xfrm flipV="1">
          <a:off x="3797300" y="6253859"/>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106142</xdr:rowOff>
    </xdr:from>
    <xdr:to>
      <xdr:col>19</xdr:col>
      <xdr:colOff>177800</xdr:colOff>
      <xdr:row>36</xdr:row>
      <xdr:rowOff>117549</xdr:rowOff>
    </xdr:to>
    <xdr:cxnSp macro="">
      <xdr:nvCxnSpPr>
        <xdr:cNvPr id="62" name="直線コネクタ 61"/>
        <xdr:cNvCxnSpPr/>
      </xdr:nvCxnSpPr>
      <xdr:spPr>
        <a:xfrm flipV="1">
          <a:off x="2908300" y="6278342"/>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117549</xdr:rowOff>
    </xdr:from>
    <xdr:to>
      <xdr:col>15</xdr:col>
      <xdr:colOff>50800</xdr:colOff>
      <xdr:row>36</xdr:row>
      <xdr:rowOff>138214</xdr:rowOff>
    </xdr:to>
    <xdr:cxnSp macro="">
      <xdr:nvCxnSpPr>
        <xdr:cNvPr id="65" name="直線コネクタ 64"/>
        <xdr:cNvCxnSpPr/>
      </xdr:nvCxnSpPr>
      <xdr:spPr>
        <a:xfrm flipV="1">
          <a:off x="2019300" y="6289749"/>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96517</xdr:rowOff>
    </xdr:from>
    <xdr:to>
      <xdr:col>10</xdr:col>
      <xdr:colOff>114300</xdr:colOff>
      <xdr:row>36</xdr:row>
      <xdr:rowOff>138214</xdr:rowOff>
    </xdr:to>
    <xdr:cxnSp macro="">
      <xdr:nvCxnSpPr>
        <xdr:cNvPr id="68" name="直線コネクタ 67"/>
        <xdr:cNvCxnSpPr/>
      </xdr:nvCxnSpPr>
      <xdr:spPr>
        <a:xfrm>
          <a:off x="1130300" y="6268717"/>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30859</xdr:rowOff>
    </xdr:from>
    <xdr:to>
      <xdr:col>24</xdr:col>
      <xdr:colOff>114300</xdr:colOff>
      <xdr:row>36</xdr:row>
      <xdr:rowOff>132459</xdr:rowOff>
    </xdr:to>
    <xdr:sp macro="" textlink="">
      <xdr:nvSpPr>
        <xdr:cNvPr id="78" name="楕円 77"/>
        <xdr:cNvSpPr/>
      </xdr:nvSpPr>
      <xdr:spPr>
        <a:xfrm>
          <a:off x="4584700" y="62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9286</xdr:rowOff>
    </xdr:from>
    <xdr:ext cx="534377" cy="259045"/>
    <xdr:sp macro="" textlink="">
      <xdr:nvSpPr>
        <xdr:cNvPr id="79" name="人件費該当値テキスト"/>
        <xdr:cNvSpPr txBox="1"/>
      </xdr:nvSpPr>
      <xdr:spPr>
        <a:xfrm>
          <a:off x="4686300" y="6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55342</xdr:rowOff>
    </xdr:from>
    <xdr:to>
      <xdr:col>20</xdr:col>
      <xdr:colOff>38100</xdr:colOff>
      <xdr:row>36</xdr:row>
      <xdr:rowOff>156942</xdr:rowOff>
    </xdr:to>
    <xdr:sp macro="" textlink="">
      <xdr:nvSpPr>
        <xdr:cNvPr id="80" name="楕円 79"/>
        <xdr:cNvSpPr/>
      </xdr:nvSpPr>
      <xdr:spPr>
        <a:xfrm>
          <a:off x="3746500" y="62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148069</xdr:rowOff>
    </xdr:from>
    <xdr:ext cx="534377" cy="259045"/>
    <xdr:sp macro="" textlink="">
      <xdr:nvSpPr>
        <xdr:cNvPr id="81" name="テキスト ボックス 80"/>
        <xdr:cNvSpPr txBox="1"/>
      </xdr:nvSpPr>
      <xdr:spPr>
        <a:xfrm>
          <a:off x="3530111" y="63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66749</xdr:rowOff>
    </xdr:from>
    <xdr:to>
      <xdr:col>15</xdr:col>
      <xdr:colOff>101600</xdr:colOff>
      <xdr:row>36</xdr:row>
      <xdr:rowOff>168349</xdr:rowOff>
    </xdr:to>
    <xdr:sp macro="" textlink="">
      <xdr:nvSpPr>
        <xdr:cNvPr id="82" name="楕円 81"/>
        <xdr:cNvSpPr/>
      </xdr:nvSpPr>
      <xdr:spPr>
        <a:xfrm>
          <a:off x="2857500" y="62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159476</xdr:rowOff>
    </xdr:from>
    <xdr:ext cx="534377" cy="259045"/>
    <xdr:sp macro="" textlink="">
      <xdr:nvSpPr>
        <xdr:cNvPr id="83" name="テキスト ボックス 82"/>
        <xdr:cNvSpPr txBox="1"/>
      </xdr:nvSpPr>
      <xdr:spPr>
        <a:xfrm>
          <a:off x="2641111" y="63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87414</xdr:rowOff>
    </xdr:from>
    <xdr:to>
      <xdr:col>10</xdr:col>
      <xdr:colOff>165100</xdr:colOff>
      <xdr:row>37</xdr:row>
      <xdr:rowOff>17564</xdr:rowOff>
    </xdr:to>
    <xdr:sp macro="" textlink="">
      <xdr:nvSpPr>
        <xdr:cNvPr id="84" name="楕円 83"/>
        <xdr:cNvSpPr/>
      </xdr:nvSpPr>
      <xdr:spPr>
        <a:xfrm>
          <a:off x="1968500" y="62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8691</xdr:rowOff>
    </xdr:from>
    <xdr:ext cx="534377" cy="259045"/>
    <xdr:sp macro="" textlink="">
      <xdr:nvSpPr>
        <xdr:cNvPr id="85" name="テキスト ボックス 84"/>
        <xdr:cNvSpPr txBox="1"/>
      </xdr:nvSpPr>
      <xdr:spPr>
        <a:xfrm>
          <a:off x="1752111" y="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45717</xdr:rowOff>
    </xdr:from>
    <xdr:to>
      <xdr:col>6</xdr:col>
      <xdr:colOff>38100</xdr:colOff>
      <xdr:row>36</xdr:row>
      <xdr:rowOff>147317</xdr:rowOff>
    </xdr:to>
    <xdr:sp macro="" textlink="">
      <xdr:nvSpPr>
        <xdr:cNvPr id="86" name="楕円 85"/>
        <xdr:cNvSpPr/>
      </xdr:nvSpPr>
      <xdr:spPr>
        <a:xfrm>
          <a:off x="1079500" y="62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138444</xdr:rowOff>
    </xdr:from>
    <xdr:ext cx="534377" cy="259045"/>
    <xdr:sp macro="" textlink="">
      <xdr:nvSpPr>
        <xdr:cNvPr id="87" name="テキスト ボックス 86"/>
        <xdr:cNvSpPr txBox="1"/>
      </xdr:nvSpPr>
      <xdr:spPr>
        <a:xfrm>
          <a:off x="863111" y="631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84847</xdr:rowOff>
    </xdr:from>
    <xdr:to>
      <xdr:col>24</xdr:col>
      <xdr:colOff>63500</xdr:colOff>
      <xdr:row>57</xdr:row>
      <xdr:rowOff>107108</xdr:rowOff>
    </xdr:to>
    <xdr:cxnSp macro="">
      <xdr:nvCxnSpPr>
        <xdr:cNvPr id="119" name="直線コネクタ 118"/>
        <xdr:cNvCxnSpPr/>
      </xdr:nvCxnSpPr>
      <xdr:spPr>
        <a:xfrm flipV="1">
          <a:off x="3797300" y="9857497"/>
          <a:ext cx="8382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107108</xdr:rowOff>
    </xdr:from>
    <xdr:to>
      <xdr:col>19</xdr:col>
      <xdr:colOff>177800</xdr:colOff>
      <xdr:row>57</xdr:row>
      <xdr:rowOff>110516</xdr:rowOff>
    </xdr:to>
    <xdr:cxnSp macro="">
      <xdr:nvCxnSpPr>
        <xdr:cNvPr id="122" name="直線コネクタ 121"/>
        <xdr:cNvCxnSpPr/>
      </xdr:nvCxnSpPr>
      <xdr:spPr>
        <a:xfrm flipV="1">
          <a:off x="2908300" y="9879758"/>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99314</xdr:rowOff>
    </xdr:from>
    <xdr:to>
      <xdr:col>15</xdr:col>
      <xdr:colOff>50800</xdr:colOff>
      <xdr:row>57</xdr:row>
      <xdr:rowOff>110516</xdr:rowOff>
    </xdr:to>
    <xdr:cxnSp macro="">
      <xdr:nvCxnSpPr>
        <xdr:cNvPr id="125" name="直線コネクタ 124"/>
        <xdr:cNvCxnSpPr/>
      </xdr:nvCxnSpPr>
      <xdr:spPr>
        <a:xfrm>
          <a:off x="2019300" y="987196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92641</xdr:rowOff>
    </xdr:from>
    <xdr:to>
      <xdr:col>10</xdr:col>
      <xdr:colOff>114300</xdr:colOff>
      <xdr:row>57</xdr:row>
      <xdr:rowOff>99314</xdr:rowOff>
    </xdr:to>
    <xdr:cxnSp macro="">
      <xdr:nvCxnSpPr>
        <xdr:cNvPr id="128" name="直線コネクタ 127"/>
        <xdr:cNvCxnSpPr/>
      </xdr:nvCxnSpPr>
      <xdr:spPr>
        <a:xfrm>
          <a:off x="1130300" y="9865291"/>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34047</xdr:rowOff>
    </xdr:from>
    <xdr:to>
      <xdr:col>24</xdr:col>
      <xdr:colOff>114300</xdr:colOff>
      <xdr:row>57</xdr:row>
      <xdr:rowOff>135647</xdr:rowOff>
    </xdr:to>
    <xdr:sp macro="" textlink="">
      <xdr:nvSpPr>
        <xdr:cNvPr id="138" name="楕円 137"/>
        <xdr:cNvSpPr/>
      </xdr:nvSpPr>
      <xdr:spPr>
        <a:xfrm>
          <a:off x="4584700" y="98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12474</xdr:rowOff>
    </xdr:from>
    <xdr:ext cx="534377" cy="259045"/>
    <xdr:sp macro="" textlink="">
      <xdr:nvSpPr>
        <xdr:cNvPr id="139" name="物件費該当値テキスト"/>
        <xdr:cNvSpPr txBox="1"/>
      </xdr:nvSpPr>
      <xdr:spPr>
        <a:xfrm>
          <a:off x="4686300" y="978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56308</xdr:rowOff>
    </xdr:from>
    <xdr:to>
      <xdr:col>20</xdr:col>
      <xdr:colOff>38100</xdr:colOff>
      <xdr:row>57</xdr:row>
      <xdr:rowOff>157908</xdr:rowOff>
    </xdr:to>
    <xdr:sp macro="" textlink="">
      <xdr:nvSpPr>
        <xdr:cNvPr id="140" name="楕円 139"/>
        <xdr:cNvSpPr/>
      </xdr:nvSpPr>
      <xdr:spPr>
        <a:xfrm>
          <a:off x="3746500" y="98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149035</xdr:rowOff>
    </xdr:from>
    <xdr:ext cx="534377" cy="259045"/>
    <xdr:sp macro="" textlink="">
      <xdr:nvSpPr>
        <xdr:cNvPr id="141" name="テキスト ボックス 140"/>
        <xdr:cNvSpPr txBox="1"/>
      </xdr:nvSpPr>
      <xdr:spPr>
        <a:xfrm>
          <a:off x="3530111" y="99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59716</xdr:rowOff>
    </xdr:from>
    <xdr:to>
      <xdr:col>15</xdr:col>
      <xdr:colOff>101600</xdr:colOff>
      <xdr:row>57</xdr:row>
      <xdr:rowOff>161316</xdr:rowOff>
    </xdr:to>
    <xdr:sp macro="" textlink="">
      <xdr:nvSpPr>
        <xdr:cNvPr id="142" name="楕円 141"/>
        <xdr:cNvSpPr/>
      </xdr:nvSpPr>
      <xdr:spPr>
        <a:xfrm>
          <a:off x="2857500" y="98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152443</xdr:rowOff>
    </xdr:from>
    <xdr:ext cx="534377" cy="259045"/>
    <xdr:sp macro="" textlink="">
      <xdr:nvSpPr>
        <xdr:cNvPr id="143" name="テキスト ボックス 142"/>
        <xdr:cNvSpPr txBox="1"/>
      </xdr:nvSpPr>
      <xdr:spPr>
        <a:xfrm>
          <a:off x="2641111" y="99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48514</xdr:rowOff>
    </xdr:from>
    <xdr:to>
      <xdr:col>10</xdr:col>
      <xdr:colOff>165100</xdr:colOff>
      <xdr:row>57</xdr:row>
      <xdr:rowOff>150114</xdr:rowOff>
    </xdr:to>
    <xdr:sp macro="" textlink="">
      <xdr:nvSpPr>
        <xdr:cNvPr id="144" name="楕円 143"/>
        <xdr:cNvSpPr/>
      </xdr:nvSpPr>
      <xdr:spPr>
        <a:xfrm>
          <a:off x="1968500" y="98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141241</xdr:rowOff>
    </xdr:from>
    <xdr:ext cx="534377" cy="259045"/>
    <xdr:sp macro="" textlink="">
      <xdr:nvSpPr>
        <xdr:cNvPr id="145" name="テキスト ボックス 144"/>
        <xdr:cNvSpPr txBox="1"/>
      </xdr:nvSpPr>
      <xdr:spPr>
        <a:xfrm>
          <a:off x="1752111"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41841</xdr:rowOff>
    </xdr:from>
    <xdr:to>
      <xdr:col>6</xdr:col>
      <xdr:colOff>38100</xdr:colOff>
      <xdr:row>57</xdr:row>
      <xdr:rowOff>143441</xdr:rowOff>
    </xdr:to>
    <xdr:sp macro="" textlink="">
      <xdr:nvSpPr>
        <xdr:cNvPr id="146" name="楕円 145"/>
        <xdr:cNvSpPr/>
      </xdr:nvSpPr>
      <xdr:spPr>
        <a:xfrm>
          <a:off x="1079500" y="98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159968</xdr:rowOff>
    </xdr:from>
    <xdr:ext cx="534377" cy="259045"/>
    <xdr:sp macro="" textlink="">
      <xdr:nvSpPr>
        <xdr:cNvPr id="147" name="テキスト ボックス 146"/>
        <xdr:cNvSpPr txBox="1"/>
      </xdr:nvSpPr>
      <xdr:spPr>
        <a:xfrm>
          <a:off x="863111" y="95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11030</xdr:rowOff>
    </xdr:from>
    <xdr:to>
      <xdr:col>24</xdr:col>
      <xdr:colOff>63500</xdr:colOff>
      <xdr:row>79</xdr:row>
      <xdr:rowOff>13208</xdr:rowOff>
    </xdr:to>
    <xdr:cxnSp macro="">
      <xdr:nvCxnSpPr>
        <xdr:cNvPr id="178" name="直線コネクタ 177"/>
        <xdr:cNvCxnSpPr/>
      </xdr:nvCxnSpPr>
      <xdr:spPr>
        <a:xfrm>
          <a:off x="3797300" y="13555580"/>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9071</xdr:rowOff>
    </xdr:from>
    <xdr:to>
      <xdr:col>19</xdr:col>
      <xdr:colOff>177800</xdr:colOff>
      <xdr:row>79</xdr:row>
      <xdr:rowOff>11030</xdr:rowOff>
    </xdr:to>
    <xdr:cxnSp macro="">
      <xdr:nvCxnSpPr>
        <xdr:cNvPr id="181" name="直線コネクタ 180"/>
        <xdr:cNvCxnSpPr/>
      </xdr:nvCxnSpPr>
      <xdr:spPr>
        <a:xfrm>
          <a:off x="2908300" y="1355362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9071</xdr:rowOff>
    </xdr:from>
    <xdr:to>
      <xdr:col>15</xdr:col>
      <xdr:colOff>50800</xdr:colOff>
      <xdr:row>79</xdr:row>
      <xdr:rowOff>20937</xdr:rowOff>
    </xdr:to>
    <xdr:cxnSp macro="">
      <xdr:nvCxnSpPr>
        <xdr:cNvPr id="184" name="直線コネクタ 183"/>
        <xdr:cNvCxnSpPr/>
      </xdr:nvCxnSpPr>
      <xdr:spPr>
        <a:xfrm flipV="1">
          <a:off x="2019300" y="13553621"/>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168438</xdr:rowOff>
    </xdr:from>
    <xdr:to>
      <xdr:col>10</xdr:col>
      <xdr:colOff>114300</xdr:colOff>
      <xdr:row>79</xdr:row>
      <xdr:rowOff>20937</xdr:rowOff>
    </xdr:to>
    <xdr:cxnSp macro="">
      <xdr:nvCxnSpPr>
        <xdr:cNvPr id="187" name="直線コネクタ 186"/>
        <xdr:cNvCxnSpPr/>
      </xdr:nvCxnSpPr>
      <xdr:spPr>
        <a:xfrm>
          <a:off x="1130300" y="13541538"/>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133858</xdr:rowOff>
    </xdr:from>
    <xdr:to>
      <xdr:col>24</xdr:col>
      <xdr:colOff>114300</xdr:colOff>
      <xdr:row>79</xdr:row>
      <xdr:rowOff>64008</xdr:rowOff>
    </xdr:to>
    <xdr:sp macro="" textlink="">
      <xdr:nvSpPr>
        <xdr:cNvPr id="197" name="楕円 196"/>
        <xdr:cNvSpPr/>
      </xdr:nvSpPr>
      <xdr:spPr>
        <a:xfrm>
          <a:off x="45847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48785</xdr:rowOff>
    </xdr:from>
    <xdr:ext cx="378565" cy="259045"/>
    <xdr:sp macro="" textlink="">
      <xdr:nvSpPr>
        <xdr:cNvPr id="198" name="維持補修費該当値テキスト"/>
        <xdr:cNvSpPr txBox="1"/>
      </xdr:nvSpPr>
      <xdr:spPr>
        <a:xfrm>
          <a:off x="4686300" y="1342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131680</xdr:rowOff>
    </xdr:from>
    <xdr:to>
      <xdr:col>20</xdr:col>
      <xdr:colOff>38100</xdr:colOff>
      <xdr:row>79</xdr:row>
      <xdr:rowOff>61830</xdr:rowOff>
    </xdr:to>
    <xdr:sp macro="" textlink="">
      <xdr:nvSpPr>
        <xdr:cNvPr id="199" name="楕円 198"/>
        <xdr:cNvSpPr/>
      </xdr:nvSpPr>
      <xdr:spPr>
        <a:xfrm>
          <a:off x="3746500" y="13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52957</xdr:rowOff>
    </xdr:from>
    <xdr:ext cx="378565" cy="259045"/>
    <xdr:sp macro="" textlink="">
      <xdr:nvSpPr>
        <xdr:cNvPr id="200" name="テキスト ボックス 199"/>
        <xdr:cNvSpPr txBox="1"/>
      </xdr:nvSpPr>
      <xdr:spPr>
        <a:xfrm>
          <a:off x="3608017" y="1359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129721</xdr:rowOff>
    </xdr:from>
    <xdr:to>
      <xdr:col>15</xdr:col>
      <xdr:colOff>101600</xdr:colOff>
      <xdr:row>79</xdr:row>
      <xdr:rowOff>59871</xdr:rowOff>
    </xdr:to>
    <xdr:sp macro="" textlink="">
      <xdr:nvSpPr>
        <xdr:cNvPr id="201" name="楕円 200"/>
        <xdr:cNvSpPr/>
      </xdr:nvSpPr>
      <xdr:spPr>
        <a:xfrm>
          <a:off x="2857500" y="135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50998</xdr:rowOff>
    </xdr:from>
    <xdr:ext cx="378565" cy="259045"/>
    <xdr:sp macro="" textlink="">
      <xdr:nvSpPr>
        <xdr:cNvPr id="202" name="テキスト ボックス 201"/>
        <xdr:cNvSpPr txBox="1"/>
      </xdr:nvSpPr>
      <xdr:spPr>
        <a:xfrm>
          <a:off x="2719017" y="13595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141587</xdr:rowOff>
    </xdr:from>
    <xdr:to>
      <xdr:col>10</xdr:col>
      <xdr:colOff>165100</xdr:colOff>
      <xdr:row>79</xdr:row>
      <xdr:rowOff>71737</xdr:rowOff>
    </xdr:to>
    <xdr:sp macro="" textlink="">
      <xdr:nvSpPr>
        <xdr:cNvPr id="203" name="楕円 202"/>
        <xdr:cNvSpPr/>
      </xdr:nvSpPr>
      <xdr:spPr>
        <a:xfrm>
          <a:off x="1968500" y="13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62864</xdr:rowOff>
    </xdr:from>
    <xdr:ext cx="378565" cy="259045"/>
    <xdr:sp macro="" textlink="">
      <xdr:nvSpPr>
        <xdr:cNvPr id="204" name="テキスト ボックス 203"/>
        <xdr:cNvSpPr txBox="1"/>
      </xdr:nvSpPr>
      <xdr:spPr>
        <a:xfrm>
          <a:off x="1830017" y="13607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117638</xdr:rowOff>
    </xdr:from>
    <xdr:to>
      <xdr:col>6</xdr:col>
      <xdr:colOff>38100</xdr:colOff>
      <xdr:row>79</xdr:row>
      <xdr:rowOff>47788</xdr:rowOff>
    </xdr:to>
    <xdr:sp macro="" textlink="">
      <xdr:nvSpPr>
        <xdr:cNvPr id="205" name="楕円 204"/>
        <xdr:cNvSpPr/>
      </xdr:nvSpPr>
      <xdr:spPr>
        <a:xfrm>
          <a:off x="10795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38915</xdr:rowOff>
    </xdr:from>
    <xdr:ext cx="378565" cy="259045"/>
    <xdr:sp macro="" textlink="">
      <xdr:nvSpPr>
        <xdr:cNvPr id="206" name="テキスト ボックス 205"/>
        <xdr:cNvSpPr txBox="1"/>
      </xdr:nvSpPr>
      <xdr:spPr>
        <a:xfrm>
          <a:off x="941017" y="1358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31928</xdr:rowOff>
    </xdr:from>
    <xdr:to>
      <xdr:col>24</xdr:col>
      <xdr:colOff>63500</xdr:colOff>
      <xdr:row>98</xdr:row>
      <xdr:rowOff>79603</xdr:rowOff>
    </xdr:to>
    <xdr:cxnSp macro="">
      <xdr:nvCxnSpPr>
        <xdr:cNvPr id="236" name="直線コネクタ 235"/>
        <xdr:cNvCxnSpPr/>
      </xdr:nvCxnSpPr>
      <xdr:spPr>
        <a:xfrm flipV="1">
          <a:off x="3797300" y="16834028"/>
          <a:ext cx="838200" cy="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67704</xdr:rowOff>
    </xdr:from>
    <xdr:to>
      <xdr:col>19</xdr:col>
      <xdr:colOff>177800</xdr:colOff>
      <xdr:row>98</xdr:row>
      <xdr:rowOff>79603</xdr:rowOff>
    </xdr:to>
    <xdr:cxnSp macro="">
      <xdr:nvCxnSpPr>
        <xdr:cNvPr id="239" name="直線コネクタ 238"/>
        <xdr:cNvCxnSpPr/>
      </xdr:nvCxnSpPr>
      <xdr:spPr>
        <a:xfrm>
          <a:off x="2908300" y="16869804"/>
          <a:ext cx="889000" cy="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67704</xdr:rowOff>
    </xdr:from>
    <xdr:to>
      <xdr:col>15</xdr:col>
      <xdr:colOff>50800</xdr:colOff>
      <xdr:row>98</xdr:row>
      <xdr:rowOff>120104</xdr:rowOff>
    </xdr:to>
    <xdr:cxnSp macro="">
      <xdr:nvCxnSpPr>
        <xdr:cNvPr id="242" name="直線コネクタ 241"/>
        <xdr:cNvCxnSpPr/>
      </xdr:nvCxnSpPr>
      <xdr:spPr>
        <a:xfrm flipV="1">
          <a:off x="2019300" y="16869804"/>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120104</xdr:rowOff>
    </xdr:from>
    <xdr:to>
      <xdr:col>10</xdr:col>
      <xdr:colOff>114300</xdr:colOff>
      <xdr:row>98</xdr:row>
      <xdr:rowOff>140157</xdr:rowOff>
    </xdr:to>
    <xdr:cxnSp macro="">
      <xdr:nvCxnSpPr>
        <xdr:cNvPr id="245" name="直線コネクタ 244"/>
        <xdr:cNvCxnSpPr/>
      </xdr:nvCxnSpPr>
      <xdr:spPr>
        <a:xfrm flipV="1">
          <a:off x="1130300" y="16922204"/>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152578</xdr:rowOff>
    </xdr:from>
    <xdr:to>
      <xdr:col>24</xdr:col>
      <xdr:colOff>114300</xdr:colOff>
      <xdr:row>98</xdr:row>
      <xdr:rowOff>82728</xdr:rowOff>
    </xdr:to>
    <xdr:sp macro="" textlink="">
      <xdr:nvSpPr>
        <xdr:cNvPr id="255" name="楕円 254"/>
        <xdr:cNvSpPr/>
      </xdr:nvSpPr>
      <xdr:spPr>
        <a:xfrm>
          <a:off x="4584700" y="167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131005</xdr:rowOff>
    </xdr:from>
    <xdr:ext cx="534377" cy="259045"/>
    <xdr:sp macro="" textlink="">
      <xdr:nvSpPr>
        <xdr:cNvPr id="256" name="扶助費該当値テキスト"/>
        <xdr:cNvSpPr txBox="1"/>
      </xdr:nvSpPr>
      <xdr:spPr>
        <a:xfrm>
          <a:off x="4686300" y="167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28803</xdr:rowOff>
    </xdr:from>
    <xdr:to>
      <xdr:col>20</xdr:col>
      <xdr:colOff>38100</xdr:colOff>
      <xdr:row>98</xdr:row>
      <xdr:rowOff>130403</xdr:rowOff>
    </xdr:to>
    <xdr:sp macro="" textlink="">
      <xdr:nvSpPr>
        <xdr:cNvPr id="257" name="楕円 256"/>
        <xdr:cNvSpPr/>
      </xdr:nvSpPr>
      <xdr:spPr>
        <a:xfrm>
          <a:off x="3746500" y="168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121530</xdr:rowOff>
    </xdr:from>
    <xdr:ext cx="534377" cy="259045"/>
    <xdr:sp macro="" textlink="">
      <xdr:nvSpPr>
        <xdr:cNvPr id="258" name="テキスト ボックス 257"/>
        <xdr:cNvSpPr txBox="1"/>
      </xdr:nvSpPr>
      <xdr:spPr>
        <a:xfrm>
          <a:off x="3530111" y="1692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16904</xdr:rowOff>
    </xdr:from>
    <xdr:to>
      <xdr:col>15</xdr:col>
      <xdr:colOff>101600</xdr:colOff>
      <xdr:row>98</xdr:row>
      <xdr:rowOff>118504</xdr:rowOff>
    </xdr:to>
    <xdr:sp macro="" textlink="">
      <xdr:nvSpPr>
        <xdr:cNvPr id="259" name="楕円 258"/>
        <xdr:cNvSpPr/>
      </xdr:nvSpPr>
      <xdr:spPr>
        <a:xfrm>
          <a:off x="2857500" y="16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109631</xdr:rowOff>
    </xdr:from>
    <xdr:ext cx="534377" cy="259045"/>
    <xdr:sp macro="" textlink="">
      <xdr:nvSpPr>
        <xdr:cNvPr id="260" name="テキスト ボックス 259"/>
        <xdr:cNvSpPr txBox="1"/>
      </xdr:nvSpPr>
      <xdr:spPr>
        <a:xfrm>
          <a:off x="2641111" y="169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69304</xdr:rowOff>
    </xdr:from>
    <xdr:to>
      <xdr:col>10</xdr:col>
      <xdr:colOff>165100</xdr:colOff>
      <xdr:row>98</xdr:row>
      <xdr:rowOff>170904</xdr:rowOff>
    </xdr:to>
    <xdr:sp macro="" textlink="">
      <xdr:nvSpPr>
        <xdr:cNvPr id="261" name="楕円 260"/>
        <xdr:cNvSpPr/>
      </xdr:nvSpPr>
      <xdr:spPr>
        <a:xfrm>
          <a:off x="1968500" y="168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162031</xdr:rowOff>
    </xdr:from>
    <xdr:ext cx="534377" cy="259045"/>
    <xdr:sp macro="" textlink="">
      <xdr:nvSpPr>
        <xdr:cNvPr id="262" name="テキスト ボックス 261"/>
        <xdr:cNvSpPr txBox="1"/>
      </xdr:nvSpPr>
      <xdr:spPr>
        <a:xfrm>
          <a:off x="1752111" y="169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89357</xdr:rowOff>
    </xdr:from>
    <xdr:to>
      <xdr:col>6</xdr:col>
      <xdr:colOff>38100</xdr:colOff>
      <xdr:row>99</xdr:row>
      <xdr:rowOff>19507</xdr:rowOff>
    </xdr:to>
    <xdr:sp macro="" textlink="">
      <xdr:nvSpPr>
        <xdr:cNvPr id="263" name="楕円 262"/>
        <xdr:cNvSpPr/>
      </xdr:nvSpPr>
      <xdr:spPr>
        <a:xfrm>
          <a:off x="1079500" y="16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10634</xdr:rowOff>
    </xdr:from>
    <xdr:ext cx="534377" cy="259045"/>
    <xdr:sp macro="" textlink="">
      <xdr:nvSpPr>
        <xdr:cNvPr id="264" name="テキスト ボックス 263"/>
        <xdr:cNvSpPr txBox="1"/>
      </xdr:nvSpPr>
      <xdr:spPr>
        <a:xfrm>
          <a:off x="863111" y="169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121967</xdr:rowOff>
    </xdr:from>
    <xdr:to>
      <xdr:col>55</xdr:col>
      <xdr:colOff>0</xdr:colOff>
      <xdr:row>36</xdr:row>
      <xdr:rowOff>123731</xdr:rowOff>
    </xdr:to>
    <xdr:cxnSp macro="">
      <xdr:nvCxnSpPr>
        <xdr:cNvPr id="295" name="直線コネクタ 294"/>
        <xdr:cNvCxnSpPr/>
      </xdr:nvCxnSpPr>
      <xdr:spPr>
        <a:xfrm>
          <a:off x="9639300" y="6294167"/>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108567</xdr:rowOff>
    </xdr:from>
    <xdr:to>
      <xdr:col>50</xdr:col>
      <xdr:colOff>114300</xdr:colOff>
      <xdr:row>36</xdr:row>
      <xdr:rowOff>121967</xdr:rowOff>
    </xdr:to>
    <xdr:cxnSp macro="">
      <xdr:nvCxnSpPr>
        <xdr:cNvPr id="298" name="直線コネクタ 297"/>
        <xdr:cNvCxnSpPr/>
      </xdr:nvCxnSpPr>
      <xdr:spPr>
        <a:xfrm>
          <a:off x="8750300" y="6280767"/>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100174</xdr:rowOff>
    </xdr:from>
    <xdr:to>
      <xdr:col>45</xdr:col>
      <xdr:colOff>177800</xdr:colOff>
      <xdr:row>36</xdr:row>
      <xdr:rowOff>108567</xdr:rowOff>
    </xdr:to>
    <xdr:cxnSp macro="">
      <xdr:nvCxnSpPr>
        <xdr:cNvPr id="301" name="直線コネクタ 300"/>
        <xdr:cNvCxnSpPr/>
      </xdr:nvCxnSpPr>
      <xdr:spPr>
        <a:xfrm>
          <a:off x="7861300" y="6272374"/>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100174</xdr:rowOff>
    </xdr:from>
    <xdr:to>
      <xdr:col>41</xdr:col>
      <xdr:colOff>50800</xdr:colOff>
      <xdr:row>37</xdr:row>
      <xdr:rowOff>17878</xdr:rowOff>
    </xdr:to>
    <xdr:cxnSp macro="">
      <xdr:nvCxnSpPr>
        <xdr:cNvPr id="304" name="直線コネクタ 303"/>
        <xdr:cNvCxnSpPr/>
      </xdr:nvCxnSpPr>
      <xdr:spPr>
        <a:xfrm flipV="1">
          <a:off x="6972300" y="627237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72931</xdr:rowOff>
    </xdr:from>
    <xdr:to>
      <xdr:col>55</xdr:col>
      <xdr:colOff>50800</xdr:colOff>
      <xdr:row>37</xdr:row>
      <xdr:rowOff>3081</xdr:rowOff>
    </xdr:to>
    <xdr:sp macro="" textlink="">
      <xdr:nvSpPr>
        <xdr:cNvPr id="314" name="楕円 313"/>
        <xdr:cNvSpPr/>
      </xdr:nvSpPr>
      <xdr:spPr>
        <a:xfrm>
          <a:off x="10426700" y="624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51358</xdr:rowOff>
    </xdr:from>
    <xdr:ext cx="534377" cy="259045"/>
    <xdr:sp macro="" textlink="">
      <xdr:nvSpPr>
        <xdr:cNvPr id="315" name="補助費等該当値テキスト"/>
        <xdr:cNvSpPr txBox="1"/>
      </xdr:nvSpPr>
      <xdr:spPr>
        <a:xfrm>
          <a:off x="10528300" y="62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71167</xdr:rowOff>
    </xdr:from>
    <xdr:to>
      <xdr:col>50</xdr:col>
      <xdr:colOff>165100</xdr:colOff>
      <xdr:row>37</xdr:row>
      <xdr:rowOff>1317</xdr:rowOff>
    </xdr:to>
    <xdr:sp macro="" textlink="">
      <xdr:nvSpPr>
        <xdr:cNvPr id="316" name="楕円 315"/>
        <xdr:cNvSpPr/>
      </xdr:nvSpPr>
      <xdr:spPr>
        <a:xfrm>
          <a:off x="9588500" y="62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163894</xdr:rowOff>
    </xdr:from>
    <xdr:ext cx="534377" cy="259045"/>
    <xdr:sp macro="" textlink="">
      <xdr:nvSpPr>
        <xdr:cNvPr id="317" name="テキスト ボックス 316"/>
        <xdr:cNvSpPr txBox="1"/>
      </xdr:nvSpPr>
      <xdr:spPr>
        <a:xfrm>
          <a:off x="9372111" y="633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57767</xdr:rowOff>
    </xdr:from>
    <xdr:to>
      <xdr:col>46</xdr:col>
      <xdr:colOff>38100</xdr:colOff>
      <xdr:row>36</xdr:row>
      <xdr:rowOff>159367</xdr:rowOff>
    </xdr:to>
    <xdr:sp macro="" textlink="">
      <xdr:nvSpPr>
        <xdr:cNvPr id="318" name="楕円 317"/>
        <xdr:cNvSpPr/>
      </xdr:nvSpPr>
      <xdr:spPr>
        <a:xfrm>
          <a:off x="8699500" y="62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4444</xdr:rowOff>
    </xdr:from>
    <xdr:ext cx="534377" cy="259045"/>
    <xdr:sp macro="" textlink="">
      <xdr:nvSpPr>
        <xdr:cNvPr id="319" name="テキスト ボックス 318"/>
        <xdr:cNvSpPr txBox="1"/>
      </xdr:nvSpPr>
      <xdr:spPr>
        <a:xfrm>
          <a:off x="8483111" y="60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49374</xdr:rowOff>
    </xdr:from>
    <xdr:to>
      <xdr:col>41</xdr:col>
      <xdr:colOff>101600</xdr:colOff>
      <xdr:row>36</xdr:row>
      <xdr:rowOff>150974</xdr:rowOff>
    </xdr:to>
    <xdr:sp macro="" textlink="">
      <xdr:nvSpPr>
        <xdr:cNvPr id="320" name="楕円 319"/>
        <xdr:cNvSpPr/>
      </xdr:nvSpPr>
      <xdr:spPr>
        <a:xfrm>
          <a:off x="7810500" y="62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167501</xdr:rowOff>
    </xdr:from>
    <xdr:ext cx="534377" cy="259045"/>
    <xdr:sp macro="" textlink="">
      <xdr:nvSpPr>
        <xdr:cNvPr id="321" name="テキスト ボックス 320"/>
        <xdr:cNvSpPr txBox="1"/>
      </xdr:nvSpPr>
      <xdr:spPr>
        <a:xfrm>
          <a:off x="7594111" y="599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138528</xdr:rowOff>
    </xdr:from>
    <xdr:to>
      <xdr:col>36</xdr:col>
      <xdr:colOff>165100</xdr:colOff>
      <xdr:row>37</xdr:row>
      <xdr:rowOff>68678</xdr:rowOff>
    </xdr:to>
    <xdr:sp macro="" textlink="">
      <xdr:nvSpPr>
        <xdr:cNvPr id="322" name="楕円 321"/>
        <xdr:cNvSpPr/>
      </xdr:nvSpPr>
      <xdr:spPr>
        <a:xfrm>
          <a:off x="6921500" y="63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59805</xdr:rowOff>
    </xdr:from>
    <xdr:ext cx="534377" cy="259045"/>
    <xdr:sp macro="" textlink="">
      <xdr:nvSpPr>
        <xdr:cNvPr id="323" name="テキスト ボックス 322"/>
        <xdr:cNvSpPr txBox="1"/>
      </xdr:nvSpPr>
      <xdr:spPr>
        <a:xfrm>
          <a:off x="6705111" y="640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31607</xdr:rowOff>
    </xdr:from>
    <xdr:to>
      <xdr:col>55</xdr:col>
      <xdr:colOff>0</xdr:colOff>
      <xdr:row>58</xdr:row>
      <xdr:rowOff>110154</xdr:rowOff>
    </xdr:to>
    <xdr:cxnSp macro="">
      <xdr:nvCxnSpPr>
        <xdr:cNvPr id="352" name="直線コネクタ 351"/>
        <xdr:cNvCxnSpPr/>
      </xdr:nvCxnSpPr>
      <xdr:spPr>
        <a:xfrm>
          <a:off x="9639300" y="9975707"/>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1203</xdr:rowOff>
    </xdr:from>
    <xdr:to>
      <xdr:col>50</xdr:col>
      <xdr:colOff>114300</xdr:colOff>
      <xdr:row>58</xdr:row>
      <xdr:rowOff>31607</xdr:rowOff>
    </xdr:to>
    <xdr:cxnSp macro="">
      <xdr:nvCxnSpPr>
        <xdr:cNvPr id="355" name="直線コネクタ 354"/>
        <xdr:cNvCxnSpPr/>
      </xdr:nvCxnSpPr>
      <xdr:spPr>
        <a:xfrm>
          <a:off x="8750300" y="994530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139422</xdr:rowOff>
    </xdr:from>
    <xdr:to>
      <xdr:col>45</xdr:col>
      <xdr:colOff>177800</xdr:colOff>
      <xdr:row>58</xdr:row>
      <xdr:rowOff>1203</xdr:rowOff>
    </xdr:to>
    <xdr:cxnSp macro="">
      <xdr:nvCxnSpPr>
        <xdr:cNvPr id="358" name="直線コネクタ 357"/>
        <xdr:cNvCxnSpPr/>
      </xdr:nvCxnSpPr>
      <xdr:spPr>
        <a:xfrm>
          <a:off x="7861300" y="9912072"/>
          <a:ext cx="8890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130278</xdr:rowOff>
    </xdr:from>
    <xdr:to>
      <xdr:col>41</xdr:col>
      <xdr:colOff>50800</xdr:colOff>
      <xdr:row>57</xdr:row>
      <xdr:rowOff>139422</xdr:rowOff>
    </xdr:to>
    <xdr:cxnSp macro="">
      <xdr:nvCxnSpPr>
        <xdr:cNvPr id="361" name="直線コネクタ 360"/>
        <xdr:cNvCxnSpPr/>
      </xdr:nvCxnSpPr>
      <xdr:spPr>
        <a:xfrm>
          <a:off x="6972300" y="9902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59354</xdr:rowOff>
    </xdr:from>
    <xdr:to>
      <xdr:col>55</xdr:col>
      <xdr:colOff>50800</xdr:colOff>
      <xdr:row>58</xdr:row>
      <xdr:rowOff>160954</xdr:rowOff>
    </xdr:to>
    <xdr:sp macro="" textlink="">
      <xdr:nvSpPr>
        <xdr:cNvPr id="371" name="楕円 370"/>
        <xdr:cNvSpPr/>
      </xdr:nvSpPr>
      <xdr:spPr>
        <a:xfrm>
          <a:off x="10426700" y="100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145731</xdr:rowOff>
    </xdr:from>
    <xdr:ext cx="534377" cy="259045"/>
    <xdr:sp macro="" textlink="">
      <xdr:nvSpPr>
        <xdr:cNvPr id="372" name="普通建設事業費該当値テキスト"/>
        <xdr:cNvSpPr txBox="1"/>
      </xdr:nvSpPr>
      <xdr:spPr>
        <a:xfrm>
          <a:off x="10528300" y="99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152257</xdr:rowOff>
    </xdr:from>
    <xdr:to>
      <xdr:col>50</xdr:col>
      <xdr:colOff>165100</xdr:colOff>
      <xdr:row>58</xdr:row>
      <xdr:rowOff>82407</xdr:rowOff>
    </xdr:to>
    <xdr:sp macro="" textlink="">
      <xdr:nvSpPr>
        <xdr:cNvPr id="373" name="楕円 372"/>
        <xdr:cNvSpPr/>
      </xdr:nvSpPr>
      <xdr:spPr>
        <a:xfrm>
          <a:off x="9588500" y="99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73534</xdr:rowOff>
    </xdr:from>
    <xdr:ext cx="534377" cy="259045"/>
    <xdr:sp macro="" textlink="">
      <xdr:nvSpPr>
        <xdr:cNvPr id="374" name="テキスト ボックス 373"/>
        <xdr:cNvSpPr txBox="1"/>
      </xdr:nvSpPr>
      <xdr:spPr>
        <a:xfrm>
          <a:off x="9372111" y="100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121853</xdr:rowOff>
    </xdr:from>
    <xdr:to>
      <xdr:col>46</xdr:col>
      <xdr:colOff>38100</xdr:colOff>
      <xdr:row>58</xdr:row>
      <xdr:rowOff>52003</xdr:rowOff>
    </xdr:to>
    <xdr:sp macro="" textlink="">
      <xdr:nvSpPr>
        <xdr:cNvPr id="375" name="楕円 374"/>
        <xdr:cNvSpPr/>
      </xdr:nvSpPr>
      <xdr:spPr>
        <a:xfrm>
          <a:off x="8699500" y="98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68530</xdr:rowOff>
    </xdr:from>
    <xdr:ext cx="534377" cy="259045"/>
    <xdr:sp macro="" textlink="">
      <xdr:nvSpPr>
        <xdr:cNvPr id="376" name="テキスト ボックス 375"/>
        <xdr:cNvSpPr txBox="1"/>
      </xdr:nvSpPr>
      <xdr:spPr>
        <a:xfrm>
          <a:off x="8483111" y="966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88622</xdr:rowOff>
    </xdr:from>
    <xdr:to>
      <xdr:col>41</xdr:col>
      <xdr:colOff>101600</xdr:colOff>
      <xdr:row>58</xdr:row>
      <xdr:rowOff>18772</xdr:rowOff>
    </xdr:to>
    <xdr:sp macro="" textlink="">
      <xdr:nvSpPr>
        <xdr:cNvPr id="377" name="楕円 376"/>
        <xdr:cNvSpPr/>
      </xdr:nvSpPr>
      <xdr:spPr>
        <a:xfrm>
          <a:off x="7810500" y="98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35299</xdr:rowOff>
    </xdr:from>
    <xdr:ext cx="534377" cy="259045"/>
    <xdr:sp macro="" textlink="">
      <xdr:nvSpPr>
        <xdr:cNvPr id="378" name="テキスト ボックス 377"/>
        <xdr:cNvSpPr txBox="1"/>
      </xdr:nvSpPr>
      <xdr:spPr>
        <a:xfrm>
          <a:off x="7594111" y="963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79478</xdr:rowOff>
    </xdr:from>
    <xdr:to>
      <xdr:col>36</xdr:col>
      <xdr:colOff>165100</xdr:colOff>
      <xdr:row>58</xdr:row>
      <xdr:rowOff>9628</xdr:rowOff>
    </xdr:to>
    <xdr:sp macro="" textlink="">
      <xdr:nvSpPr>
        <xdr:cNvPr id="379" name="楕円 378"/>
        <xdr:cNvSpPr/>
      </xdr:nvSpPr>
      <xdr:spPr>
        <a:xfrm>
          <a:off x="6921500" y="98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26155</xdr:rowOff>
    </xdr:from>
    <xdr:ext cx="534377" cy="259045"/>
    <xdr:sp macro="" textlink="">
      <xdr:nvSpPr>
        <xdr:cNvPr id="380" name="テキスト ボックス 379"/>
        <xdr:cNvSpPr txBox="1"/>
      </xdr:nvSpPr>
      <xdr:spPr>
        <a:xfrm>
          <a:off x="6705111" y="96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37150</xdr:rowOff>
    </xdr:from>
    <xdr:to>
      <xdr:col>55</xdr:col>
      <xdr:colOff>0</xdr:colOff>
      <xdr:row>78</xdr:row>
      <xdr:rowOff>61387</xdr:rowOff>
    </xdr:to>
    <xdr:cxnSp macro="">
      <xdr:nvCxnSpPr>
        <xdr:cNvPr id="407" name="直線コネクタ 406"/>
        <xdr:cNvCxnSpPr/>
      </xdr:nvCxnSpPr>
      <xdr:spPr>
        <a:xfrm>
          <a:off x="9639300" y="13410250"/>
          <a:ext cx="838200" cy="2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14565</xdr:rowOff>
    </xdr:from>
    <xdr:to>
      <xdr:col>50</xdr:col>
      <xdr:colOff>114300</xdr:colOff>
      <xdr:row>78</xdr:row>
      <xdr:rowOff>37150</xdr:rowOff>
    </xdr:to>
    <xdr:cxnSp macro="">
      <xdr:nvCxnSpPr>
        <xdr:cNvPr id="410" name="直線コネクタ 409"/>
        <xdr:cNvCxnSpPr/>
      </xdr:nvCxnSpPr>
      <xdr:spPr>
        <a:xfrm>
          <a:off x="8750300" y="13387665"/>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166790</xdr:rowOff>
    </xdr:from>
    <xdr:to>
      <xdr:col>45</xdr:col>
      <xdr:colOff>177800</xdr:colOff>
      <xdr:row>78</xdr:row>
      <xdr:rowOff>14565</xdr:rowOff>
    </xdr:to>
    <xdr:cxnSp macro="">
      <xdr:nvCxnSpPr>
        <xdr:cNvPr id="413" name="直線コネクタ 412"/>
        <xdr:cNvCxnSpPr/>
      </xdr:nvCxnSpPr>
      <xdr:spPr>
        <a:xfrm>
          <a:off x="7861300" y="13368440"/>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34370</xdr:rowOff>
    </xdr:from>
    <xdr:to>
      <xdr:col>41</xdr:col>
      <xdr:colOff>50800</xdr:colOff>
      <xdr:row>77</xdr:row>
      <xdr:rowOff>166790</xdr:rowOff>
    </xdr:to>
    <xdr:cxnSp macro="">
      <xdr:nvCxnSpPr>
        <xdr:cNvPr id="416" name="直線コネクタ 415"/>
        <xdr:cNvCxnSpPr/>
      </xdr:nvCxnSpPr>
      <xdr:spPr>
        <a:xfrm>
          <a:off x="6972300" y="13236020"/>
          <a:ext cx="889000" cy="1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10587</xdr:rowOff>
    </xdr:from>
    <xdr:to>
      <xdr:col>55</xdr:col>
      <xdr:colOff>50800</xdr:colOff>
      <xdr:row>78</xdr:row>
      <xdr:rowOff>112187</xdr:rowOff>
    </xdr:to>
    <xdr:sp macro="" textlink="">
      <xdr:nvSpPr>
        <xdr:cNvPr id="426" name="楕円 425"/>
        <xdr:cNvSpPr/>
      </xdr:nvSpPr>
      <xdr:spPr>
        <a:xfrm>
          <a:off x="10426700" y="133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157800</xdr:rowOff>
    </xdr:from>
    <xdr:to>
      <xdr:col>50</xdr:col>
      <xdr:colOff>165100</xdr:colOff>
      <xdr:row>78</xdr:row>
      <xdr:rowOff>87950</xdr:rowOff>
    </xdr:to>
    <xdr:sp macro="" textlink="">
      <xdr:nvSpPr>
        <xdr:cNvPr id="428" name="楕円 427"/>
        <xdr:cNvSpPr/>
      </xdr:nvSpPr>
      <xdr:spPr>
        <a:xfrm>
          <a:off x="9588500" y="133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104477</xdr:rowOff>
    </xdr:from>
    <xdr:ext cx="534377" cy="259045"/>
    <xdr:sp macro="" textlink="">
      <xdr:nvSpPr>
        <xdr:cNvPr id="429" name="テキスト ボックス 428"/>
        <xdr:cNvSpPr txBox="1"/>
      </xdr:nvSpPr>
      <xdr:spPr>
        <a:xfrm>
          <a:off x="9372111" y="131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135215</xdr:rowOff>
    </xdr:from>
    <xdr:to>
      <xdr:col>46</xdr:col>
      <xdr:colOff>38100</xdr:colOff>
      <xdr:row>78</xdr:row>
      <xdr:rowOff>65365</xdr:rowOff>
    </xdr:to>
    <xdr:sp macro="" textlink="">
      <xdr:nvSpPr>
        <xdr:cNvPr id="430" name="楕円 429"/>
        <xdr:cNvSpPr/>
      </xdr:nvSpPr>
      <xdr:spPr>
        <a:xfrm>
          <a:off x="8699500" y="13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81892</xdr:rowOff>
    </xdr:from>
    <xdr:ext cx="534377" cy="259045"/>
    <xdr:sp macro="" textlink="">
      <xdr:nvSpPr>
        <xdr:cNvPr id="431" name="テキスト ボックス 430"/>
        <xdr:cNvSpPr txBox="1"/>
      </xdr:nvSpPr>
      <xdr:spPr>
        <a:xfrm>
          <a:off x="8483111" y="131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115990</xdr:rowOff>
    </xdr:from>
    <xdr:to>
      <xdr:col>41</xdr:col>
      <xdr:colOff>101600</xdr:colOff>
      <xdr:row>78</xdr:row>
      <xdr:rowOff>46140</xdr:rowOff>
    </xdr:to>
    <xdr:sp macro="" textlink="">
      <xdr:nvSpPr>
        <xdr:cNvPr id="432" name="楕円 431"/>
        <xdr:cNvSpPr/>
      </xdr:nvSpPr>
      <xdr:spPr>
        <a:xfrm>
          <a:off x="7810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62667</xdr:rowOff>
    </xdr:from>
    <xdr:ext cx="534377" cy="259045"/>
    <xdr:sp macro="" textlink="">
      <xdr:nvSpPr>
        <xdr:cNvPr id="433" name="テキスト ボックス 432"/>
        <xdr:cNvSpPr txBox="1"/>
      </xdr:nvSpPr>
      <xdr:spPr>
        <a:xfrm>
          <a:off x="7594111" y="130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155020</xdr:rowOff>
    </xdr:from>
    <xdr:to>
      <xdr:col>36</xdr:col>
      <xdr:colOff>165100</xdr:colOff>
      <xdr:row>77</xdr:row>
      <xdr:rowOff>85170</xdr:rowOff>
    </xdr:to>
    <xdr:sp macro="" textlink="">
      <xdr:nvSpPr>
        <xdr:cNvPr id="434" name="楕円 433"/>
        <xdr:cNvSpPr/>
      </xdr:nvSpPr>
      <xdr:spPr>
        <a:xfrm>
          <a:off x="6921500" y="131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101697</xdr:rowOff>
    </xdr:from>
    <xdr:ext cx="534377" cy="259045"/>
    <xdr:sp macro="" textlink="">
      <xdr:nvSpPr>
        <xdr:cNvPr id="435" name="テキスト ボックス 434"/>
        <xdr:cNvSpPr txBox="1"/>
      </xdr:nvSpPr>
      <xdr:spPr>
        <a:xfrm>
          <a:off x="6705111" y="1296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168897</xdr:rowOff>
    </xdr:from>
    <xdr:to>
      <xdr:col>55</xdr:col>
      <xdr:colOff>0</xdr:colOff>
      <xdr:row>98</xdr:row>
      <xdr:rowOff>90246</xdr:rowOff>
    </xdr:to>
    <xdr:cxnSp macro="">
      <xdr:nvCxnSpPr>
        <xdr:cNvPr id="464" name="直線コネクタ 463"/>
        <xdr:cNvCxnSpPr/>
      </xdr:nvCxnSpPr>
      <xdr:spPr>
        <a:xfrm>
          <a:off x="9639300" y="16799547"/>
          <a:ext cx="838200" cy="9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42914</xdr:rowOff>
    </xdr:from>
    <xdr:to>
      <xdr:col>50</xdr:col>
      <xdr:colOff>114300</xdr:colOff>
      <xdr:row>97</xdr:row>
      <xdr:rowOff>168897</xdr:rowOff>
    </xdr:to>
    <xdr:cxnSp macro="">
      <xdr:nvCxnSpPr>
        <xdr:cNvPr id="467" name="直線コネクタ 466"/>
        <xdr:cNvCxnSpPr/>
      </xdr:nvCxnSpPr>
      <xdr:spPr>
        <a:xfrm>
          <a:off x="8750300" y="16673564"/>
          <a:ext cx="889000" cy="1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4801</xdr:rowOff>
    </xdr:from>
    <xdr:to>
      <xdr:col>45</xdr:col>
      <xdr:colOff>177800</xdr:colOff>
      <xdr:row>97</xdr:row>
      <xdr:rowOff>42914</xdr:rowOff>
    </xdr:to>
    <xdr:cxnSp macro="">
      <xdr:nvCxnSpPr>
        <xdr:cNvPr id="470" name="直線コネクタ 469"/>
        <xdr:cNvCxnSpPr/>
      </xdr:nvCxnSpPr>
      <xdr:spPr>
        <a:xfrm>
          <a:off x="7861300" y="16635451"/>
          <a:ext cx="8890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4801</xdr:rowOff>
    </xdr:from>
    <xdr:to>
      <xdr:col>41</xdr:col>
      <xdr:colOff>50800</xdr:colOff>
      <xdr:row>98</xdr:row>
      <xdr:rowOff>147332</xdr:rowOff>
    </xdr:to>
    <xdr:cxnSp macro="">
      <xdr:nvCxnSpPr>
        <xdr:cNvPr id="473" name="直線コネクタ 472"/>
        <xdr:cNvCxnSpPr/>
      </xdr:nvCxnSpPr>
      <xdr:spPr>
        <a:xfrm flipV="1">
          <a:off x="6972300" y="16635451"/>
          <a:ext cx="889000" cy="3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39446</xdr:rowOff>
    </xdr:from>
    <xdr:to>
      <xdr:col>55</xdr:col>
      <xdr:colOff>50800</xdr:colOff>
      <xdr:row>98</xdr:row>
      <xdr:rowOff>141046</xdr:rowOff>
    </xdr:to>
    <xdr:sp macro="" textlink="">
      <xdr:nvSpPr>
        <xdr:cNvPr id="483" name="楕円 482"/>
        <xdr:cNvSpPr/>
      </xdr:nvSpPr>
      <xdr:spPr>
        <a:xfrm>
          <a:off x="104267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125823</xdr:rowOff>
    </xdr:from>
    <xdr:ext cx="469744" cy="259045"/>
    <xdr:sp macro="" textlink="">
      <xdr:nvSpPr>
        <xdr:cNvPr id="484" name="普通建設事業費 （ うち更新整備　）該当値テキスト"/>
        <xdr:cNvSpPr txBox="1"/>
      </xdr:nvSpPr>
      <xdr:spPr>
        <a:xfrm>
          <a:off x="10528300" y="1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118097</xdr:rowOff>
    </xdr:from>
    <xdr:to>
      <xdr:col>50</xdr:col>
      <xdr:colOff>165100</xdr:colOff>
      <xdr:row>98</xdr:row>
      <xdr:rowOff>48247</xdr:rowOff>
    </xdr:to>
    <xdr:sp macro="" textlink="">
      <xdr:nvSpPr>
        <xdr:cNvPr id="485" name="楕円 484"/>
        <xdr:cNvSpPr/>
      </xdr:nvSpPr>
      <xdr:spPr>
        <a:xfrm>
          <a:off x="9588500" y="167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39374</xdr:rowOff>
    </xdr:from>
    <xdr:ext cx="534377" cy="259045"/>
    <xdr:sp macro="" textlink="">
      <xdr:nvSpPr>
        <xdr:cNvPr id="486" name="テキスト ボックス 485"/>
        <xdr:cNvSpPr txBox="1"/>
      </xdr:nvSpPr>
      <xdr:spPr>
        <a:xfrm>
          <a:off x="9372111" y="168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163564</xdr:rowOff>
    </xdr:from>
    <xdr:to>
      <xdr:col>46</xdr:col>
      <xdr:colOff>38100</xdr:colOff>
      <xdr:row>97</xdr:row>
      <xdr:rowOff>93714</xdr:rowOff>
    </xdr:to>
    <xdr:sp macro="" textlink="">
      <xdr:nvSpPr>
        <xdr:cNvPr id="487" name="楕円 486"/>
        <xdr:cNvSpPr/>
      </xdr:nvSpPr>
      <xdr:spPr>
        <a:xfrm>
          <a:off x="8699500" y="166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84841</xdr:rowOff>
    </xdr:from>
    <xdr:ext cx="534377" cy="259045"/>
    <xdr:sp macro="" textlink="">
      <xdr:nvSpPr>
        <xdr:cNvPr id="488" name="テキスト ボックス 487"/>
        <xdr:cNvSpPr txBox="1"/>
      </xdr:nvSpPr>
      <xdr:spPr>
        <a:xfrm>
          <a:off x="8483111" y="167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125451</xdr:rowOff>
    </xdr:from>
    <xdr:to>
      <xdr:col>41</xdr:col>
      <xdr:colOff>101600</xdr:colOff>
      <xdr:row>97</xdr:row>
      <xdr:rowOff>55601</xdr:rowOff>
    </xdr:to>
    <xdr:sp macro="" textlink="">
      <xdr:nvSpPr>
        <xdr:cNvPr id="489" name="楕円 488"/>
        <xdr:cNvSpPr/>
      </xdr:nvSpPr>
      <xdr:spPr>
        <a:xfrm>
          <a:off x="7810500" y="165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72128</xdr:rowOff>
    </xdr:from>
    <xdr:ext cx="534377" cy="259045"/>
    <xdr:sp macro="" textlink="">
      <xdr:nvSpPr>
        <xdr:cNvPr id="490" name="テキスト ボックス 489"/>
        <xdr:cNvSpPr txBox="1"/>
      </xdr:nvSpPr>
      <xdr:spPr>
        <a:xfrm>
          <a:off x="7594111" y="163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96532</xdr:rowOff>
    </xdr:from>
    <xdr:to>
      <xdr:col>36</xdr:col>
      <xdr:colOff>165100</xdr:colOff>
      <xdr:row>99</xdr:row>
      <xdr:rowOff>26682</xdr:rowOff>
    </xdr:to>
    <xdr:sp macro="" textlink="">
      <xdr:nvSpPr>
        <xdr:cNvPr id="491" name="楕円 490"/>
        <xdr:cNvSpPr/>
      </xdr:nvSpPr>
      <xdr:spPr>
        <a:xfrm>
          <a:off x="6921500" y="16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17809</xdr:rowOff>
    </xdr:from>
    <xdr:ext cx="469744" cy="259045"/>
    <xdr:sp macro="" textlink="">
      <xdr:nvSpPr>
        <xdr:cNvPr id="492" name="テキスト ボックス 491"/>
        <xdr:cNvSpPr txBox="1"/>
      </xdr:nvSpPr>
      <xdr:spPr>
        <a:xfrm>
          <a:off x="6737428" y="169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41808</xdr:rowOff>
    </xdr:from>
    <xdr:to>
      <xdr:col>85</xdr:col>
      <xdr:colOff>127000</xdr:colOff>
      <xdr:row>39</xdr:row>
      <xdr:rowOff>44450</xdr:rowOff>
    </xdr:to>
    <xdr:cxnSp macro="">
      <xdr:nvCxnSpPr>
        <xdr:cNvPr id="521" name="直線コネクタ 520"/>
        <xdr:cNvCxnSpPr/>
      </xdr:nvCxnSpPr>
      <xdr:spPr>
        <a:xfrm>
          <a:off x="15481300" y="672835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35611</xdr:rowOff>
    </xdr:from>
    <xdr:to>
      <xdr:col>81</xdr:col>
      <xdr:colOff>50800</xdr:colOff>
      <xdr:row>39</xdr:row>
      <xdr:rowOff>41808</xdr:rowOff>
    </xdr:to>
    <xdr:cxnSp macro="">
      <xdr:nvCxnSpPr>
        <xdr:cNvPr id="524" name="直線コネクタ 523"/>
        <xdr:cNvCxnSpPr/>
      </xdr:nvCxnSpPr>
      <xdr:spPr>
        <a:xfrm>
          <a:off x="14592300" y="6722161"/>
          <a:ext cx="8890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35611</xdr:rowOff>
    </xdr:from>
    <xdr:to>
      <xdr:col>76</xdr:col>
      <xdr:colOff>114300</xdr:colOff>
      <xdr:row>39</xdr:row>
      <xdr:rowOff>44450</xdr:rowOff>
    </xdr:to>
    <xdr:cxnSp macro="">
      <xdr:nvCxnSpPr>
        <xdr:cNvPr id="527" name="直線コネクタ 526"/>
        <xdr:cNvCxnSpPr/>
      </xdr:nvCxnSpPr>
      <xdr:spPr>
        <a:xfrm flipV="1">
          <a:off x="13703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43866</xdr:rowOff>
    </xdr:from>
    <xdr:to>
      <xdr:col>71</xdr:col>
      <xdr:colOff>177800</xdr:colOff>
      <xdr:row>39</xdr:row>
      <xdr:rowOff>44450</xdr:rowOff>
    </xdr:to>
    <xdr:cxnSp macro="">
      <xdr:nvCxnSpPr>
        <xdr:cNvPr id="530" name="直線コネクタ 529"/>
        <xdr:cNvCxnSpPr/>
      </xdr:nvCxnSpPr>
      <xdr:spPr>
        <a:xfrm>
          <a:off x="12814300" y="6730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162458</xdr:rowOff>
    </xdr:from>
    <xdr:to>
      <xdr:col>81</xdr:col>
      <xdr:colOff>101600</xdr:colOff>
      <xdr:row>39</xdr:row>
      <xdr:rowOff>92608</xdr:rowOff>
    </xdr:to>
    <xdr:sp macro="" textlink="">
      <xdr:nvSpPr>
        <xdr:cNvPr id="542" name="楕円 541"/>
        <xdr:cNvSpPr/>
      </xdr:nvSpPr>
      <xdr:spPr>
        <a:xfrm>
          <a:off x="154305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83735</xdr:rowOff>
    </xdr:from>
    <xdr:ext cx="378565" cy="259045"/>
    <xdr:sp macro="" textlink="">
      <xdr:nvSpPr>
        <xdr:cNvPr id="543" name="テキスト ボックス 542"/>
        <xdr:cNvSpPr txBox="1"/>
      </xdr:nvSpPr>
      <xdr:spPr>
        <a:xfrm>
          <a:off x="15292017" y="677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156261</xdr:rowOff>
    </xdr:from>
    <xdr:to>
      <xdr:col>76</xdr:col>
      <xdr:colOff>165100</xdr:colOff>
      <xdr:row>39</xdr:row>
      <xdr:rowOff>86411</xdr:rowOff>
    </xdr:to>
    <xdr:sp macro="" textlink="">
      <xdr:nvSpPr>
        <xdr:cNvPr id="544" name="楕円 543"/>
        <xdr:cNvSpPr/>
      </xdr:nvSpPr>
      <xdr:spPr>
        <a:xfrm>
          <a:off x="14541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77538</xdr:rowOff>
    </xdr:from>
    <xdr:ext cx="378565" cy="259045"/>
    <xdr:sp macro="" textlink="">
      <xdr:nvSpPr>
        <xdr:cNvPr id="545" name="テキスト ボックス 544"/>
        <xdr:cNvSpPr txBox="1"/>
      </xdr:nvSpPr>
      <xdr:spPr>
        <a:xfrm>
          <a:off x="14403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164516</xdr:rowOff>
    </xdr:from>
    <xdr:to>
      <xdr:col>67</xdr:col>
      <xdr:colOff>101600</xdr:colOff>
      <xdr:row>39</xdr:row>
      <xdr:rowOff>94666</xdr:rowOff>
    </xdr:to>
    <xdr:sp macro="" textlink="">
      <xdr:nvSpPr>
        <xdr:cNvPr id="548" name="楕円 547"/>
        <xdr:cNvSpPr/>
      </xdr:nvSpPr>
      <xdr:spPr>
        <a:xfrm>
          <a:off x="12763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85793</xdr:rowOff>
    </xdr:from>
    <xdr:ext cx="313932" cy="259045"/>
    <xdr:sp macro="" textlink="">
      <xdr:nvSpPr>
        <xdr:cNvPr id="549" name="テキスト ボックス 548"/>
        <xdr:cNvSpPr txBox="1"/>
      </xdr:nvSpPr>
      <xdr:spPr>
        <a:xfrm>
          <a:off x="12657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33972</xdr:rowOff>
    </xdr:from>
    <xdr:to>
      <xdr:col>85</xdr:col>
      <xdr:colOff>127000</xdr:colOff>
      <xdr:row>75</xdr:row>
      <xdr:rowOff>34413</xdr:rowOff>
    </xdr:to>
    <xdr:cxnSp macro="">
      <xdr:nvCxnSpPr>
        <xdr:cNvPr id="629" name="直線コネクタ 628"/>
        <xdr:cNvCxnSpPr/>
      </xdr:nvCxnSpPr>
      <xdr:spPr>
        <a:xfrm>
          <a:off x="15481300" y="12892722"/>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33972</xdr:rowOff>
    </xdr:from>
    <xdr:to>
      <xdr:col>81</xdr:col>
      <xdr:colOff>50800</xdr:colOff>
      <xdr:row>75</xdr:row>
      <xdr:rowOff>71741</xdr:rowOff>
    </xdr:to>
    <xdr:cxnSp macro="">
      <xdr:nvCxnSpPr>
        <xdr:cNvPr id="632" name="直線コネクタ 631"/>
        <xdr:cNvCxnSpPr/>
      </xdr:nvCxnSpPr>
      <xdr:spPr>
        <a:xfrm flipV="1">
          <a:off x="14592300" y="12892722"/>
          <a:ext cx="8890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71741</xdr:rowOff>
    </xdr:from>
    <xdr:to>
      <xdr:col>76</xdr:col>
      <xdr:colOff>114300</xdr:colOff>
      <xdr:row>75</xdr:row>
      <xdr:rowOff>110733</xdr:rowOff>
    </xdr:to>
    <xdr:cxnSp macro="">
      <xdr:nvCxnSpPr>
        <xdr:cNvPr id="635" name="直線コネクタ 634"/>
        <xdr:cNvCxnSpPr/>
      </xdr:nvCxnSpPr>
      <xdr:spPr>
        <a:xfrm flipV="1">
          <a:off x="13703300" y="12930491"/>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100919</xdr:rowOff>
    </xdr:from>
    <xdr:to>
      <xdr:col>71</xdr:col>
      <xdr:colOff>177800</xdr:colOff>
      <xdr:row>75</xdr:row>
      <xdr:rowOff>110733</xdr:rowOff>
    </xdr:to>
    <xdr:cxnSp macro="">
      <xdr:nvCxnSpPr>
        <xdr:cNvPr id="638" name="直線コネクタ 637"/>
        <xdr:cNvCxnSpPr/>
      </xdr:nvCxnSpPr>
      <xdr:spPr>
        <a:xfrm>
          <a:off x="12814300" y="12959669"/>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155063</xdr:rowOff>
    </xdr:from>
    <xdr:to>
      <xdr:col>85</xdr:col>
      <xdr:colOff>177800</xdr:colOff>
      <xdr:row>75</xdr:row>
      <xdr:rowOff>85213</xdr:rowOff>
    </xdr:to>
    <xdr:sp macro="" textlink="">
      <xdr:nvSpPr>
        <xdr:cNvPr id="648" name="楕円 647"/>
        <xdr:cNvSpPr/>
      </xdr:nvSpPr>
      <xdr:spPr>
        <a:xfrm>
          <a:off x="16268700" y="128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6490</xdr:rowOff>
    </xdr:from>
    <xdr:ext cx="534377" cy="259045"/>
    <xdr:sp macro="" textlink="">
      <xdr:nvSpPr>
        <xdr:cNvPr id="649" name="公債費該当値テキスト"/>
        <xdr:cNvSpPr txBox="1"/>
      </xdr:nvSpPr>
      <xdr:spPr>
        <a:xfrm>
          <a:off x="16370300" y="1269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154622</xdr:rowOff>
    </xdr:from>
    <xdr:to>
      <xdr:col>81</xdr:col>
      <xdr:colOff>101600</xdr:colOff>
      <xdr:row>75</xdr:row>
      <xdr:rowOff>84772</xdr:rowOff>
    </xdr:to>
    <xdr:sp macro="" textlink="">
      <xdr:nvSpPr>
        <xdr:cNvPr id="650" name="楕円 649"/>
        <xdr:cNvSpPr/>
      </xdr:nvSpPr>
      <xdr:spPr>
        <a:xfrm>
          <a:off x="154305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101299</xdr:rowOff>
    </xdr:from>
    <xdr:ext cx="534377" cy="259045"/>
    <xdr:sp macro="" textlink="">
      <xdr:nvSpPr>
        <xdr:cNvPr id="651" name="テキスト ボックス 650"/>
        <xdr:cNvSpPr txBox="1"/>
      </xdr:nvSpPr>
      <xdr:spPr>
        <a:xfrm>
          <a:off x="15214111" y="126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20941</xdr:rowOff>
    </xdr:from>
    <xdr:to>
      <xdr:col>76</xdr:col>
      <xdr:colOff>165100</xdr:colOff>
      <xdr:row>75</xdr:row>
      <xdr:rowOff>122541</xdr:rowOff>
    </xdr:to>
    <xdr:sp macro="" textlink="">
      <xdr:nvSpPr>
        <xdr:cNvPr id="652" name="楕円 651"/>
        <xdr:cNvSpPr/>
      </xdr:nvSpPr>
      <xdr:spPr>
        <a:xfrm>
          <a:off x="14541500" y="128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139068</xdr:rowOff>
    </xdr:from>
    <xdr:ext cx="534377" cy="259045"/>
    <xdr:sp macro="" textlink="">
      <xdr:nvSpPr>
        <xdr:cNvPr id="653" name="テキスト ボックス 652"/>
        <xdr:cNvSpPr txBox="1"/>
      </xdr:nvSpPr>
      <xdr:spPr>
        <a:xfrm>
          <a:off x="14325111" y="126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59933</xdr:rowOff>
    </xdr:from>
    <xdr:to>
      <xdr:col>72</xdr:col>
      <xdr:colOff>38100</xdr:colOff>
      <xdr:row>75</xdr:row>
      <xdr:rowOff>161533</xdr:rowOff>
    </xdr:to>
    <xdr:sp macro="" textlink="">
      <xdr:nvSpPr>
        <xdr:cNvPr id="654" name="楕円 653"/>
        <xdr:cNvSpPr/>
      </xdr:nvSpPr>
      <xdr:spPr>
        <a:xfrm>
          <a:off x="13652500" y="12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6610</xdr:rowOff>
    </xdr:from>
    <xdr:ext cx="534377" cy="259045"/>
    <xdr:sp macro="" textlink="">
      <xdr:nvSpPr>
        <xdr:cNvPr id="655" name="テキスト ボックス 654"/>
        <xdr:cNvSpPr txBox="1"/>
      </xdr:nvSpPr>
      <xdr:spPr>
        <a:xfrm>
          <a:off x="13436111" y="126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50119</xdr:rowOff>
    </xdr:from>
    <xdr:to>
      <xdr:col>67</xdr:col>
      <xdr:colOff>101600</xdr:colOff>
      <xdr:row>75</xdr:row>
      <xdr:rowOff>151719</xdr:rowOff>
    </xdr:to>
    <xdr:sp macro="" textlink="">
      <xdr:nvSpPr>
        <xdr:cNvPr id="656" name="楕円 655"/>
        <xdr:cNvSpPr/>
      </xdr:nvSpPr>
      <xdr:spPr>
        <a:xfrm>
          <a:off x="12763500" y="129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168246</xdr:rowOff>
    </xdr:from>
    <xdr:ext cx="534377" cy="259045"/>
    <xdr:sp macro="" textlink="">
      <xdr:nvSpPr>
        <xdr:cNvPr id="657" name="テキスト ボックス 656"/>
        <xdr:cNvSpPr txBox="1"/>
      </xdr:nvSpPr>
      <xdr:spPr>
        <a:xfrm>
          <a:off x="12547111" y="126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128169</xdr:rowOff>
    </xdr:from>
    <xdr:to>
      <xdr:col>85</xdr:col>
      <xdr:colOff>127000</xdr:colOff>
      <xdr:row>98</xdr:row>
      <xdr:rowOff>44721</xdr:rowOff>
    </xdr:to>
    <xdr:cxnSp macro="">
      <xdr:nvCxnSpPr>
        <xdr:cNvPr id="684" name="直線コネクタ 683"/>
        <xdr:cNvCxnSpPr/>
      </xdr:nvCxnSpPr>
      <xdr:spPr>
        <a:xfrm>
          <a:off x="15481300" y="16758819"/>
          <a:ext cx="838200" cy="8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128169</xdr:rowOff>
    </xdr:from>
    <xdr:to>
      <xdr:col>81</xdr:col>
      <xdr:colOff>50800</xdr:colOff>
      <xdr:row>98</xdr:row>
      <xdr:rowOff>61500</xdr:rowOff>
    </xdr:to>
    <xdr:cxnSp macro="">
      <xdr:nvCxnSpPr>
        <xdr:cNvPr id="687" name="直線コネクタ 686"/>
        <xdr:cNvCxnSpPr/>
      </xdr:nvCxnSpPr>
      <xdr:spPr>
        <a:xfrm flipV="1">
          <a:off x="14592300" y="16758819"/>
          <a:ext cx="889000" cy="10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61500</xdr:rowOff>
    </xdr:from>
    <xdr:to>
      <xdr:col>76</xdr:col>
      <xdr:colOff>114300</xdr:colOff>
      <xdr:row>98</xdr:row>
      <xdr:rowOff>112441</xdr:rowOff>
    </xdr:to>
    <xdr:cxnSp macro="">
      <xdr:nvCxnSpPr>
        <xdr:cNvPr id="690" name="直線コネクタ 689"/>
        <xdr:cNvCxnSpPr/>
      </xdr:nvCxnSpPr>
      <xdr:spPr>
        <a:xfrm flipV="1">
          <a:off x="13703300" y="16863600"/>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112441</xdr:rowOff>
    </xdr:from>
    <xdr:to>
      <xdr:col>71</xdr:col>
      <xdr:colOff>177800</xdr:colOff>
      <xdr:row>98</xdr:row>
      <xdr:rowOff>115047</xdr:rowOff>
    </xdr:to>
    <xdr:cxnSp macro="">
      <xdr:nvCxnSpPr>
        <xdr:cNvPr id="693" name="直線コネクタ 692"/>
        <xdr:cNvCxnSpPr/>
      </xdr:nvCxnSpPr>
      <xdr:spPr>
        <a:xfrm flipV="1">
          <a:off x="12814300" y="1691454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165371</xdr:rowOff>
    </xdr:from>
    <xdr:to>
      <xdr:col>85</xdr:col>
      <xdr:colOff>177800</xdr:colOff>
      <xdr:row>98</xdr:row>
      <xdr:rowOff>95521</xdr:rowOff>
    </xdr:to>
    <xdr:sp macro="" textlink="">
      <xdr:nvSpPr>
        <xdr:cNvPr id="703" name="楕円 702"/>
        <xdr:cNvSpPr/>
      </xdr:nvSpPr>
      <xdr:spPr>
        <a:xfrm>
          <a:off x="16268700" y="167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77369</xdr:rowOff>
    </xdr:from>
    <xdr:to>
      <xdr:col>81</xdr:col>
      <xdr:colOff>101600</xdr:colOff>
      <xdr:row>98</xdr:row>
      <xdr:rowOff>7519</xdr:rowOff>
    </xdr:to>
    <xdr:sp macro="" textlink="">
      <xdr:nvSpPr>
        <xdr:cNvPr id="705" name="楕円 704"/>
        <xdr:cNvSpPr/>
      </xdr:nvSpPr>
      <xdr:spPr>
        <a:xfrm>
          <a:off x="15430500" y="167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24046</xdr:rowOff>
    </xdr:from>
    <xdr:ext cx="534377" cy="259045"/>
    <xdr:sp macro="" textlink="">
      <xdr:nvSpPr>
        <xdr:cNvPr id="706" name="テキスト ボックス 705"/>
        <xdr:cNvSpPr txBox="1"/>
      </xdr:nvSpPr>
      <xdr:spPr>
        <a:xfrm>
          <a:off x="15214111" y="164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10700</xdr:rowOff>
    </xdr:from>
    <xdr:to>
      <xdr:col>76</xdr:col>
      <xdr:colOff>165100</xdr:colOff>
      <xdr:row>98</xdr:row>
      <xdr:rowOff>112300</xdr:rowOff>
    </xdr:to>
    <xdr:sp macro="" textlink="">
      <xdr:nvSpPr>
        <xdr:cNvPr id="707" name="楕円 706"/>
        <xdr:cNvSpPr/>
      </xdr:nvSpPr>
      <xdr:spPr>
        <a:xfrm>
          <a:off x="14541500" y="168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103427</xdr:rowOff>
    </xdr:from>
    <xdr:ext cx="469744" cy="259045"/>
    <xdr:sp macro="" textlink="">
      <xdr:nvSpPr>
        <xdr:cNvPr id="708" name="テキスト ボックス 707"/>
        <xdr:cNvSpPr txBox="1"/>
      </xdr:nvSpPr>
      <xdr:spPr>
        <a:xfrm>
          <a:off x="14357428" y="169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61641</xdr:rowOff>
    </xdr:from>
    <xdr:to>
      <xdr:col>72</xdr:col>
      <xdr:colOff>38100</xdr:colOff>
      <xdr:row>98</xdr:row>
      <xdr:rowOff>163241</xdr:rowOff>
    </xdr:to>
    <xdr:sp macro="" textlink="">
      <xdr:nvSpPr>
        <xdr:cNvPr id="709" name="楕円 708"/>
        <xdr:cNvSpPr/>
      </xdr:nvSpPr>
      <xdr:spPr>
        <a:xfrm>
          <a:off x="13652500" y="168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154368</xdr:rowOff>
    </xdr:from>
    <xdr:ext cx="469744" cy="259045"/>
    <xdr:sp macro="" textlink="">
      <xdr:nvSpPr>
        <xdr:cNvPr id="710" name="テキスト ボックス 709"/>
        <xdr:cNvSpPr txBox="1"/>
      </xdr:nvSpPr>
      <xdr:spPr>
        <a:xfrm>
          <a:off x="13468428" y="169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64247</xdr:rowOff>
    </xdr:from>
    <xdr:to>
      <xdr:col>67</xdr:col>
      <xdr:colOff>101600</xdr:colOff>
      <xdr:row>98</xdr:row>
      <xdr:rowOff>165847</xdr:rowOff>
    </xdr:to>
    <xdr:sp macro="" textlink="">
      <xdr:nvSpPr>
        <xdr:cNvPr id="711" name="楕円 710"/>
        <xdr:cNvSpPr/>
      </xdr:nvSpPr>
      <xdr:spPr>
        <a:xfrm>
          <a:off x="12763500" y="168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156974</xdr:rowOff>
    </xdr:from>
    <xdr:ext cx="469744" cy="259045"/>
    <xdr:sp macro="" textlink="">
      <xdr:nvSpPr>
        <xdr:cNvPr id="712" name="テキスト ボックス 711"/>
        <xdr:cNvSpPr txBox="1"/>
      </xdr:nvSpPr>
      <xdr:spPr>
        <a:xfrm>
          <a:off x="12579428" y="1695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94818</xdr:rowOff>
    </xdr:from>
    <xdr:to>
      <xdr:col>116</xdr:col>
      <xdr:colOff>63500</xdr:colOff>
      <xdr:row>38</xdr:row>
      <xdr:rowOff>12370</xdr:rowOff>
    </xdr:to>
    <xdr:cxnSp macro="">
      <xdr:nvCxnSpPr>
        <xdr:cNvPr id="741" name="直線コネクタ 740"/>
        <xdr:cNvCxnSpPr/>
      </xdr:nvCxnSpPr>
      <xdr:spPr>
        <a:xfrm>
          <a:off x="21323300" y="6438468"/>
          <a:ext cx="838200" cy="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94818</xdr:rowOff>
    </xdr:from>
    <xdr:to>
      <xdr:col>111</xdr:col>
      <xdr:colOff>177800</xdr:colOff>
      <xdr:row>37</xdr:row>
      <xdr:rowOff>168046</xdr:rowOff>
    </xdr:to>
    <xdr:cxnSp macro="">
      <xdr:nvCxnSpPr>
        <xdr:cNvPr id="744" name="直線コネクタ 743"/>
        <xdr:cNvCxnSpPr/>
      </xdr:nvCxnSpPr>
      <xdr:spPr>
        <a:xfrm flipV="1">
          <a:off x="20434300" y="6438468"/>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120040</xdr:rowOff>
    </xdr:from>
    <xdr:to>
      <xdr:col>107</xdr:col>
      <xdr:colOff>50800</xdr:colOff>
      <xdr:row>37</xdr:row>
      <xdr:rowOff>168046</xdr:rowOff>
    </xdr:to>
    <xdr:cxnSp macro="">
      <xdr:nvCxnSpPr>
        <xdr:cNvPr id="747" name="直線コネクタ 746"/>
        <xdr:cNvCxnSpPr/>
      </xdr:nvCxnSpPr>
      <xdr:spPr>
        <a:xfrm>
          <a:off x="19545300" y="64636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120040</xdr:rowOff>
    </xdr:from>
    <xdr:to>
      <xdr:col>102</xdr:col>
      <xdr:colOff>114300</xdr:colOff>
      <xdr:row>39</xdr:row>
      <xdr:rowOff>44450</xdr:rowOff>
    </xdr:to>
    <xdr:cxnSp macro="">
      <xdr:nvCxnSpPr>
        <xdr:cNvPr id="750" name="直線コネクタ 749"/>
        <xdr:cNvCxnSpPr/>
      </xdr:nvCxnSpPr>
      <xdr:spPr>
        <a:xfrm flipV="1">
          <a:off x="18656300" y="6463690"/>
          <a:ext cx="889000" cy="2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133020</xdr:rowOff>
    </xdr:from>
    <xdr:to>
      <xdr:col>116</xdr:col>
      <xdr:colOff>114300</xdr:colOff>
      <xdr:row>38</xdr:row>
      <xdr:rowOff>63170</xdr:rowOff>
    </xdr:to>
    <xdr:sp macro="" textlink="">
      <xdr:nvSpPr>
        <xdr:cNvPr id="760" name="楕円 759"/>
        <xdr:cNvSpPr/>
      </xdr:nvSpPr>
      <xdr:spPr>
        <a:xfrm>
          <a:off x="22110700" y="64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111447</xdr:rowOff>
    </xdr:from>
    <xdr:ext cx="469744" cy="259045"/>
    <xdr:sp macro="" textlink="">
      <xdr:nvSpPr>
        <xdr:cNvPr id="761" name="投資及び出資金該当値テキスト"/>
        <xdr:cNvSpPr txBox="1"/>
      </xdr:nvSpPr>
      <xdr:spPr>
        <a:xfrm>
          <a:off x="22212300" y="64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44018</xdr:rowOff>
    </xdr:from>
    <xdr:to>
      <xdr:col>112</xdr:col>
      <xdr:colOff>38100</xdr:colOff>
      <xdr:row>37</xdr:row>
      <xdr:rowOff>145618</xdr:rowOff>
    </xdr:to>
    <xdr:sp macro="" textlink="">
      <xdr:nvSpPr>
        <xdr:cNvPr id="762" name="楕円 761"/>
        <xdr:cNvSpPr/>
      </xdr:nvSpPr>
      <xdr:spPr>
        <a:xfrm>
          <a:off x="21272500" y="63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162145</xdr:rowOff>
    </xdr:from>
    <xdr:ext cx="469744" cy="259045"/>
    <xdr:sp macro="" textlink="">
      <xdr:nvSpPr>
        <xdr:cNvPr id="763" name="テキスト ボックス 762"/>
        <xdr:cNvSpPr txBox="1"/>
      </xdr:nvSpPr>
      <xdr:spPr>
        <a:xfrm>
          <a:off x="21088428" y="616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117246</xdr:rowOff>
    </xdr:from>
    <xdr:to>
      <xdr:col>107</xdr:col>
      <xdr:colOff>101600</xdr:colOff>
      <xdr:row>38</xdr:row>
      <xdr:rowOff>47396</xdr:rowOff>
    </xdr:to>
    <xdr:sp macro="" textlink="">
      <xdr:nvSpPr>
        <xdr:cNvPr id="764" name="楕円 763"/>
        <xdr:cNvSpPr/>
      </xdr:nvSpPr>
      <xdr:spPr>
        <a:xfrm>
          <a:off x="20383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63923</xdr:rowOff>
    </xdr:from>
    <xdr:ext cx="469744" cy="259045"/>
    <xdr:sp macro="" textlink="">
      <xdr:nvSpPr>
        <xdr:cNvPr id="765" name="テキスト ボックス 764"/>
        <xdr:cNvSpPr txBox="1"/>
      </xdr:nvSpPr>
      <xdr:spPr>
        <a:xfrm>
          <a:off x="20199428" y="62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69240</xdr:rowOff>
    </xdr:from>
    <xdr:to>
      <xdr:col>102</xdr:col>
      <xdr:colOff>165100</xdr:colOff>
      <xdr:row>37</xdr:row>
      <xdr:rowOff>170841</xdr:rowOff>
    </xdr:to>
    <xdr:sp macro="" textlink="">
      <xdr:nvSpPr>
        <xdr:cNvPr id="766" name="楕円 765"/>
        <xdr:cNvSpPr/>
      </xdr:nvSpPr>
      <xdr:spPr>
        <a:xfrm>
          <a:off x="19494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15917</xdr:rowOff>
    </xdr:from>
    <xdr:ext cx="469744" cy="259045"/>
    <xdr:sp macro="" textlink="">
      <xdr:nvSpPr>
        <xdr:cNvPr id="767" name="テキスト ボックス 766"/>
        <xdr:cNvSpPr txBox="1"/>
      </xdr:nvSpPr>
      <xdr:spPr>
        <a:xfrm>
          <a:off x="19310428" y="61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137231</xdr:rowOff>
    </xdr:from>
    <xdr:to>
      <xdr:col>116</xdr:col>
      <xdr:colOff>63500</xdr:colOff>
      <xdr:row>58</xdr:row>
      <xdr:rowOff>137231</xdr:rowOff>
    </xdr:to>
    <xdr:cxnSp macro="">
      <xdr:nvCxnSpPr>
        <xdr:cNvPr id="796" name="直線コネクタ 795"/>
        <xdr:cNvCxnSpPr/>
      </xdr:nvCxnSpPr>
      <xdr:spPr>
        <a:xfrm>
          <a:off x="21323300" y="10081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137185</xdr:rowOff>
    </xdr:from>
    <xdr:to>
      <xdr:col>111</xdr:col>
      <xdr:colOff>177800</xdr:colOff>
      <xdr:row>58</xdr:row>
      <xdr:rowOff>137231</xdr:rowOff>
    </xdr:to>
    <xdr:cxnSp macro="">
      <xdr:nvCxnSpPr>
        <xdr:cNvPr id="799" name="直線コネクタ 798"/>
        <xdr:cNvCxnSpPr/>
      </xdr:nvCxnSpPr>
      <xdr:spPr>
        <a:xfrm>
          <a:off x="20434300" y="100812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136774</xdr:rowOff>
    </xdr:from>
    <xdr:to>
      <xdr:col>107</xdr:col>
      <xdr:colOff>50800</xdr:colOff>
      <xdr:row>58</xdr:row>
      <xdr:rowOff>137185</xdr:rowOff>
    </xdr:to>
    <xdr:cxnSp macro="">
      <xdr:nvCxnSpPr>
        <xdr:cNvPr id="802" name="直線コネクタ 801"/>
        <xdr:cNvCxnSpPr/>
      </xdr:nvCxnSpPr>
      <xdr:spPr>
        <a:xfrm>
          <a:off x="19545300" y="1008087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135540</xdr:rowOff>
    </xdr:from>
    <xdr:to>
      <xdr:col>102</xdr:col>
      <xdr:colOff>114300</xdr:colOff>
      <xdr:row>58</xdr:row>
      <xdr:rowOff>136774</xdr:rowOff>
    </xdr:to>
    <xdr:cxnSp macro="">
      <xdr:nvCxnSpPr>
        <xdr:cNvPr id="805" name="直線コネクタ 804"/>
        <xdr:cNvCxnSpPr/>
      </xdr:nvCxnSpPr>
      <xdr:spPr>
        <a:xfrm>
          <a:off x="18656300" y="1007964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86431</xdr:rowOff>
    </xdr:from>
    <xdr:to>
      <xdr:col>116</xdr:col>
      <xdr:colOff>114300</xdr:colOff>
      <xdr:row>59</xdr:row>
      <xdr:rowOff>16581</xdr:rowOff>
    </xdr:to>
    <xdr:sp macro="" textlink="">
      <xdr:nvSpPr>
        <xdr:cNvPr id="815" name="楕円 814"/>
        <xdr:cNvSpPr/>
      </xdr:nvSpPr>
      <xdr:spPr>
        <a:xfrm>
          <a:off x="22110700" y="100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1358</xdr:rowOff>
    </xdr:from>
    <xdr:ext cx="313932" cy="259045"/>
    <xdr:sp macro="" textlink="">
      <xdr:nvSpPr>
        <xdr:cNvPr id="816" name="貸付金該当値テキスト"/>
        <xdr:cNvSpPr txBox="1"/>
      </xdr:nvSpPr>
      <xdr:spPr>
        <a:xfrm>
          <a:off x="22212300" y="9945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86431</xdr:rowOff>
    </xdr:from>
    <xdr:to>
      <xdr:col>112</xdr:col>
      <xdr:colOff>38100</xdr:colOff>
      <xdr:row>59</xdr:row>
      <xdr:rowOff>16581</xdr:rowOff>
    </xdr:to>
    <xdr:sp macro="" textlink="">
      <xdr:nvSpPr>
        <xdr:cNvPr id="817" name="楕円 816"/>
        <xdr:cNvSpPr/>
      </xdr:nvSpPr>
      <xdr:spPr>
        <a:xfrm>
          <a:off x="21272500" y="100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7708</xdr:rowOff>
    </xdr:from>
    <xdr:ext cx="313932" cy="259045"/>
    <xdr:sp macro="" textlink="">
      <xdr:nvSpPr>
        <xdr:cNvPr id="818" name="テキスト ボックス 817"/>
        <xdr:cNvSpPr txBox="1"/>
      </xdr:nvSpPr>
      <xdr:spPr>
        <a:xfrm>
          <a:off x="21166333" y="10123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86385</xdr:rowOff>
    </xdr:from>
    <xdr:to>
      <xdr:col>107</xdr:col>
      <xdr:colOff>101600</xdr:colOff>
      <xdr:row>59</xdr:row>
      <xdr:rowOff>16535</xdr:rowOff>
    </xdr:to>
    <xdr:sp macro="" textlink="">
      <xdr:nvSpPr>
        <xdr:cNvPr id="819" name="楕円 818"/>
        <xdr:cNvSpPr/>
      </xdr:nvSpPr>
      <xdr:spPr>
        <a:xfrm>
          <a:off x="20383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7662</xdr:rowOff>
    </xdr:from>
    <xdr:ext cx="313932" cy="259045"/>
    <xdr:sp macro="" textlink="">
      <xdr:nvSpPr>
        <xdr:cNvPr id="820" name="テキスト ボックス 819"/>
        <xdr:cNvSpPr txBox="1"/>
      </xdr:nvSpPr>
      <xdr:spPr>
        <a:xfrm>
          <a:off x="20277333" y="1012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85974</xdr:rowOff>
    </xdr:from>
    <xdr:to>
      <xdr:col>102</xdr:col>
      <xdr:colOff>165100</xdr:colOff>
      <xdr:row>59</xdr:row>
      <xdr:rowOff>16124</xdr:rowOff>
    </xdr:to>
    <xdr:sp macro="" textlink="">
      <xdr:nvSpPr>
        <xdr:cNvPr id="821" name="楕円 820"/>
        <xdr:cNvSpPr/>
      </xdr:nvSpPr>
      <xdr:spPr>
        <a:xfrm>
          <a:off x="19494500" y="100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7251</xdr:rowOff>
    </xdr:from>
    <xdr:ext cx="313932" cy="259045"/>
    <xdr:sp macro="" textlink="">
      <xdr:nvSpPr>
        <xdr:cNvPr id="822" name="テキスト ボックス 821"/>
        <xdr:cNvSpPr txBox="1"/>
      </xdr:nvSpPr>
      <xdr:spPr>
        <a:xfrm>
          <a:off x="19388333" y="10122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84740</xdr:rowOff>
    </xdr:from>
    <xdr:to>
      <xdr:col>98</xdr:col>
      <xdr:colOff>38100</xdr:colOff>
      <xdr:row>59</xdr:row>
      <xdr:rowOff>14890</xdr:rowOff>
    </xdr:to>
    <xdr:sp macro="" textlink="">
      <xdr:nvSpPr>
        <xdr:cNvPr id="823" name="楕円 822"/>
        <xdr:cNvSpPr/>
      </xdr:nvSpPr>
      <xdr:spPr>
        <a:xfrm>
          <a:off x="18605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6017</xdr:rowOff>
    </xdr:from>
    <xdr:ext cx="313932" cy="259045"/>
    <xdr:sp macro="" textlink="">
      <xdr:nvSpPr>
        <xdr:cNvPr id="824" name="テキスト ボックス 823"/>
        <xdr:cNvSpPr txBox="1"/>
      </xdr:nvSpPr>
      <xdr:spPr>
        <a:xfrm>
          <a:off x="18499333" y="10121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5969</xdr:rowOff>
    </xdr:from>
    <xdr:to>
      <xdr:col>116</xdr:col>
      <xdr:colOff>63500</xdr:colOff>
      <xdr:row>77</xdr:row>
      <xdr:rowOff>33973</xdr:rowOff>
    </xdr:to>
    <xdr:cxnSp macro="">
      <xdr:nvCxnSpPr>
        <xdr:cNvPr id="855" name="直線コネクタ 854"/>
        <xdr:cNvCxnSpPr/>
      </xdr:nvCxnSpPr>
      <xdr:spPr>
        <a:xfrm flipV="1">
          <a:off x="21323300" y="13207619"/>
          <a:ext cx="8382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33629</xdr:rowOff>
    </xdr:from>
    <xdr:to>
      <xdr:col>111</xdr:col>
      <xdr:colOff>177800</xdr:colOff>
      <xdr:row>77</xdr:row>
      <xdr:rowOff>33973</xdr:rowOff>
    </xdr:to>
    <xdr:cxnSp macro="">
      <xdr:nvCxnSpPr>
        <xdr:cNvPr id="858" name="直線コネクタ 857"/>
        <xdr:cNvCxnSpPr/>
      </xdr:nvCxnSpPr>
      <xdr:spPr>
        <a:xfrm>
          <a:off x="20434300" y="13235279"/>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33629</xdr:rowOff>
    </xdr:from>
    <xdr:to>
      <xdr:col>107</xdr:col>
      <xdr:colOff>50800</xdr:colOff>
      <xdr:row>77</xdr:row>
      <xdr:rowOff>39802</xdr:rowOff>
    </xdr:to>
    <xdr:cxnSp macro="">
      <xdr:nvCxnSpPr>
        <xdr:cNvPr id="861" name="直線コネクタ 860"/>
        <xdr:cNvCxnSpPr/>
      </xdr:nvCxnSpPr>
      <xdr:spPr>
        <a:xfrm flipV="1">
          <a:off x="19545300" y="13235279"/>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26608</xdr:rowOff>
    </xdr:from>
    <xdr:to>
      <xdr:col>102</xdr:col>
      <xdr:colOff>114300</xdr:colOff>
      <xdr:row>77</xdr:row>
      <xdr:rowOff>39802</xdr:rowOff>
    </xdr:to>
    <xdr:cxnSp macro="">
      <xdr:nvCxnSpPr>
        <xdr:cNvPr id="864" name="直線コネクタ 863"/>
        <xdr:cNvCxnSpPr/>
      </xdr:nvCxnSpPr>
      <xdr:spPr>
        <a:xfrm>
          <a:off x="18656300" y="13056808"/>
          <a:ext cx="889000" cy="18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126619</xdr:rowOff>
    </xdr:from>
    <xdr:to>
      <xdr:col>116</xdr:col>
      <xdr:colOff>114300</xdr:colOff>
      <xdr:row>77</xdr:row>
      <xdr:rowOff>56769</xdr:rowOff>
    </xdr:to>
    <xdr:sp macro="" textlink="">
      <xdr:nvSpPr>
        <xdr:cNvPr id="874" name="楕円 873"/>
        <xdr:cNvSpPr/>
      </xdr:nvSpPr>
      <xdr:spPr>
        <a:xfrm>
          <a:off x="22110700" y="131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105046</xdr:rowOff>
    </xdr:from>
    <xdr:ext cx="534377" cy="259045"/>
    <xdr:sp macro="" textlink="">
      <xdr:nvSpPr>
        <xdr:cNvPr id="875" name="繰出金該当値テキスト"/>
        <xdr:cNvSpPr txBox="1"/>
      </xdr:nvSpPr>
      <xdr:spPr>
        <a:xfrm>
          <a:off x="22212300" y="131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154623</xdr:rowOff>
    </xdr:from>
    <xdr:to>
      <xdr:col>112</xdr:col>
      <xdr:colOff>38100</xdr:colOff>
      <xdr:row>77</xdr:row>
      <xdr:rowOff>84773</xdr:rowOff>
    </xdr:to>
    <xdr:sp macro="" textlink="">
      <xdr:nvSpPr>
        <xdr:cNvPr id="876" name="楕円 875"/>
        <xdr:cNvSpPr/>
      </xdr:nvSpPr>
      <xdr:spPr>
        <a:xfrm>
          <a:off x="21272500" y="131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75900</xdr:rowOff>
    </xdr:from>
    <xdr:ext cx="534377" cy="259045"/>
    <xdr:sp macro="" textlink="">
      <xdr:nvSpPr>
        <xdr:cNvPr id="877" name="テキスト ボックス 876"/>
        <xdr:cNvSpPr txBox="1"/>
      </xdr:nvSpPr>
      <xdr:spPr>
        <a:xfrm>
          <a:off x="21056111" y="132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154279</xdr:rowOff>
    </xdr:from>
    <xdr:to>
      <xdr:col>107</xdr:col>
      <xdr:colOff>101600</xdr:colOff>
      <xdr:row>77</xdr:row>
      <xdr:rowOff>84429</xdr:rowOff>
    </xdr:to>
    <xdr:sp macro="" textlink="">
      <xdr:nvSpPr>
        <xdr:cNvPr id="878" name="楕円 877"/>
        <xdr:cNvSpPr/>
      </xdr:nvSpPr>
      <xdr:spPr>
        <a:xfrm>
          <a:off x="203835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75556</xdr:rowOff>
    </xdr:from>
    <xdr:ext cx="534377" cy="259045"/>
    <xdr:sp macro="" textlink="">
      <xdr:nvSpPr>
        <xdr:cNvPr id="879" name="テキスト ボックス 878"/>
        <xdr:cNvSpPr txBox="1"/>
      </xdr:nvSpPr>
      <xdr:spPr>
        <a:xfrm>
          <a:off x="20167111" y="132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160452</xdr:rowOff>
    </xdr:from>
    <xdr:to>
      <xdr:col>102</xdr:col>
      <xdr:colOff>165100</xdr:colOff>
      <xdr:row>77</xdr:row>
      <xdr:rowOff>90602</xdr:rowOff>
    </xdr:to>
    <xdr:sp macro="" textlink="">
      <xdr:nvSpPr>
        <xdr:cNvPr id="880" name="楕円 879"/>
        <xdr:cNvSpPr/>
      </xdr:nvSpPr>
      <xdr:spPr>
        <a:xfrm>
          <a:off x="19494500" y="131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81729</xdr:rowOff>
    </xdr:from>
    <xdr:ext cx="534377" cy="259045"/>
    <xdr:sp macro="" textlink="">
      <xdr:nvSpPr>
        <xdr:cNvPr id="881" name="テキスト ボックス 880"/>
        <xdr:cNvSpPr txBox="1"/>
      </xdr:nvSpPr>
      <xdr:spPr>
        <a:xfrm>
          <a:off x="19278111" y="13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147258</xdr:rowOff>
    </xdr:from>
    <xdr:to>
      <xdr:col>98</xdr:col>
      <xdr:colOff>38100</xdr:colOff>
      <xdr:row>76</xdr:row>
      <xdr:rowOff>77408</xdr:rowOff>
    </xdr:to>
    <xdr:sp macro="" textlink="">
      <xdr:nvSpPr>
        <xdr:cNvPr id="882" name="楕円 881"/>
        <xdr:cNvSpPr/>
      </xdr:nvSpPr>
      <xdr:spPr>
        <a:xfrm>
          <a:off x="18605500" y="130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68535</xdr:rowOff>
    </xdr:from>
    <xdr:ext cx="534377" cy="259045"/>
    <xdr:sp macro="" textlink="">
      <xdr:nvSpPr>
        <xdr:cNvPr id="883" name="テキスト ボックス 882"/>
        <xdr:cNvSpPr txBox="1"/>
      </xdr:nvSpPr>
      <xdr:spPr>
        <a:xfrm>
          <a:off x="18389111" y="130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おいてはワークライフバランスの実現のために時間外勤務の削減等に取り組んだことや、定員管理計画に則った職員数調整を行ってきたことにより類似団体平均を下回ることとなった。維持補修費においては前年度比</a:t>
          </a:r>
          <a:r>
            <a:rPr kumimoji="1" lang="en-US" altLang="ja-JP" sz="1100" b="0" i="0" baseline="0">
              <a:solidFill>
                <a:schemeClr val="dk1"/>
              </a:solidFill>
              <a:effectLst/>
              <a:latin typeface="+mn-lt"/>
              <a:ea typeface="+mn-ea"/>
              <a:cs typeface="+mn-cs"/>
            </a:rPr>
            <a:t>20</a:t>
          </a:r>
          <a:r>
            <a:rPr kumimoji="1" lang="ja-JP" altLang="en-US" sz="1100" b="0" i="0" baseline="0">
              <a:solidFill>
                <a:schemeClr val="dk1"/>
              </a:solidFill>
              <a:effectLst/>
              <a:latin typeface="+mn-lt"/>
              <a:ea typeface="+mn-ea"/>
              <a:cs typeface="+mn-cs"/>
            </a:rPr>
            <a:t>円</a:t>
          </a:r>
          <a:r>
            <a:rPr kumimoji="1" lang="ja-JP" altLang="ja-JP" sz="1100" b="0" i="0" baseline="0">
              <a:solidFill>
                <a:schemeClr val="dk1"/>
              </a:solidFill>
              <a:effectLst/>
              <a:latin typeface="+mn-lt"/>
              <a:ea typeface="+mn-ea"/>
              <a:cs typeface="+mn-cs"/>
            </a:rPr>
            <a:t>の減となり、類似団体平均を大きく下回っている要因としては、平成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年度に策定している公共施設等総合管理計画に基づき施設の統廃合、長寿命化等を進めることから、緊急的な維持補修以外を先送りしているためである。扶助費においては</a:t>
          </a:r>
          <a:r>
            <a:rPr kumimoji="1" lang="ja-JP" altLang="en-US" sz="1100" b="0" i="0" baseline="0">
              <a:solidFill>
                <a:schemeClr val="dk1"/>
              </a:solidFill>
              <a:effectLst/>
              <a:latin typeface="+mn-lt"/>
              <a:ea typeface="+mn-ea"/>
              <a:cs typeface="+mn-cs"/>
            </a:rPr>
            <a:t>障害福祉サービス利用者数および障害児通所施設利用者数の増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また介護サービス利用増に伴う介護給付費増などにより、</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3,754</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となった。普通建設事業費においては</a:t>
          </a:r>
          <a:r>
            <a:rPr kumimoji="1" lang="ja-JP" altLang="en-US" sz="1100" b="0" i="0" baseline="0">
              <a:solidFill>
                <a:schemeClr val="dk1"/>
              </a:solidFill>
              <a:effectLst/>
              <a:latin typeface="+mn-lt"/>
              <a:ea typeface="+mn-ea"/>
              <a:cs typeface="+mn-cs"/>
            </a:rPr>
            <a:t>学校大規模改修の減や私立保育園施設整備補助金の減、また</a:t>
          </a:r>
          <a:r>
            <a:rPr kumimoji="1" lang="ja-JP" altLang="ja-JP" sz="1100" b="0" i="0" baseline="0">
              <a:solidFill>
                <a:schemeClr val="dk1"/>
              </a:solidFill>
              <a:effectLst/>
              <a:latin typeface="+mn-lt"/>
              <a:ea typeface="+mn-ea"/>
              <a:cs typeface="+mn-cs"/>
            </a:rPr>
            <a:t>三雲駅舎の完成により三雲駅周辺整備事業が減となり前年度比</a:t>
          </a:r>
          <a:r>
            <a:rPr kumimoji="1" lang="en-US" altLang="ja-JP" sz="1100" b="0" i="0" baseline="0">
              <a:solidFill>
                <a:schemeClr val="dk1"/>
              </a:solidFill>
              <a:effectLst/>
              <a:latin typeface="+mn-lt"/>
              <a:ea typeface="+mn-ea"/>
              <a:cs typeface="+mn-cs"/>
            </a:rPr>
            <a:t>20,616</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大幅な</a:t>
          </a:r>
          <a:r>
            <a:rPr kumimoji="1" lang="ja-JP" altLang="ja-JP" sz="1100" b="0" i="0" baseline="0">
              <a:solidFill>
                <a:schemeClr val="dk1"/>
              </a:solidFill>
              <a:effectLst/>
              <a:latin typeface="+mn-lt"/>
              <a:ea typeface="+mn-ea"/>
              <a:cs typeface="+mn-cs"/>
            </a:rPr>
            <a:t>減となった。今後人口減少社会を迎えるにあたり新規事業から既存施設の長寿命化への方向転換および地方債の新規発行と償還のバランスに注視しながら事業を実施する必要がある。積立金においては、ふるさと納税による寄付</a:t>
          </a:r>
          <a:r>
            <a:rPr kumimoji="1" lang="ja-JP" altLang="en-US" sz="1100" b="0" i="0" baseline="0">
              <a:solidFill>
                <a:schemeClr val="dk1"/>
              </a:solidFill>
              <a:effectLst/>
              <a:latin typeface="+mn-lt"/>
              <a:ea typeface="+mn-ea"/>
              <a:cs typeface="+mn-cs"/>
            </a:rPr>
            <a:t>金</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によりふるさときらめき湖南づくり応援基金積立金の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庁舎整備基金を積み増し</a:t>
          </a:r>
          <a:r>
            <a:rPr kumimoji="1" lang="ja-JP" altLang="en-US" sz="1100" b="0" i="0" baseline="0">
              <a:solidFill>
                <a:schemeClr val="dk1"/>
              </a:solidFill>
              <a:effectLst/>
              <a:latin typeface="+mn-lt"/>
              <a:ea typeface="+mn-ea"/>
              <a:cs typeface="+mn-cs"/>
            </a:rPr>
            <a:t>を減らしたことによ</a:t>
          </a:r>
          <a:r>
            <a:rPr kumimoji="1" lang="ja-JP" altLang="ja-JP" sz="1100" b="0" i="0" baseline="0">
              <a:solidFill>
                <a:schemeClr val="dk1"/>
              </a:solidFill>
              <a:effectLst/>
              <a:latin typeface="+mn-lt"/>
              <a:ea typeface="+mn-ea"/>
              <a:cs typeface="+mn-cs"/>
            </a:rPr>
            <a:t>り、前年度比</a:t>
          </a:r>
          <a:r>
            <a:rPr kumimoji="1" lang="en-US" altLang="ja-JP" sz="1100" b="0" i="0" baseline="0">
              <a:solidFill>
                <a:schemeClr val="dk1"/>
              </a:solidFill>
              <a:effectLst/>
              <a:latin typeface="+mn-lt"/>
              <a:ea typeface="+mn-ea"/>
              <a:cs typeface="+mn-cs"/>
            </a:rPr>
            <a:t>9,624</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となった。繰出金では介護保険特別会計繰出金</a:t>
          </a:r>
          <a:r>
            <a:rPr kumimoji="1" lang="ja-JP" altLang="en-US" sz="1100" b="0" i="0" baseline="0">
              <a:solidFill>
                <a:schemeClr val="dk1"/>
              </a:solidFill>
              <a:effectLst/>
              <a:latin typeface="+mn-lt"/>
              <a:ea typeface="+mn-ea"/>
              <a:cs typeface="+mn-cs"/>
            </a:rPr>
            <a:t>が利用増に伴う増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国民健康保険特別会計繰出金</a:t>
          </a:r>
          <a:r>
            <a:rPr kumimoji="1" lang="ja-JP" altLang="en-US" sz="1100" b="0" i="0" baseline="0">
              <a:solidFill>
                <a:schemeClr val="dk1"/>
              </a:solidFill>
              <a:effectLst/>
              <a:latin typeface="+mn-lt"/>
              <a:ea typeface="+mn-ea"/>
              <a:cs typeface="+mn-cs"/>
            </a:rPr>
            <a:t>が新しい医師の配属に伴う増</a:t>
          </a:r>
          <a:r>
            <a:rPr kumimoji="1" lang="ja-JP" altLang="ja-JP" sz="1100" b="0" i="0" baseline="0">
              <a:solidFill>
                <a:schemeClr val="dk1"/>
              </a:solidFill>
              <a:effectLst/>
              <a:latin typeface="+mn-lt"/>
              <a:ea typeface="+mn-ea"/>
              <a:cs typeface="+mn-cs"/>
            </a:rPr>
            <a:t>により前年度比</a:t>
          </a:r>
          <a:r>
            <a:rPr kumimoji="1" lang="en-US" altLang="ja-JP" sz="1100" b="0" i="0" baseline="0">
              <a:solidFill>
                <a:schemeClr val="dk1"/>
              </a:solidFill>
              <a:effectLst/>
              <a:latin typeface="+mn-lt"/>
              <a:ea typeface="+mn-ea"/>
              <a:cs typeface="+mn-cs"/>
            </a:rPr>
            <a:t>1,715</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年度から下水道事業会計が企業会計へ移行したことにより繰出金で支出していた一部が補助費等での支出になったため類似団体平均を大きく下回っている。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21590</xdr:rowOff>
    </xdr:from>
    <xdr:to>
      <xdr:col>24</xdr:col>
      <xdr:colOff>63500</xdr:colOff>
      <xdr:row>36</xdr:row>
      <xdr:rowOff>56261</xdr:rowOff>
    </xdr:to>
    <xdr:cxnSp macro="">
      <xdr:nvCxnSpPr>
        <xdr:cNvPr id="61" name="直線コネクタ 60"/>
        <xdr:cNvCxnSpPr/>
      </xdr:nvCxnSpPr>
      <xdr:spPr>
        <a:xfrm>
          <a:off x="3797300" y="6193790"/>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21590</xdr:rowOff>
    </xdr:from>
    <xdr:to>
      <xdr:col>19</xdr:col>
      <xdr:colOff>177800</xdr:colOff>
      <xdr:row>36</xdr:row>
      <xdr:rowOff>49403</xdr:rowOff>
    </xdr:to>
    <xdr:cxnSp macro="">
      <xdr:nvCxnSpPr>
        <xdr:cNvPr id="64" name="直線コネクタ 63"/>
        <xdr:cNvCxnSpPr/>
      </xdr:nvCxnSpPr>
      <xdr:spPr>
        <a:xfrm flipV="1">
          <a:off x="2908300" y="6193790"/>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49403</xdr:rowOff>
    </xdr:from>
    <xdr:to>
      <xdr:col>15</xdr:col>
      <xdr:colOff>50800</xdr:colOff>
      <xdr:row>36</xdr:row>
      <xdr:rowOff>107315</xdr:rowOff>
    </xdr:to>
    <xdr:cxnSp macro="">
      <xdr:nvCxnSpPr>
        <xdr:cNvPr id="67" name="直線コネクタ 66"/>
        <xdr:cNvCxnSpPr/>
      </xdr:nvCxnSpPr>
      <xdr:spPr>
        <a:xfrm flipV="1">
          <a:off x="2019300" y="622160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25781</xdr:rowOff>
    </xdr:from>
    <xdr:to>
      <xdr:col>10</xdr:col>
      <xdr:colOff>114300</xdr:colOff>
      <xdr:row>36</xdr:row>
      <xdr:rowOff>107315</xdr:rowOff>
    </xdr:to>
    <xdr:cxnSp macro="">
      <xdr:nvCxnSpPr>
        <xdr:cNvPr id="70" name="直線コネクタ 69"/>
        <xdr:cNvCxnSpPr/>
      </xdr:nvCxnSpPr>
      <xdr:spPr>
        <a:xfrm>
          <a:off x="1130300" y="6197981"/>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5461</xdr:rowOff>
    </xdr:from>
    <xdr:to>
      <xdr:col>24</xdr:col>
      <xdr:colOff>114300</xdr:colOff>
      <xdr:row>36</xdr:row>
      <xdr:rowOff>107061</xdr:rowOff>
    </xdr:to>
    <xdr:sp macro="" textlink="">
      <xdr:nvSpPr>
        <xdr:cNvPr id="80" name="楕円 79"/>
        <xdr:cNvSpPr/>
      </xdr:nvSpPr>
      <xdr:spPr>
        <a:xfrm>
          <a:off x="45847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155338</xdr:rowOff>
    </xdr:from>
    <xdr:ext cx="469744" cy="259045"/>
    <xdr:sp macro="" textlink="">
      <xdr:nvSpPr>
        <xdr:cNvPr id="81" name="議会費該当値テキスト"/>
        <xdr:cNvSpPr txBox="1"/>
      </xdr:nvSpPr>
      <xdr:spPr>
        <a:xfrm>
          <a:off x="4686300"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142240</xdr:rowOff>
    </xdr:from>
    <xdr:to>
      <xdr:col>20</xdr:col>
      <xdr:colOff>38100</xdr:colOff>
      <xdr:row>36</xdr:row>
      <xdr:rowOff>72390</xdr:rowOff>
    </xdr:to>
    <xdr:sp macro="" textlink="">
      <xdr:nvSpPr>
        <xdr:cNvPr id="82" name="楕円 81"/>
        <xdr:cNvSpPr/>
      </xdr:nvSpPr>
      <xdr:spPr>
        <a:xfrm>
          <a:off x="3746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88917</xdr:rowOff>
    </xdr:from>
    <xdr:ext cx="469744" cy="259045"/>
    <xdr:sp macro="" textlink="">
      <xdr:nvSpPr>
        <xdr:cNvPr id="83" name="テキスト ボックス 82"/>
        <xdr:cNvSpPr txBox="1"/>
      </xdr:nvSpPr>
      <xdr:spPr>
        <a:xfrm>
          <a:off x="3562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170053</xdr:rowOff>
    </xdr:from>
    <xdr:to>
      <xdr:col>15</xdr:col>
      <xdr:colOff>101600</xdr:colOff>
      <xdr:row>36</xdr:row>
      <xdr:rowOff>100203</xdr:rowOff>
    </xdr:to>
    <xdr:sp macro="" textlink="">
      <xdr:nvSpPr>
        <xdr:cNvPr id="84" name="楕円 83"/>
        <xdr:cNvSpPr/>
      </xdr:nvSpPr>
      <xdr:spPr>
        <a:xfrm>
          <a:off x="2857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116730</xdr:rowOff>
    </xdr:from>
    <xdr:ext cx="469744" cy="259045"/>
    <xdr:sp macro="" textlink="">
      <xdr:nvSpPr>
        <xdr:cNvPr id="85" name="テキスト ボックス 84"/>
        <xdr:cNvSpPr txBox="1"/>
      </xdr:nvSpPr>
      <xdr:spPr>
        <a:xfrm>
          <a:off x="2673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56515</xdr:rowOff>
    </xdr:from>
    <xdr:to>
      <xdr:col>10</xdr:col>
      <xdr:colOff>165100</xdr:colOff>
      <xdr:row>36</xdr:row>
      <xdr:rowOff>158115</xdr:rowOff>
    </xdr:to>
    <xdr:sp macro="" textlink="">
      <xdr:nvSpPr>
        <xdr:cNvPr id="86" name="楕円 85"/>
        <xdr:cNvSpPr/>
      </xdr:nvSpPr>
      <xdr:spPr>
        <a:xfrm>
          <a:off x="1968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149242</xdr:rowOff>
    </xdr:from>
    <xdr:ext cx="469744" cy="259045"/>
    <xdr:sp macro="" textlink="">
      <xdr:nvSpPr>
        <xdr:cNvPr id="87" name="テキスト ボックス 86"/>
        <xdr:cNvSpPr txBox="1"/>
      </xdr:nvSpPr>
      <xdr:spPr>
        <a:xfrm>
          <a:off x="1784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146431</xdr:rowOff>
    </xdr:from>
    <xdr:to>
      <xdr:col>6</xdr:col>
      <xdr:colOff>38100</xdr:colOff>
      <xdr:row>36</xdr:row>
      <xdr:rowOff>76581</xdr:rowOff>
    </xdr:to>
    <xdr:sp macro="" textlink="">
      <xdr:nvSpPr>
        <xdr:cNvPr id="88" name="楕円 87"/>
        <xdr:cNvSpPr/>
      </xdr:nvSpPr>
      <xdr:spPr>
        <a:xfrm>
          <a:off x="1079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67708</xdr:rowOff>
    </xdr:from>
    <xdr:ext cx="469744" cy="259045"/>
    <xdr:sp macro="" textlink="">
      <xdr:nvSpPr>
        <xdr:cNvPr id="89" name="テキスト ボックス 88"/>
        <xdr:cNvSpPr txBox="1"/>
      </xdr:nvSpPr>
      <xdr:spPr>
        <a:xfrm>
          <a:off x="895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51735</xdr:rowOff>
    </xdr:from>
    <xdr:to>
      <xdr:col>24</xdr:col>
      <xdr:colOff>63500</xdr:colOff>
      <xdr:row>57</xdr:row>
      <xdr:rowOff>85051</xdr:rowOff>
    </xdr:to>
    <xdr:cxnSp macro="">
      <xdr:nvCxnSpPr>
        <xdr:cNvPr id="116" name="直線コネクタ 115"/>
        <xdr:cNvCxnSpPr/>
      </xdr:nvCxnSpPr>
      <xdr:spPr>
        <a:xfrm>
          <a:off x="3797300" y="9824385"/>
          <a:ext cx="8382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51735</xdr:rowOff>
    </xdr:from>
    <xdr:to>
      <xdr:col>19</xdr:col>
      <xdr:colOff>177800</xdr:colOff>
      <xdr:row>57</xdr:row>
      <xdr:rowOff>107289</xdr:rowOff>
    </xdr:to>
    <xdr:cxnSp macro="">
      <xdr:nvCxnSpPr>
        <xdr:cNvPr id="119" name="直線コネクタ 118"/>
        <xdr:cNvCxnSpPr/>
      </xdr:nvCxnSpPr>
      <xdr:spPr>
        <a:xfrm flipV="1">
          <a:off x="2908300" y="9824385"/>
          <a:ext cx="889000" cy="5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107289</xdr:rowOff>
    </xdr:from>
    <xdr:to>
      <xdr:col>15</xdr:col>
      <xdr:colOff>50800</xdr:colOff>
      <xdr:row>57</xdr:row>
      <xdr:rowOff>123954</xdr:rowOff>
    </xdr:to>
    <xdr:cxnSp macro="">
      <xdr:nvCxnSpPr>
        <xdr:cNvPr id="122" name="直線コネクタ 121"/>
        <xdr:cNvCxnSpPr/>
      </xdr:nvCxnSpPr>
      <xdr:spPr>
        <a:xfrm flipV="1">
          <a:off x="2019300" y="987993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109525</xdr:rowOff>
    </xdr:from>
    <xdr:to>
      <xdr:col>10</xdr:col>
      <xdr:colOff>114300</xdr:colOff>
      <xdr:row>57</xdr:row>
      <xdr:rowOff>123954</xdr:rowOff>
    </xdr:to>
    <xdr:cxnSp macro="">
      <xdr:nvCxnSpPr>
        <xdr:cNvPr id="125" name="直線コネクタ 124"/>
        <xdr:cNvCxnSpPr/>
      </xdr:nvCxnSpPr>
      <xdr:spPr>
        <a:xfrm>
          <a:off x="1130300" y="9882175"/>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34251</xdr:rowOff>
    </xdr:from>
    <xdr:to>
      <xdr:col>24</xdr:col>
      <xdr:colOff>114300</xdr:colOff>
      <xdr:row>57</xdr:row>
      <xdr:rowOff>135851</xdr:rowOff>
    </xdr:to>
    <xdr:sp macro="" textlink="">
      <xdr:nvSpPr>
        <xdr:cNvPr id="135" name="楕円 134"/>
        <xdr:cNvSpPr/>
      </xdr:nvSpPr>
      <xdr:spPr>
        <a:xfrm>
          <a:off x="4584700" y="98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935</xdr:rowOff>
    </xdr:from>
    <xdr:to>
      <xdr:col>20</xdr:col>
      <xdr:colOff>38100</xdr:colOff>
      <xdr:row>57</xdr:row>
      <xdr:rowOff>102535</xdr:rowOff>
    </xdr:to>
    <xdr:sp macro="" textlink="">
      <xdr:nvSpPr>
        <xdr:cNvPr id="137" name="楕円 136"/>
        <xdr:cNvSpPr/>
      </xdr:nvSpPr>
      <xdr:spPr>
        <a:xfrm>
          <a:off x="3746500" y="97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93662</xdr:rowOff>
    </xdr:from>
    <xdr:ext cx="534377" cy="259045"/>
    <xdr:sp macro="" textlink="">
      <xdr:nvSpPr>
        <xdr:cNvPr id="138" name="テキスト ボックス 137"/>
        <xdr:cNvSpPr txBox="1"/>
      </xdr:nvSpPr>
      <xdr:spPr>
        <a:xfrm>
          <a:off x="3530111" y="98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56489</xdr:rowOff>
    </xdr:from>
    <xdr:to>
      <xdr:col>15</xdr:col>
      <xdr:colOff>101600</xdr:colOff>
      <xdr:row>57</xdr:row>
      <xdr:rowOff>158089</xdr:rowOff>
    </xdr:to>
    <xdr:sp macro="" textlink="">
      <xdr:nvSpPr>
        <xdr:cNvPr id="139" name="楕円 138"/>
        <xdr:cNvSpPr/>
      </xdr:nvSpPr>
      <xdr:spPr>
        <a:xfrm>
          <a:off x="2857500" y="98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149216</xdr:rowOff>
    </xdr:from>
    <xdr:ext cx="534377" cy="259045"/>
    <xdr:sp macro="" textlink="">
      <xdr:nvSpPr>
        <xdr:cNvPr id="140" name="テキスト ボックス 139"/>
        <xdr:cNvSpPr txBox="1"/>
      </xdr:nvSpPr>
      <xdr:spPr>
        <a:xfrm>
          <a:off x="2641111" y="99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73154</xdr:rowOff>
    </xdr:from>
    <xdr:to>
      <xdr:col>10</xdr:col>
      <xdr:colOff>165100</xdr:colOff>
      <xdr:row>58</xdr:row>
      <xdr:rowOff>3304</xdr:rowOff>
    </xdr:to>
    <xdr:sp macro="" textlink="">
      <xdr:nvSpPr>
        <xdr:cNvPr id="141" name="楕円 140"/>
        <xdr:cNvSpPr/>
      </xdr:nvSpPr>
      <xdr:spPr>
        <a:xfrm>
          <a:off x="1968500" y="98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165881</xdr:rowOff>
    </xdr:from>
    <xdr:ext cx="534377" cy="259045"/>
    <xdr:sp macro="" textlink="">
      <xdr:nvSpPr>
        <xdr:cNvPr id="142" name="テキスト ボックス 141"/>
        <xdr:cNvSpPr txBox="1"/>
      </xdr:nvSpPr>
      <xdr:spPr>
        <a:xfrm>
          <a:off x="1752111" y="99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58725</xdr:rowOff>
    </xdr:from>
    <xdr:to>
      <xdr:col>6</xdr:col>
      <xdr:colOff>38100</xdr:colOff>
      <xdr:row>57</xdr:row>
      <xdr:rowOff>160325</xdr:rowOff>
    </xdr:to>
    <xdr:sp macro="" textlink="">
      <xdr:nvSpPr>
        <xdr:cNvPr id="143" name="楕円 142"/>
        <xdr:cNvSpPr/>
      </xdr:nvSpPr>
      <xdr:spPr>
        <a:xfrm>
          <a:off x="1079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151452</xdr:rowOff>
    </xdr:from>
    <xdr:ext cx="534377" cy="259045"/>
    <xdr:sp macro="" textlink="">
      <xdr:nvSpPr>
        <xdr:cNvPr id="144" name="テキスト ボックス 143"/>
        <xdr:cNvSpPr txBox="1"/>
      </xdr:nvSpPr>
      <xdr:spPr>
        <a:xfrm>
          <a:off x="863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158783</xdr:rowOff>
    </xdr:from>
    <xdr:to>
      <xdr:col>24</xdr:col>
      <xdr:colOff>63500</xdr:colOff>
      <xdr:row>77</xdr:row>
      <xdr:rowOff>2736</xdr:rowOff>
    </xdr:to>
    <xdr:cxnSp macro="">
      <xdr:nvCxnSpPr>
        <xdr:cNvPr id="176" name="直線コネクタ 175"/>
        <xdr:cNvCxnSpPr/>
      </xdr:nvCxnSpPr>
      <xdr:spPr>
        <a:xfrm flipV="1">
          <a:off x="3797300" y="13188983"/>
          <a:ext cx="8382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2736</xdr:rowOff>
    </xdr:from>
    <xdr:to>
      <xdr:col>19</xdr:col>
      <xdr:colOff>177800</xdr:colOff>
      <xdr:row>77</xdr:row>
      <xdr:rowOff>39377</xdr:rowOff>
    </xdr:to>
    <xdr:cxnSp macro="">
      <xdr:nvCxnSpPr>
        <xdr:cNvPr id="179" name="直線コネクタ 178"/>
        <xdr:cNvCxnSpPr/>
      </xdr:nvCxnSpPr>
      <xdr:spPr>
        <a:xfrm flipV="1">
          <a:off x="2908300" y="13204386"/>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39377</xdr:rowOff>
    </xdr:from>
    <xdr:to>
      <xdr:col>15</xdr:col>
      <xdr:colOff>50800</xdr:colOff>
      <xdr:row>77</xdr:row>
      <xdr:rowOff>71044</xdr:rowOff>
    </xdr:to>
    <xdr:cxnSp macro="">
      <xdr:nvCxnSpPr>
        <xdr:cNvPr id="182" name="直線コネクタ 181"/>
        <xdr:cNvCxnSpPr/>
      </xdr:nvCxnSpPr>
      <xdr:spPr>
        <a:xfrm flipV="1">
          <a:off x="2019300" y="13241027"/>
          <a:ext cx="889000" cy="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71044</xdr:rowOff>
    </xdr:from>
    <xdr:to>
      <xdr:col>10</xdr:col>
      <xdr:colOff>114300</xdr:colOff>
      <xdr:row>77</xdr:row>
      <xdr:rowOff>121216</xdr:rowOff>
    </xdr:to>
    <xdr:cxnSp macro="">
      <xdr:nvCxnSpPr>
        <xdr:cNvPr id="185" name="直線コネクタ 184"/>
        <xdr:cNvCxnSpPr/>
      </xdr:nvCxnSpPr>
      <xdr:spPr>
        <a:xfrm flipV="1">
          <a:off x="1130300" y="13272694"/>
          <a:ext cx="889000" cy="5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107983</xdr:rowOff>
    </xdr:from>
    <xdr:to>
      <xdr:col>24</xdr:col>
      <xdr:colOff>114300</xdr:colOff>
      <xdr:row>77</xdr:row>
      <xdr:rowOff>38133</xdr:rowOff>
    </xdr:to>
    <xdr:sp macro="" textlink="">
      <xdr:nvSpPr>
        <xdr:cNvPr id="195" name="楕円 194"/>
        <xdr:cNvSpPr/>
      </xdr:nvSpPr>
      <xdr:spPr>
        <a:xfrm>
          <a:off x="4584700" y="131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86410</xdr:rowOff>
    </xdr:from>
    <xdr:ext cx="599010" cy="259045"/>
    <xdr:sp macro="" textlink="">
      <xdr:nvSpPr>
        <xdr:cNvPr id="196" name="民生費該当値テキスト"/>
        <xdr:cNvSpPr txBox="1"/>
      </xdr:nvSpPr>
      <xdr:spPr>
        <a:xfrm>
          <a:off x="4686300" y="1311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123386</xdr:rowOff>
    </xdr:from>
    <xdr:to>
      <xdr:col>20</xdr:col>
      <xdr:colOff>38100</xdr:colOff>
      <xdr:row>77</xdr:row>
      <xdr:rowOff>53536</xdr:rowOff>
    </xdr:to>
    <xdr:sp macro="" textlink="">
      <xdr:nvSpPr>
        <xdr:cNvPr id="197" name="楕円 196"/>
        <xdr:cNvSpPr/>
      </xdr:nvSpPr>
      <xdr:spPr>
        <a:xfrm>
          <a:off x="3746500" y="131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44663</xdr:rowOff>
    </xdr:from>
    <xdr:ext cx="599010" cy="259045"/>
    <xdr:sp macro="" textlink="">
      <xdr:nvSpPr>
        <xdr:cNvPr id="198" name="テキスト ボックス 197"/>
        <xdr:cNvSpPr txBox="1"/>
      </xdr:nvSpPr>
      <xdr:spPr>
        <a:xfrm>
          <a:off x="3497795" y="1324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160027</xdr:rowOff>
    </xdr:from>
    <xdr:to>
      <xdr:col>15</xdr:col>
      <xdr:colOff>101600</xdr:colOff>
      <xdr:row>77</xdr:row>
      <xdr:rowOff>90177</xdr:rowOff>
    </xdr:to>
    <xdr:sp macro="" textlink="">
      <xdr:nvSpPr>
        <xdr:cNvPr id="199" name="楕円 198"/>
        <xdr:cNvSpPr/>
      </xdr:nvSpPr>
      <xdr:spPr>
        <a:xfrm>
          <a:off x="2857500" y="131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81304</xdr:rowOff>
    </xdr:from>
    <xdr:ext cx="599010" cy="259045"/>
    <xdr:sp macro="" textlink="">
      <xdr:nvSpPr>
        <xdr:cNvPr id="200" name="テキスト ボックス 199"/>
        <xdr:cNvSpPr txBox="1"/>
      </xdr:nvSpPr>
      <xdr:spPr>
        <a:xfrm>
          <a:off x="2608795" y="1328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20244</xdr:rowOff>
    </xdr:from>
    <xdr:to>
      <xdr:col>10</xdr:col>
      <xdr:colOff>165100</xdr:colOff>
      <xdr:row>77</xdr:row>
      <xdr:rowOff>121844</xdr:rowOff>
    </xdr:to>
    <xdr:sp macro="" textlink="">
      <xdr:nvSpPr>
        <xdr:cNvPr id="201" name="楕円 200"/>
        <xdr:cNvSpPr/>
      </xdr:nvSpPr>
      <xdr:spPr>
        <a:xfrm>
          <a:off x="1968500" y="132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112971</xdr:rowOff>
    </xdr:from>
    <xdr:ext cx="599010" cy="259045"/>
    <xdr:sp macro="" textlink="">
      <xdr:nvSpPr>
        <xdr:cNvPr id="202" name="テキスト ボックス 201"/>
        <xdr:cNvSpPr txBox="1"/>
      </xdr:nvSpPr>
      <xdr:spPr>
        <a:xfrm>
          <a:off x="1719795" y="133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70416</xdr:rowOff>
    </xdr:from>
    <xdr:to>
      <xdr:col>6</xdr:col>
      <xdr:colOff>38100</xdr:colOff>
      <xdr:row>78</xdr:row>
      <xdr:rowOff>566</xdr:rowOff>
    </xdr:to>
    <xdr:sp macro="" textlink="">
      <xdr:nvSpPr>
        <xdr:cNvPr id="203" name="楕円 202"/>
        <xdr:cNvSpPr/>
      </xdr:nvSpPr>
      <xdr:spPr>
        <a:xfrm>
          <a:off x="1079500" y="132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163143</xdr:rowOff>
    </xdr:from>
    <xdr:ext cx="599010" cy="259045"/>
    <xdr:sp macro="" textlink="">
      <xdr:nvSpPr>
        <xdr:cNvPr id="204" name="テキスト ボックス 203"/>
        <xdr:cNvSpPr txBox="1"/>
      </xdr:nvSpPr>
      <xdr:spPr>
        <a:xfrm>
          <a:off x="830795" y="1336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88654</xdr:rowOff>
    </xdr:from>
    <xdr:to>
      <xdr:col>24</xdr:col>
      <xdr:colOff>63500</xdr:colOff>
      <xdr:row>97</xdr:row>
      <xdr:rowOff>95169</xdr:rowOff>
    </xdr:to>
    <xdr:cxnSp macro="">
      <xdr:nvCxnSpPr>
        <xdr:cNvPr id="232" name="直線コネクタ 231"/>
        <xdr:cNvCxnSpPr/>
      </xdr:nvCxnSpPr>
      <xdr:spPr>
        <a:xfrm flipV="1">
          <a:off x="3797300" y="16719304"/>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53952</xdr:rowOff>
    </xdr:from>
    <xdr:to>
      <xdr:col>19</xdr:col>
      <xdr:colOff>177800</xdr:colOff>
      <xdr:row>97</xdr:row>
      <xdr:rowOff>95169</xdr:rowOff>
    </xdr:to>
    <xdr:cxnSp macro="">
      <xdr:nvCxnSpPr>
        <xdr:cNvPr id="235" name="直線コネクタ 234"/>
        <xdr:cNvCxnSpPr/>
      </xdr:nvCxnSpPr>
      <xdr:spPr>
        <a:xfrm>
          <a:off x="2908300" y="16684602"/>
          <a:ext cx="889000" cy="4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34682</xdr:rowOff>
    </xdr:from>
    <xdr:to>
      <xdr:col>15</xdr:col>
      <xdr:colOff>50800</xdr:colOff>
      <xdr:row>97</xdr:row>
      <xdr:rowOff>53952</xdr:rowOff>
    </xdr:to>
    <xdr:cxnSp macro="">
      <xdr:nvCxnSpPr>
        <xdr:cNvPr id="238" name="直線コネクタ 237"/>
        <xdr:cNvCxnSpPr/>
      </xdr:nvCxnSpPr>
      <xdr:spPr>
        <a:xfrm>
          <a:off x="2019300" y="16665332"/>
          <a:ext cx="889000" cy="1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147427</xdr:rowOff>
    </xdr:from>
    <xdr:to>
      <xdr:col>10</xdr:col>
      <xdr:colOff>114300</xdr:colOff>
      <xdr:row>97</xdr:row>
      <xdr:rowOff>34682</xdr:rowOff>
    </xdr:to>
    <xdr:cxnSp macro="">
      <xdr:nvCxnSpPr>
        <xdr:cNvPr id="241" name="直線コネクタ 240"/>
        <xdr:cNvCxnSpPr/>
      </xdr:nvCxnSpPr>
      <xdr:spPr>
        <a:xfrm>
          <a:off x="1130300" y="16606627"/>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37854</xdr:rowOff>
    </xdr:from>
    <xdr:to>
      <xdr:col>24</xdr:col>
      <xdr:colOff>114300</xdr:colOff>
      <xdr:row>97</xdr:row>
      <xdr:rowOff>139454</xdr:rowOff>
    </xdr:to>
    <xdr:sp macro="" textlink="">
      <xdr:nvSpPr>
        <xdr:cNvPr id="251" name="楕円 250"/>
        <xdr:cNvSpPr/>
      </xdr:nvSpPr>
      <xdr:spPr>
        <a:xfrm>
          <a:off x="45847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16281</xdr:rowOff>
    </xdr:from>
    <xdr:ext cx="534377" cy="259045"/>
    <xdr:sp macro="" textlink="">
      <xdr:nvSpPr>
        <xdr:cNvPr id="252" name="衛生費該当値テキスト"/>
        <xdr:cNvSpPr txBox="1"/>
      </xdr:nvSpPr>
      <xdr:spPr>
        <a:xfrm>
          <a:off x="4686300" y="166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44369</xdr:rowOff>
    </xdr:from>
    <xdr:to>
      <xdr:col>20</xdr:col>
      <xdr:colOff>38100</xdr:colOff>
      <xdr:row>97</xdr:row>
      <xdr:rowOff>145969</xdr:rowOff>
    </xdr:to>
    <xdr:sp macro="" textlink="">
      <xdr:nvSpPr>
        <xdr:cNvPr id="253" name="楕円 252"/>
        <xdr:cNvSpPr/>
      </xdr:nvSpPr>
      <xdr:spPr>
        <a:xfrm>
          <a:off x="3746500" y="16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137096</xdr:rowOff>
    </xdr:from>
    <xdr:ext cx="534377" cy="259045"/>
    <xdr:sp macro="" textlink="">
      <xdr:nvSpPr>
        <xdr:cNvPr id="254" name="テキスト ボックス 253"/>
        <xdr:cNvSpPr txBox="1"/>
      </xdr:nvSpPr>
      <xdr:spPr>
        <a:xfrm>
          <a:off x="3530111" y="167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3152</xdr:rowOff>
    </xdr:from>
    <xdr:to>
      <xdr:col>15</xdr:col>
      <xdr:colOff>101600</xdr:colOff>
      <xdr:row>97</xdr:row>
      <xdr:rowOff>104752</xdr:rowOff>
    </xdr:to>
    <xdr:sp macro="" textlink="">
      <xdr:nvSpPr>
        <xdr:cNvPr id="255" name="楕円 254"/>
        <xdr:cNvSpPr/>
      </xdr:nvSpPr>
      <xdr:spPr>
        <a:xfrm>
          <a:off x="2857500" y="166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95879</xdr:rowOff>
    </xdr:from>
    <xdr:ext cx="534377" cy="259045"/>
    <xdr:sp macro="" textlink="">
      <xdr:nvSpPr>
        <xdr:cNvPr id="256" name="テキスト ボックス 255"/>
        <xdr:cNvSpPr txBox="1"/>
      </xdr:nvSpPr>
      <xdr:spPr>
        <a:xfrm>
          <a:off x="2641111"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155332</xdr:rowOff>
    </xdr:from>
    <xdr:to>
      <xdr:col>10</xdr:col>
      <xdr:colOff>165100</xdr:colOff>
      <xdr:row>97</xdr:row>
      <xdr:rowOff>85482</xdr:rowOff>
    </xdr:to>
    <xdr:sp macro="" textlink="">
      <xdr:nvSpPr>
        <xdr:cNvPr id="257" name="楕円 256"/>
        <xdr:cNvSpPr/>
      </xdr:nvSpPr>
      <xdr:spPr>
        <a:xfrm>
          <a:off x="1968500" y="16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76609</xdr:rowOff>
    </xdr:from>
    <xdr:ext cx="534377" cy="259045"/>
    <xdr:sp macro="" textlink="">
      <xdr:nvSpPr>
        <xdr:cNvPr id="258" name="テキスト ボックス 257"/>
        <xdr:cNvSpPr txBox="1"/>
      </xdr:nvSpPr>
      <xdr:spPr>
        <a:xfrm>
          <a:off x="1752111" y="1670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96627</xdr:rowOff>
    </xdr:from>
    <xdr:to>
      <xdr:col>6</xdr:col>
      <xdr:colOff>38100</xdr:colOff>
      <xdr:row>97</xdr:row>
      <xdr:rowOff>26777</xdr:rowOff>
    </xdr:to>
    <xdr:sp macro="" textlink="">
      <xdr:nvSpPr>
        <xdr:cNvPr id="259" name="楕円 258"/>
        <xdr:cNvSpPr/>
      </xdr:nvSpPr>
      <xdr:spPr>
        <a:xfrm>
          <a:off x="1079500" y="165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17904</xdr:rowOff>
    </xdr:from>
    <xdr:ext cx="534377" cy="259045"/>
    <xdr:sp macro="" textlink="">
      <xdr:nvSpPr>
        <xdr:cNvPr id="260" name="テキスト ボックス 259"/>
        <xdr:cNvSpPr txBox="1"/>
      </xdr:nvSpPr>
      <xdr:spPr>
        <a:xfrm>
          <a:off x="863111" y="166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129699</xdr:rowOff>
    </xdr:from>
    <xdr:to>
      <xdr:col>55</xdr:col>
      <xdr:colOff>0</xdr:colOff>
      <xdr:row>37</xdr:row>
      <xdr:rowOff>136157</xdr:rowOff>
    </xdr:to>
    <xdr:cxnSp macro="">
      <xdr:nvCxnSpPr>
        <xdr:cNvPr id="285" name="直線コネクタ 284"/>
        <xdr:cNvCxnSpPr/>
      </xdr:nvCxnSpPr>
      <xdr:spPr>
        <a:xfrm>
          <a:off x="9639300" y="6473349"/>
          <a:ext cx="8382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125584</xdr:rowOff>
    </xdr:from>
    <xdr:to>
      <xdr:col>50</xdr:col>
      <xdr:colOff>114300</xdr:colOff>
      <xdr:row>37</xdr:row>
      <xdr:rowOff>129699</xdr:rowOff>
    </xdr:to>
    <xdr:cxnSp macro="">
      <xdr:nvCxnSpPr>
        <xdr:cNvPr id="288" name="直線コネクタ 287"/>
        <xdr:cNvCxnSpPr/>
      </xdr:nvCxnSpPr>
      <xdr:spPr>
        <a:xfrm>
          <a:off x="8750300" y="646923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125584</xdr:rowOff>
    </xdr:from>
    <xdr:to>
      <xdr:col>45</xdr:col>
      <xdr:colOff>177800</xdr:colOff>
      <xdr:row>37</xdr:row>
      <xdr:rowOff>127756</xdr:rowOff>
    </xdr:to>
    <xdr:cxnSp macro="">
      <xdr:nvCxnSpPr>
        <xdr:cNvPr id="291" name="直線コネクタ 290"/>
        <xdr:cNvCxnSpPr/>
      </xdr:nvCxnSpPr>
      <xdr:spPr>
        <a:xfrm flipV="1">
          <a:off x="7861300" y="646923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127756</xdr:rowOff>
    </xdr:from>
    <xdr:to>
      <xdr:col>41</xdr:col>
      <xdr:colOff>50800</xdr:colOff>
      <xdr:row>37</xdr:row>
      <xdr:rowOff>129299</xdr:rowOff>
    </xdr:to>
    <xdr:cxnSp macro="">
      <xdr:nvCxnSpPr>
        <xdr:cNvPr id="294" name="直線コネクタ 293"/>
        <xdr:cNvCxnSpPr/>
      </xdr:nvCxnSpPr>
      <xdr:spPr>
        <a:xfrm flipV="1">
          <a:off x="6972300" y="6471406"/>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85357</xdr:rowOff>
    </xdr:from>
    <xdr:to>
      <xdr:col>55</xdr:col>
      <xdr:colOff>50800</xdr:colOff>
      <xdr:row>38</xdr:row>
      <xdr:rowOff>15507</xdr:rowOff>
    </xdr:to>
    <xdr:sp macro="" textlink="">
      <xdr:nvSpPr>
        <xdr:cNvPr id="304" name="楕円 303"/>
        <xdr:cNvSpPr/>
      </xdr:nvSpPr>
      <xdr:spPr>
        <a:xfrm>
          <a:off x="10426700" y="64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469744" cy="259045"/>
    <xdr:sp macro="" textlink="">
      <xdr:nvSpPr>
        <xdr:cNvPr id="305" name="労働費該当値テキスト"/>
        <xdr:cNvSpPr txBox="1"/>
      </xdr:nvSpPr>
      <xdr:spPr>
        <a:xfrm>
          <a:off x="10528300" y="63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78899</xdr:rowOff>
    </xdr:from>
    <xdr:to>
      <xdr:col>50</xdr:col>
      <xdr:colOff>165100</xdr:colOff>
      <xdr:row>38</xdr:row>
      <xdr:rowOff>9049</xdr:rowOff>
    </xdr:to>
    <xdr:sp macro="" textlink="">
      <xdr:nvSpPr>
        <xdr:cNvPr id="306" name="楕円 305"/>
        <xdr:cNvSpPr/>
      </xdr:nvSpPr>
      <xdr:spPr>
        <a:xfrm>
          <a:off x="9588500" y="64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176</xdr:rowOff>
    </xdr:from>
    <xdr:ext cx="469744" cy="259045"/>
    <xdr:sp macro="" textlink="">
      <xdr:nvSpPr>
        <xdr:cNvPr id="307" name="テキスト ボックス 306"/>
        <xdr:cNvSpPr txBox="1"/>
      </xdr:nvSpPr>
      <xdr:spPr>
        <a:xfrm>
          <a:off x="9404428" y="651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74784</xdr:rowOff>
    </xdr:from>
    <xdr:to>
      <xdr:col>46</xdr:col>
      <xdr:colOff>38100</xdr:colOff>
      <xdr:row>38</xdr:row>
      <xdr:rowOff>4934</xdr:rowOff>
    </xdr:to>
    <xdr:sp macro="" textlink="">
      <xdr:nvSpPr>
        <xdr:cNvPr id="308" name="楕円 307"/>
        <xdr:cNvSpPr/>
      </xdr:nvSpPr>
      <xdr:spPr>
        <a:xfrm>
          <a:off x="8699500" y="64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167511</xdr:rowOff>
    </xdr:from>
    <xdr:ext cx="469744" cy="259045"/>
    <xdr:sp macro="" textlink="">
      <xdr:nvSpPr>
        <xdr:cNvPr id="309" name="テキスト ボックス 308"/>
        <xdr:cNvSpPr txBox="1"/>
      </xdr:nvSpPr>
      <xdr:spPr>
        <a:xfrm>
          <a:off x="8515428" y="651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76956</xdr:rowOff>
    </xdr:from>
    <xdr:to>
      <xdr:col>41</xdr:col>
      <xdr:colOff>101600</xdr:colOff>
      <xdr:row>38</xdr:row>
      <xdr:rowOff>7106</xdr:rowOff>
    </xdr:to>
    <xdr:sp macro="" textlink="">
      <xdr:nvSpPr>
        <xdr:cNvPr id="310" name="楕円 309"/>
        <xdr:cNvSpPr/>
      </xdr:nvSpPr>
      <xdr:spPr>
        <a:xfrm>
          <a:off x="7810500" y="64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169683</xdr:rowOff>
    </xdr:from>
    <xdr:ext cx="469744" cy="259045"/>
    <xdr:sp macro="" textlink="">
      <xdr:nvSpPr>
        <xdr:cNvPr id="311" name="テキスト ボックス 310"/>
        <xdr:cNvSpPr txBox="1"/>
      </xdr:nvSpPr>
      <xdr:spPr>
        <a:xfrm>
          <a:off x="7626428" y="651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78499</xdr:rowOff>
    </xdr:from>
    <xdr:to>
      <xdr:col>36</xdr:col>
      <xdr:colOff>165100</xdr:colOff>
      <xdr:row>38</xdr:row>
      <xdr:rowOff>8649</xdr:rowOff>
    </xdr:to>
    <xdr:sp macro="" textlink="">
      <xdr:nvSpPr>
        <xdr:cNvPr id="312" name="楕円 311"/>
        <xdr:cNvSpPr/>
      </xdr:nvSpPr>
      <xdr:spPr>
        <a:xfrm>
          <a:off x="69215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171226</xdr:rowOff>
    </xdr:from>
    <xdr:ext cx="469744" cy="259045"/>
    <xdr:sp macro="" textlink="">
      <xdr:nvSpPr>
        <xdr:cNvPr id="313" name="テキスト ボックス 312"/>
        <xdr:cNvSpPr txBox="1"/>
      </xdr:nvSpPr>
      <xdr:spPr>
        <a:xfrm>
          <a:off x="6737428" y="65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3248</xdr:rowOff>
    </xdr:from>
    <xdr:to>
      <xdr:col>55</xdr:col>
      <xdr:colOff>0</xdr:colOff>
      <xdr:row>59</xdr:row>
      <xdr:rowOff>54018</xdr:rowOff>
    </xdr:to>
    <xdr:cxnSp macro="">
      <xdr:nvCxnSpPr>
        <xdr:cNvPr id="344" name="直線コネクタ 343"/>
        <xdr:cNvCxnSpPr/>
      </xdr:nvCxnSpPr>
      <xdr:spPr>
        <a:xfrm>
          <a:off x="9639300" y="10118798"/>
          <a:ext cx="838200" cy="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3248</xdr:rowOff>
    </xdr:from>
    <xdr:to>
      <xdr:col>50</xdr:col>
      <xdr:colOff>114300</xdr:colOff>
      <xdr:row>59</xdr:row>
      <xdr:rowOff>18673</xdr:rowOff>
    </xdr:to>
    <xdr:cxnSp macro="">
      <xdr:nvCxnSpPr>
        <xdr:cNvPr id="347" name="直線コネクタ 346"/>
        <xdr:cNvCxnSpPr/>
      </xdr:nvCxnSpPr>
      <xdr:spPr>
        <a:xfrm flipV="1">
          <a:off x="8750300" y="10118798"/>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124155</xdr:rowOff>
    </xdr:from>
    <xdr:to>
      <xdr:col>45</xdr:col>
      <xdr:colOff>177800</xdr:colOff>
      <xdr:row>59</xdr:row>
      <xdr:rowOff>18673</xdr:rowOff>
    </xdr:to>
    <xdr:cxnSp macro="">
      <xdr:nvCxnSpPr>
        <xdr:cNvPr id="350" name="直線コネクタ 349"/>
        <xdr:cNvCxnSpPr/>
      </xdr:nvCxnSpPr>
      <xdr:spPr>
        <a:xfrm>
          <a:off x="7861300" y="10068255"/>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124155</xdr:rowOff>
    </xdr:from>
    <xdr:to>
      <xdr:col>41</xdr:col>
      <xdr:colOff>50800</xdr:colOff>
      <xdr:row>59</xdr:row>
      <xdr:rowOff>35992</xdr:rowOff>
    </xdr:to>
    <xdr:cxnSp macro="">
      <xdr:nvCxnSpPr>
        <xdr:cNvPr id="353" name="直線コネクタ 352"/>
        <xdr:cNvCxnSpPr/>
      </xdr:nvCxnSpPr>
      <xdr:spPr>
        <a:xfrm flipV="1">
          <a:off x="6972300" y="10068255"/>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3218</xdr:rowOff>
    </xdr:from>
    <xdr:to>
      <xdr:col>55</xdr:col>
      <xdr:colOff>50800</xdr:colOff>
      <xdr:row>59</xdr:row>
      <xdr:rowOff>104818</xdr:rowOff>
    </xdr:to>
    <xdr:sp macro="" textlink="">
      <xdr:nvSpPr>
        <xdr:cNvPr id="363" name="楕円 362"/>
        <xdr:cNvSpPr/>
      </xdr:nvSpPr>
      <xdr:spPr>
        <a:xfrm>
          <a:off x="10426700" y="101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89595</xdr:rowOff>
    </xdr:from>
    <xdr:ext cx="469744" cy="259045"/>
    <xdr:sp macro="" textlink="">
      <xdr:nvSpPr>
        <xdr:cNvPr id="364" name="農林水産業費該当値テキスト"/>
        <xdr:cNvSpPr txBox="1"/>
      </xdr:nvSpPr>
      <xdr:spPr>
        <a:xfrm>
          <a:off x="10528300" y="1003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123898</xdr:rowOff>
    </xdr:from>
    <xdr:to>
      <xdr:col>50</xdr:col>
      <xdr:colOff>165100</xdr:colOff>
      <xdr:row>59</xdr:row>
      <xdr:rowOff>54048</xdr:rowOff>
    </xdr:to>
    <xdr:sp macro="" textlink="">
      <xdr:nvSpPr>
        <xdr:cNvPr id="365" name="楕円 364"/>
        <xdr:cNvSpPr/>
      </xdr:nvSpPr>
      <xdr:spPr>
        <a:xfrm>
          <a:off x="9588500" y="10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45175</xdr:rowOff>
    </xdr:from>
    <xdr:ext cx="469744" cy="259045"/>
    <xdr:sp macro="" textlink="">
      <xdr:nvSpPr>
        <xdr:cNvPr id="366" name="テキスト ボックス 365"/>
        <xdr:cNvSpPr txBox="1"/>
      </xdr:nvSpPr>
      <xdr:spPr>
        <a:xfrm>
          <a:off x="9404428" y="1016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139323</xdr:rowOff>
    </xdr:from>
    <xdr:to>
      <xdr:col>46</xdr:col>
      <xdr:colOff>38100</xdr:colOff>
      <xdr:row>59</xdr:row>
      <xdr:rowOff>69473</xdr:rowOff>
    </xdr:to>
    <xdr:sp macro="" textlink="">
      <xdr:nvSpPr>
        <xdr:cNvPr id="367" name="楕円 366"/>
        <xdr:cNvSpPr/>
      </xdr:nvSpPr>
      <xdr:spPr>
        <a:xfrm>
          <a:off x="8699500" y="100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60600</xdr:rowOff>
    </xdr:from>
    <xdr:ext cx="469744" cy="259045"/>
    <xdr:sp macro="" textlink="">
      <xdr:nvSpPr>
        <xdr:cNvPr id="368" name="テキスト ボックス 367"/>
        <xdr:cNvSpPr txBox="1"/>
      </xdr:nvSpPr>
      <xdr:spPr>
        <a:xfrm>
          <a:off x="8515428" y="1017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73355</xdr:rowOff>
    </xdr:from>
    <xdr:to>
      <xdr:col>41</xdr:col>
      <xdr:colOff>101600</xdr:colOff>
      <xdr:row>59</xdr:row>
      <xdr:rowOff>3505</xdr:rowOff>
    </xdr:to>
    <xdr:sp macro="" textlink="">
      <xdr:nvSpPr>
        <xdr:cNvPr id="369" name="楕円 368"/>
        <xdr:cNvSpPr/>
      </xdr:nvSpPr>
      <xdr:spPr>
        <a:xfrm>
          <a:off x="7810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20032</xdr:rowOff>
    </xdr:from>
    <xdr:ext cx="534377" cy="259045"/>
    <xdr:sp macro="" textlink="">
      <xdr:nvSpPr>
        <xdr:cNvPr id="370" name="テキスト ボックス 369"/>
        <xdr:cNvSpPr txBox="1"/>
      </xdr:nvSpPr>
      <xdr:spPr>
        <a:xfrm>
          <a:off x="7594111" y="97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156642</xdr:rowOff>
    </xdr:from>
    <xdr:to>
      <xdr:col>36</xdr:col>
      <xdr:colOff>165100</xdr:colOff>
      <xdr:row>59</xdr:row>
      <xdr:rowOff>86792</xdr:rowOff>
    </xdr:to>
    <xdr:sp macro="" textlink="">
      <xdr:nvSpPr>
        <xdr:cNvPr id="371" name="楕円 370"/>
        <xdr:cNvSpPr/>
      </xdr:nvSpPr>
      <xdr:spPr>
        <a:xfrm>
          <a:off x="6921500" y="101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77919</xdr:rowOff>
    </xdr:from>
    <xdr:ext cx="469744" cy="259045"/>
    <xdr:sp macro="" textlink="">
      <xdr:nvSpPr>
        <xdr:cNvPr id="372" name="テキスト ボックス 371"/>
        <xdr:cNvSpPr txBox="1"/>
      </xdr:nvSpPr>
      <xdr:spPr>
        <a:xfrm>
          <a:off x="6737428" y="1019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60261</xdr:rowOff>
    </xdr:from>
    <xdr:to>
      <xdr:col>55</xdr:col>
      <xdr:colOff>0</xdr:colOff>
      <xdr:row>78</xdr:row>
      <xdr:rowOff>60742</xdr:rowOff>
    </xdr:to>
    <xdr:cxnSp macro="">
      <xdr:nvCxnSpPr>
        <xdr:cNvPr id="399" name="直線コネクタ 398"/>
        <xdr:cNvCxnSpPr/>
      </xdr:nvCxnSpPr>
      <xdr:spPr>
        <a:xfrm>
          <a:off x="9639300" y="13433361"/>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11685</xdr:rowOff>
    </xdr:from>
    <xdr:to>
      <xdr:col>50</xdr:col>
      <xdr:colOff>114300</xdr:colOff>
      <xdr:row>78</xdr:row>
      <xdr:rowOff>60261</xdr:rowOff>
    </xdr:to>
    <xdr:cxnSp macro="">
      <xdr:nvCxnSpPr>
        <xdr:cNvPr id="402" name="直線コネクタ 401"/>
        <xdr:cNvCxnSpPr/>
      </xdr:nvCxnSpPr>
      <xdr:spPr>
        <a:xfrm>
          <a:off x="8750300" y="13384785"/>
          <a:ext cx="889000" cy="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11685</xdr:rowOff>
    </xdr:from>
    <xdr:to>
      <xdr:col>45</xdr:col>
      <xdr:colOff>177800</xdr:colOff>
      <xdr:row>78</xdr:row>
      <xdr:rowOff>51141</xdr:rowOff>
    </xdr:to>
    <xdr:cxnSp macro="">
      <xdr:nvCxnSpPr>
        <xdr:cNvPr id="405" name="直線コネクタ 404"/>
        <xdr:cNvCxnSpPr/>
      </xdr:nvCxnSpPr>
      <xdr:spPr>
        <a:xfrm flipV="1">
          <a:off x="7861300" y="13384785"/>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23388</xdr:rowOff>
    </xdr:from>
    <xdr:to>
      <xdr:col>41</xdr:col>
      <xdr:colOff>50800</xdr:colOff>
      <xdr:row>78</xdr:row>
      <xdr:rowOff>51141</xdr:rowOff>
    </xdr:to>
    <xdr:cxnSp macro="">
      <xdr:nvCxnSpPr>
        <xdr:cNvPr id="408" name="直線コネクタ 407"/>
        <xdr:cNvCxnSpPr/>
      </xdr:nvCxnSpPr>
      <xdr:spPr>
        <a:xfrm>
          <a:off x="6972300" y="13396488"/>
          <a:ext cx="889000" cy="2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9942</xdr:rowOff>
    </xdr:from>
    <xdr:to>
      <xdr:col>55</xdr:col>
      <xdr:colOff>50800</xdr:colOff>
      <xdr:row>78</xdr:row>
      <xdr:rowOff>111542</xdr:rowOff>
    </xdr:to>
    <xdr:sp macro="" textlink="">
      <xdr:nvSpPr>
        <xdr:cNvPr id="418" name="楕円 417"/>
        <xdr:cNvSpPr/>
      </xdr:nvSpPr>
      <xdr:spPr>
        <a:xfrm>
          <a:off x="10426700" y="133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96319</xdr:rowOff>
    </xdr:from>
    <xdr:ext cx="469744" cy="259045"/>
    <xdr:sp macro="" textlink="">
      <xdr:nvSpPr>
        <xdr:cNvPr id="419" name="商工費該当値テキスト"/>
        <xdr:cNvSpPr txBox="1"/>
      </xdr:nvSpPr>
      <xdr:spPr>
        <a:xfrm>
          <a:off x="10528300" y="1329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9461</xdr:rowOff>
    </xdr:from>
    <xdr:to>
      <xdr:col>50</xdr:col>
      <xdr:colOff>165100</xdr:colOff>
      <xdr:row>78</xdr:row>
      <xdr:rowOff>111061</xdr:rowOff>
    </xdr:to>
    <xdr:sp macro="" textlink="">
      <xdr:nvSpPr>
        <xdr:cNvPr id="420" name="楕円 419"/>
        <xdr:cNvSpPr/>
      </xdr:nvSpPr>
      <xdr:spPr>
        <a:xfrm>
          <a:off x="9588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102188</xdr:rowOff>
    </xdr:from>
    <xdr:ext cx="469744" cy="259045"/>
    <xdr:sp macro="" textlink="">
      <xdr:nvSpPr>
        <xdr:cNvPr id="421" name="テキスト ボックス 420"/>
        <xdr:cNvSpPr txBox="1"/>
      </xdr:nvSpPr>
      <xdr:spPr>
        <a:xfrm>
          <a:off x="9404428" y="134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132335</xdr:rowOff>
    </xdr:from>
    <xdr:to>
      <xdr:col>46</xdr:col>
      <xdr:colOff>38100</xdr:colOff>
      <xdr:row>78</xdr:row>
      <xdr:rowOff>62485</xdr:rowOff>
    </xdr:to>
    <xdr:sp macro="" textlink="">
      <xdr:nvSpPr>
        <xdr:cNvPr id="422" name="楕円 421"/>
        <xdr:cNvSpPr/>
      </xdr:nvSpPr>
      <xdr:spPr>
        <a:xfrm>
          <a:off x="8699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53612</xdr:rowOff>
    </xdr:from>
    <xdr:ext cx="469744" cy="259045"/>
    <xdr:sp macro="" textlink="">
      <xdr:nvSpPr>
        <xdr:cNvPr id="423" name="テキスト ボックス 422"/>
        <xdr:cNvSpPr txBox="1"/>
      </xdr:nvSpPr>
      <xdr:spPr>
        <a:xfrm>
          <a:off x="8515428"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341</xdr:rowOff>
    </xdr:from>
    <xdr:to>
      <xdr:col>41</xdr:col>
      <xdr:colOff>101600</xdr:colOff>
      <xdr:row>78</xdr:row>
      <xdr:rowOff>101941</xdr:rowOff>
    </xdr:to>
    <xdr:sp macro="" textlink="">
      <xdr:nvSpPr>
        <xdr:cNvPr id="424" name="楕円 423"/>
        <xdr:cNvSpPr/>
      </xdr:nvSpPr>
      <xdr:spPr>
        <a:xfrm>
          <a:off x="7810500" y="133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93068</xdr:rowOff>
    </xdr:from>
    <xdr:ext cx="469744" cy="259045"/>
    <xdr:sp macro="" textlink="">
      <xdr:nvSpPr>
        <xdr:cNvPr id="425" name="テキスト ボックス 424"/>
        <xdr:cNvSpPr txBox="1"/>
      </xdr:nvSpPr>
      <xdr:spPr>
        <a:xfrm>
          <a:off x="7626428" y="1346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144038</xdr:rowOff>
    </xdr:from>
    <xdr:to>
      <xdr:col>36</xdr:col>
      <xdr:colOff>165100</xdr:colOff>
      <xdr:row>78</xdr:row>
      <xdr:rowOff>74188</xdr:rowOff>
    </xdr:to>
    <xdr:sp macro="" textlink="">
      <xdr:nvSpPr>
        <xdr:cNvPr id="426" name="楕円 425"/>
        <xdr:cNvSpPr/>
      </xdr:nvSpPr>
      <xdr:spPr>
        <a:xfrm>
          <a:off x="69215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65315</xdr:rowOff>
    </xdr:from>
    <xdr:ext cx="469744" cy="259045"/>
    <xdr:sp macro="" textlink="">
      <xdr:nvSpPr>
        <xdr:cNvPr id="427" name="テキスト ボックス 426"/>
        <xdr:cNvSpPr txBox="1"/>
      </xdr:nvSpPr>
      <xdr:spPr>
        <a:xfrm>
          <a:off x="6737428" y="1343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97172</xdr:rowOff>
    </xdr:from>
    <xdr:to>
      <xdr:col>55</xdr:col>
      <xdr:colOff>0</xdr:colOff>
      <xdr:row>98</xdr:row>
      <xdr:rowOff>98983</xdr:rowOff>
    </xdr:to>
    <xdr:cxnSp macro="">
      <xdr:nvCxnSpPr>
        <xdr:cNvPr id="456" name="直線コネクタ 455"/>
        <xdr:cNvCxnSpPr/>
      </xdr:nvCxnSpPr>
      <xdr:spPr>
        <a:xfrm>
          <a:off x="9639300" y="16899272"/>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51910</xdr:rowOff>
    </xdr:from>
    <xdr:to>
      <xdr:col>50</xdr:col>
      <xdr:colOff>114300</xdr:colOff>
      <xdr:row>98</xdr:row>
      <xdr:rowOff>97172</xdr:rowOff>
    </xdr:to>
    <xdr:cxnSp macro="">
      <xdr:nvCxnSpPr>
        <xdr:cNvPr id="459" name="直線コネクタ 458"/>
        <xdr:cNvCxnSpPr/>
      </xdr:nvCxnSpPr>
      <xdr:spPr>
        <a:xfrm>
          <a:off x="8750300" y="16854010"/>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51910</xdr:rowOff>
    </xdr:from>
    <xdr:to>
      <xdr:col>45</xdr:col>
      <xdr:colOff>177800</xdr:colOff>
      <xdr:row>98</xdr:row>
      <xdr:rowOff>89022</xdr:rowOff>
    </xdr:to>
    <xdr:cxnSp macro="">
      <xdr:nvCxnSpPr>
        <xdr:cNvPr id="462" name="直線コネクタ 461"/>
        <xdr:cNvCxnSpPr/>
      </xdr:nvCxnSpPr>
      <xdr:spPr>
        <a:xfrm flipV="1">
          <a:off x="7861300" y="16854010"/>
          <a:ext cx="889000" cy="3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89022</xdr:rowOff>
    </xdr:from>
    <xdr:to>
      <xdr:col>41</xdr:col>
      <xdr:colOff>50800</xdr:colOff>
      <xdr:row>98</xdr:row>
      <xdr:rowOff>102640</xdr:rowOff>
    </xdr:to>
    <xdr:cxnSp macro="">
      <xdr:nvCxnSpPr>
        <xdr:cNvPr id="465" name="直線コネクタ 464"/>
        <xdr:cNvCxnSpPr/>
      </xdr:nvCxnSpPr>
      <xdr:spPr>
        <a:xfrm flipV="1">
          <a:off x="6972300" y="16891122"/>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48183</xdr:rowOff>
    </xdr:from>
    <xdr:to>
      <xdr:col>55</xdr:col>
      <xdr:colOff>50800</xdr:colOff>
      <xdr:row>98</xdr:row>
      <xdr:rowOff>149783</xdr:rowOff>
    </xdr:to>
    <xdr:sp macro="" textlink="">
      <xdr:nvSpPr>
        <xdr:cNvPr id="475" name="楕円 474"/>
        <xdr:cNvSpPr/>
      </xdr:nvSpPr>
      <xdr:spPr>
        <a:xfrm>
          <a:off x="10426700" y="16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46372</xdr:rowOff>
    </xdr:from>
    <xdr:to>
      <xdr:col>50</xdr:col>
      <xdr:colOff>165100</xdr:colOff>
      <xdr:row>98</xdr:row>
      <xdr:rowOff>147972</xdr:rowOff>
    </xdr:to>
    <xdr:sp macro="" textlink="">
      <xdr:nvSpPr>
        <xdr:cNvPr id="477" name="楕円 476"/>
        <xdr:cNvSpPr/>
      </xdr:nvSpPr>
      <xdr:spPr>
        <a:xfrm>
          <a:off x="9588500" y="168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139099</xdr:rowOff>
    </xdr:from>
    <xdr:ext cx="534377" cy="259045"/>
    <xdr:sp macro="" textlink="">
      <xdr:nvSpPr>
        <xdr:cNvPr id="478" name="テキスト ボックス 477"/>
        <xdr:cNvSpPr txBox="1"/>
      </xdr:nvSpPr>
      <xdr:spPr>
        <a:xfrm>
          <a:off x="9372111" y="169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1110</xdr:rowOff>
    </xdr:from>
    <xdr:to>
      <xdr:col>46</xdr:col>
      <xdr:colOff>38100</xdr:colOff>
      <xdr:row>98</xdr:row>
      <xdr:rowOff>102710</xdr:rowOff>
    </xdr:to>
    <xdr:sp macro="" textlink="">
      <xdr:nvSpPr>
        <xdr:cNvPr id="479" name="楕円 478"/>
        <xdr:cNvSpPr/>
      </xdr:nvSpPr>
      <xdr:spPr>
        <a:xfrm>
          <a:off x="8699500" y="168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93837</xdr:rowOff>
    </xdr:from>
    <xdr:ext cx="534377" cy="259045"/>
    <xdr:sp macro="" textlink="">
      <xdr:nvSpPr>
        <xdr:cNvPr id="480" name="テキスト ボックス 479"/>
        <xdr:cNvSpPr txBox="1"/>
      </xdr:nvSpPr>
      <xdr:spPr>
        <a:xfrm>
          <a:off x="8483111" y="168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38222</xdr:rowOff>
    </xdr:from>
    <xdr:to>
      <xdr:col>41</xdr:col>
      <xdr:colOff>101600</xdr:colOff>
      <xdr:row>98</xdr:row>
      <xdr:rowOff>139822</xdr:rowOff>
    </xdr:to>
    <xdr:sp macro="" textlink="">
      <xdr:nvSpPr>
        <xdr:cNvPr id="481" name="楕円 480"/>
        <xdr:cNvSpPr/>
      </xdr:nvSpPr>
      <xdr:spPr>
        <a:xfrm>
          <a:off x="7810500" y="168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130949</xdr:rowOff>
    </xdr:from>
    <xdr:ext cx="534377" cy="259045"/>
    <xdr:sp macro="" textlink="">
      <xdr:nvSpPr>
        <xdr:cNvPr id="482" name="テキスト ボックス 481"/>
        <xdr:cNvSpPr txBox="1"/>
      </xdr:nvSpPr>
      <xdr:spPr>
        <a:xfrm>
          <a:off x="7594111" y="169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51840</xdr:rowOff>
    </xdr:from>
    <xdr:to>
      <xdr:col>36</xdr:col>
      <xdr:colOff>165100</xdr:colOff>
      <xdr:row>98</xdr:row>
      <xdr:rowOff>153440</xdr:rowOff>
    </xdr:to>
    <xdr:sp macro="" textlink="">
      <xdr:nvSpPr>
        <xdr:cNvPr id="483" name="楕円 482"/>
        <xdr:cNvSpPr/>
      </xdr:nvSpPr>
      <xdr:spPr>
        <a:xfrm>
          <a:off x="6921500" y="168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144567</xdr:rowOff>
    </xdr:from>
    <xdr:ext cx="534377" cy="259045"/>
    <xdr:sp macro="" textlink="">
      <xdr:nvSpPr>
        <xdr:cNvPr id="484" name="テキスト ボックス 483"/>
        <xdr:cNvSpPr txBox="1"/>
      </xdr:nvSpPr>
      <xdr:spPr>
        <a:xfrm>
          <a:off x="6705111" y="1694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115834</xdr:rowOff>
    </xdr:from>
    <xdr:to>
      <xdr:col>85</xdr:col>
      <xdr:colOff>127000</xdr:colOff>
      <xdr:row>37</xdr:row>
      <xdr:rowOff>154285</xdr:rowOff>
    </xdr:to>
    <xdr:cxnSp macro="">
      <xdr:nvCxnSpPr>
        <xdr:cNvPr id="512" name="直線コネクタ 511"/>
        <xdr:cNvCxnSpPr/>
      </xdr:nvCxnSpPr>
      <xdr:spPr>
        <a:xfrm flipV="1">
          <a:off x="15481300" y="6459484"/>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147472</xdr:rowOff>
    </xdr:from>
    <xdr:to>
      <xdr:col>81</xdr:col>
      <xdr:colOff>50800</xdr:colOff>
      <xdr:row>37</xdr:row>
      <xdr:rowOff>154285</xdr:rowOff>
    </xdr:to>
    <xdr:cxnSp macro="">
      <xdr:nvCxnSpPr>
        <xdr:cNvPr id="515" name="直線コネクタ 514"/>
        <xdr:cNvCxnSpPr/>
      </xdr:nvCxnSpPr>
      <xdr:spPr>
        <a:xfrm>
          <a:off x="14592300" y="6491122"/>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147472</xdr:rowOff>
    </xdr:from>
    <xdr:to>
      <xdr:col>76</xdr:col>
      <xdr:colOff>114300</xdr:colOff>
      <xdr:row>37</xdr:row>
      <xdr:rowOff>169921</xdr:rowOff>
    </xdr:to>
    <xdr:cxnSp macro="">
      <xdr:nvCxnSpPr>
        <xdr:cNvPr id="518" name="直線コネクタ 517"/>
        <xdr:cNvCxnSpPr/>
      </xdr:nvCxnSpPr>
      <xdr:spPr>
        <a:xfrm flipV="1">
          <a:off x="13703300" y="6491122"/>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169921</xdr:rowOff>
    </xdr:from>
    <xdr:to>
      <xdr:col>71</xdr:col>
      <xdr:colOff>177800</xdr:colOff>
      <xdr:row>38</xdr:row>
      <xdr:rowOff>39345</xdr:rowOff>
    </xdr:to>
    <xdr:cxnSp macro="">
      <xdr:nvCxnSpPr>
        <xdr:cNvPr id="521" name="直線コネクタ 520"/>
        <xdr:cNvCxnSpPr/>
      </xdr:nvCxnSpPr>
      <xdr:spPr>
        <a:xfrm flipV="1">
          <a:off x="12814300" y="6513571"/>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65034</xdr:rowOff>
    </xdr:from>
    <xdr:to>
      <xdr:col>85</xdr:col>
      <xdr:colOff>177800</xdr:colOff>
      <xdr:row>37</xdr:row>
      <xdr:rowOff>166634</xdr:rowOff>
    </xdr:to>
    <xdr:sp macro="" textlink="">
      <xdr:nvSpPr>
        <xdr:cNvPr id="531" name="楕円 530"/>
        <xdr:cNvSpPr/>
      </xdr:nvSpPr>
      <xdr:spPr>
        <a:xfrm>
          <a:off x="16268700" y="64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43461</xdr:rowOff>
    </xdr:from>
    <xdr:ext cx="534377" cy="259045"/>
    <xdr:sp macro="" textlink="">
      <xdr:nvSpPr>
        <xdr:cNvPr id="532" name="消防費該当値テキスト"/>
        <xdr:cNvSpPr txBox="1"/>
      </xdr:nvSpPr>
      <xdr:spPr>
        <a:xfrm>
          <a:off x="16370300" y="63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103485</xdr:rowOff>
    </xdr:from>
    <xdr:to>
      <xdr:col>81</xdr:col>
      <xdr:colOff>101600</xdr:colOff>
      <xdr:row>38</xdr:row>
      <xdr:rowOff>33635</xdr:rowOff>
    </xdr:to>
    <xdr:sp macro="" textlink="">
      <xdr:nvSpPr>
        <xdr:cNvPr id="533" name="楕円 532"/>
        <xdr:cNvSpPr/>
      </xdr:nvSpPr>
      <xdr:spPr>
        <a:xfrm>
          <a:off x="15430500" y="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24761</xdr:rowOff>
    </xdr:from>
    <xdr:ext cx="534377" cy="259045"/>
    <xdr:sp macro="" textlink="">
      <xdr:nvSpPr>
        <xdr:cNvPr id="534" name="テキスト ボックス 533"/>
        <xdr:cNvSpPr txBox="1"/>
      </xdr:nvSpPr>
      <xdr:spPr>
        <a:xfrm>
          <a:off x="15214111" y="65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96672</xdr:rowOff>
    </xdr:from>
    <xdr:to>
      <xdr:col>76</xdr:col>
      <xdr:colOff>165100</xdr:colOff>
      <xdr:row>38</xdr:row>
      <xdr:rowOff>26822</xdr:rowOff>
    </xdr:to>
    <xdr:sp macro="" textlink="">
      <xdr:nvSpPr>
        <xdr:cNvPr id="535" name="楕円 534"/>
        <xdr:cNvSpPr/>
      </xdr:nvSpPr>
      <xdr:spPr>
        <a:xfrm>
          <a:off x="14541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17949</xdr:rowOff>
    </xdr:from>
    <xdr:ext cx="534377" cy="259045"/>
    <xdr:sp macro="" textlink="">
      <xdr:nvSpPr>
        <xdr:cNvPr id="536" name="テキスト ボックス 535"/>
        <xdr:cNvSpPr txBox="1"/>
      </xdr:nvSpPr>
      <xdr:spPr>
        <a:xfrm>
          <a:off x="14325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119121</xdr:rowOff>
    </xdr:from>
    <xdr:to>
      <xdr:col>72</xdr:col>
      <xdr:colOff>38100</xdr:colOff>
      <xdr:row>38</xdr:row>
      <xdr:rowOff>49271</xdr:rowOff>
    </xdr:to>
    <xdr:sp macro="" textlink="">
      <xdr:nvSpPr>
        <xdr:cNvPr id="537" name="楕円 536"/>
        <xdr:cNvSpPr/>
      </xdr:nvSpPr>
      <xdr:spPr>
        <a:xfrm>
          <a:off x="13652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40398</xdr:rowOff>
    </xdr:from>
    <xdr:ext cx="534377" cy="259045"/>
    <xdr:sp macro="" textlink="">
      <xdr:nvSpPr>
        <xdr:cNvPr id="538" name="テキスト ボックス 537"/>
        <xdr:cNvSpPr txBox="1"/>
      </xdr:nvSpPr>
      <xdr:spPr>
        <a:xfrm>
          <a:off x="13436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159995</xdr:rowOff>
    </xdr:from>
    <xdr:to>
      <xdr:col>67</xdr:col>
      <xdr:colOff>101600</xdr:colOff>
      <xdr:row>38</xdr:row>
      <xdr:rowOff>90145</xdr:rowOff>
    </xdr:to>
    <xdr:sp macro="" textlink="">
      <xdr:nvSpPr>
        <xdr:cNvPr id="539" name="楕円 538"/>
        <xdr:cNvSpPr/>
      </xdr:nvSpPr>
      <xdr:spPr>
        <a:xfrm>
          <a:off x="12763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81272</xdr:rowOff>
    </xdr:from>
    <xdr:ext cx="534377" cy="259045"/>
    <xdr:sp macro="" textlink="">
      <xdr:nvSpPr>
        <xdr:cNvPr id="540" name="テキスト ボックス 539"/>
        <xdr:cNvSpPr txBox="1"/>
      </xdr:nvSpPr>
      <xdr:spPr>
        <a:xfrm>
          <a:off x="12547111" y="65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71544</xdr:rowOff>
    </xdr:from>
    <xdr:to>
      <xdr:col>85</xdr:col>
      <xdr:colOff>127000</xdr:colOff>
      <xdr:row>57</xdr:row>
      <xdr:rowOff>110668</xdr:rowOff>
    </xdr:to>
    <xdr:cxnSp macro="">
      <xdr:nvCxnSpPr>
        <xdr:cNvPr id="572" name="直線コネクタ 571"/>
        <xdr:cNvCxnSpPr/>
      </xdr:nvCxnSpPr>
      <xdr:spPr>
        <a:xfrm>
          <a:off x="15481300" y="9672744"/>
          <a:ext cx="838200" cy="2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71544</xdr:rowOff>
    </xdr:from>
    <xdr:to>
      <xdr:col>81</xdr:col>
      <xdr:colOff>50800</xdr:colOff>
      <xdr:row>56</xdr:row>
      <xdr:rowOff>105312</xdr:rowOff>
    </xdr:to>
    <xdr:cxnSp macro="">
      <xdr:nvCxnSpPr>
        <xdr:cNvPr id="575" name="直線コネクタ 574"/>
        <xdr:cNvCxnSpPr/>
      </xdr:nvCxnSpPr>
      <xdr:spPr>
        <a:xfrm flipV="1">
          <a:off x="14592300" y="9672744"/>
          <a:ext cx="889000" cy="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82909</xdr:rowOff>
    </xdr:from>
    <xdr:to>
      <xdr:col>76</xdr:col>
      <xdr:colOff>114300</xdr:colOff>
      <xdr:row>56</xdr:row>
      <xdr:rowOff>105312</xdr:rowOff>
    </xdr:to>
    <xdr:cxnSp macro="">
      <xdr:nvCxnSpPr>
        <xdr:cNvPr id="578" name="直線コネクタ 577"/>
        <xdr:cNvCxnSpPr/>
      </xdr:nvCxnSpPr>
      <xdr:spPr>
        <a:xfrm>
          <a:off x="13703300" y="9512659"/>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51363</xdr:rowOff>
    </xdr:from>
    <xdr:to>
      <xdr:col>71</xdr:col>
      <xdr:colOff>177800</xdr:colOff>
      <xdr:row>55</xdr:row>
      <xdr:rowOff>82909</xdr:rowOff>
    </xdr:to>
    <xdr:cxnSp macro="">
      <xdr:nvCxnSpPr>
        <xdr:cNvPr id="581" name="直線コネクタ 580"/>
        <xdr:cNvCxnSpPr/>
      </xdr:nvCxnSpPr>
      <xdr:spPr>
        <a:xfrm>
          <a:off x="12814300" y="9309663"/>
          <a:ext cx="889000" cy="20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59868</xdr:rowOff>
    </xdr:from>
    <xdr:to>
      <xdr:col>85</xdr:col>
      <xdr:colOff>177800</xdr:colOff>
      <xdr:row>57</xdr:row>
      <xdr:rowOff>161468</xdr:rowOff>
    </xdr:to>
    <xdr:sp macro="" textlink="">
      <xdr:nvSpPr>
        <xdr:cNvPr id="591" name="楕円 590"/>
        <xdr:cNvSpPr/>
      </xdr:nvSpPr>
      <xdr:spPr>
        <a:xfrm>
          <a:off x="162687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38295</xdr:rowOff>
    </xdr:from>
    <xdr:ext cx="534377" cy="259045"/>
    <xdr:sp macro="" textlink="">
      <xdr:nvSpPr>
        <xdr:cNvPr id="592" name="教育費該当値テキスト"/>
        <xdr:cNvSpPr txBox="1"/>
      </xdr:nvSpPr>
      <xdr:spPr>
        <a:xfrm>
          <a:off x="16370300"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20744</xdr:rowOff>
    </xdr:from>
    <xdr:to>
      <xdr:col>81</xdr:col>
      <xdr:colOff>101600</xdr:colOff>
      <xdr:row>56</xdr:row>
      <xdr:rowOff>122344</xdr:rowOff>
    </xdr:to>
    <xdr:sp macro="" textlink="">
      <xdr:nvSpPr>
        <xdr:cNvPr id="593" name="楕円 592"/>
        <xdr:cNvSpPr/>
      </xdr:nvSpPr>
      <xdr:spPr>
        <a:xfrm>
          <a:off x="15430500" y="96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138871</xdr:rowOff>
    </xdr:from>
    <xdr:ext cx="534377" cy="259045"/>
    <xdr:sp macro="" textlink="">
      <xdr:nvSpPr>
        <xdr:cNvPr id="594" name="テキスト ボックス 593"/>
        <xdr:cNvSpPr txBox="1"/>
      </xdr:nvSpPr>
      <xdr:spPr>
        <a:xfrm>
          <a:off x="15214111" y="93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54512</xdr:rowOff>
    </xdr:from>
    <xdr:to>
      <xdr:col>76</xdr:col>
      <xdr:colOff>165100</xdr:colOff>
      <xdr:row>56</xdr:row>
      <xdr:rowOff>156112</xdr:rowOff>
    </xdr:to>
    <xdr:sp macro="" textlink="">
      <xdr:nvSpPr>
        <xdr:cNvPr id="595" name="楕円 594"/>
        <xdr:cNvSpPr/>
      </xdr:nvSpPr>
      <xdr:spPr>
        <a:xfrm>
          <a:off x="14541500" y="96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1189</xdr:rowOff>
    </xdr:from>
    <xdr:ext cx="534377" cy="259045"/>
    <xdr:sp macro="" textlink="">
      <xdr:nvSpPr>
        <xdr:cNvPr id="596" name="テキスト ボックス 595"/>
        <xdr:cNvSpPr txBox="1"/>
      </xdr:nvSpPr>
      <xdr:spPr>
        <a:xfrm>
          <a:off x="14325111" y="94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32109</xdr:rowOff>
    </xdr:from>
    <xdr:to>
      <xdr:col>72</xdr:col>
      <xdr:colOff>38100</xdr:colOff>
      <xdr:row>55</xdr:row>
      <xdr:rowOff>133709</xdr:rowOff>
    </xdr:to>
    <xdr:sp macro="" textlink="">
      <xdr:nvSpPr>
        <xdr:cNvPr id="597" name="楕円 596"/>
        <xdr:cNvSpPr/>
      </xdr:nvSpPr>
      <xdr:spPr>
        <a:xfrm>
          <a:off x="13652500" y="94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150236</xdr:rowOff>
    </xdr:from>
    <xdr:ext cx="534377" cy="259045"/>
    <xdr:sp macro="" textlink="">
      <xdr:nvSpPr>
        <xdr:cNvPr id="598" name="テキスト ボックス 597"/>
        <xdr:cNvSpPr txBox="1"/>
      </xdr:nvSpPr>
      <xdr:spPr>
        <a:xfrm>
          <a:off x="13436111" y="92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563</xdr:rowOff>
    </xdr:from>
    <xdr:to>
      <xdr:col>67</xdr:col>
      <xdr:colOff>101600</xdr:colOff>
      <xdr:row>54</xdr:row>
      <xdr:rowOff>102163</xdr:rowOff>
    </xdr:to>
    <xdr:sp macro="" textlink="">
      <xdr:nvSpPr>
        <xdr:cNvPr id="599" name="楕円 598"/>
        <xdr:cNvSpPr/>
      </xdr:nvSpPr>
      <xdr:spPr>
        <a:xfrm>
          <a:off x="12763500" y="92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118690</xdr:rowOff>
    </xdr:from>
    <xdr:ext cx="534377" cy="259045"/>
    <xdr:sp macro="" textlink="">
      <xdr:nvSpPr>
        <xdr:cNvPr id="600" name="テキスト ボックス 599"/>
        <xdr:cNvSpPr txBox="1"/>
      </xdr:nvSpPr>
      <xdr:spPr>
        <a:xfrm>
          <a:off x="12547111" y="90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41808</xdr:rowOff>
    </xdr:from>
    <xdr:to>
      <xdr:col>85</xdr:col>
      <xdr:colOff>127000</xdr:colOff>
      <xdr:row>79</xdr:row>
      <xdr:rowOff>44450</xdr:rowOff>
    </xdr:to>
    <xdr:cxnSp macro="">
      <xdr:nvCxnSpPr>
        <xdr:cNvPr id="629" name="直線コネクタ 628"/>
        <xdr:cNvCxnSpPr/>
      </xdr:nvCxnSpPr>
      <xdr:spPr>
        <a:xfrm>
          <a:off x="15481300" y="1358635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35610</xdr:rowOff>
    </xdr:from>
    <xdr:to>
      <xdr:col>81</xdr:col>
      <xdr:colOff>50800</xdr:colOff>
      <xdr:row>79</xdr:row>
      <xdr:rowOff>41808</xdr:rowOff>
    </xdr:to>
    <xdr:cxnSp macro="">
      <xdr:nvCxnSpPr>
        <xdr:cNvPr id="632" name="直線コネクタ 631"/>
        <xdr:cNvCxnSpPr/>
      </xdr:nvCxnSpPr>
      <xdr:spPr>
        <a:xfrm>
          <a:off x="14592300" y="13580160"/>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35610</xdr:rowOff>
    </xdr:from>
    <xdr:to>
      <xdr:col>76</xdr:col>
      <xdr:colOff>114300</xdr:colOff>
      <xdr:row>79</xdr:row>
      <xdr:rowOff>44450</xdr:rowOff>
    </xdr:to>
    <xdr:cxnSp macro="">
      <xdr:nvCxnSpPr>
        <xdr:cNvPr id="635" name="直線コネクタ 634"/>
        <xdr:cNvCxnSpPr/>
      </xdr:nvCxnSpPr>
      <xdr:spPr>
        <a:xfrm flipV="1">
          <a:off x="13703300" y="135801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43866</xdr:rowOff>
    </xdr:from>
    <xdr:to>
      <xdr:col>71</xdr:col>
      <xdr:colOff>177800</xdr:colOff>
      <xdr:row>79</xdr:row>
      <xdr:rowOff>44450</xdr:rowOff>
    </xdr:to>
    <xdr:cxnSp macro="">
      <xdr:nvCxnSpPr>
        <xdr:cNvPr id="638" name="直線コネクタ 637"/>
        <xdr:cNvCxnSpPr/>
      </xdr:nvCxnSpPr>
      <xdr:spPr>
        <a:xfrm>
          <a:off x="12814300" y="13588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162458</xdr:rowOff>
    </xdr:from>
    <xdr:to>
      <xdr:col>81</xdr:col>
      <xdr:colOff>101600</xdr:colOff>
      <xdr:row>79</xdr:row>
      <xdr:rowOff>92608</xdr:rowOff>
    </xdr:to>
    <xdr:sp macro="" textlink="">
      <xdr:nvSpPr>
        <xdr:cNvPr id="650" name="楕円 649"/>
        <xdr:cNvSpPr/>
      </xdr:nvSpPr>
      <xdr:spPr>
        <a:xfrm>
          <a:off x="154305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83735</xdr:rowOff>
    </xdr:from>
    <xdr:ext cx="378565" cy="259045"/>
    <xdr:sp macro="" textlink="">
      <xdr:nvSpPr>
        <xdr:cNvPr id="651" name="テキスト ボックス 650"/>
        <xdr:cNvSpPr txBox="1"/>
      </xdr:nvSpPr>
      <xdr:spPr>
        <a:xfrm>
          <a:off x="15292017" y="1362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156260</xdr:rowOff>
    </xdr:from>
    <xdr:to>
      <xdr:col>76</xdr:col>
      <xdr:colOff>165100</xdr:colOff>
      <xdr:row>79</xdr:row>
      <xdr:rowOff>86410</xdr:rowOff>
    </xdr:to>
    <xdr:sp macro="" textlink="">
      <xdr:nvSpPr>
        <xdr:cNvPr id="652" name="楕円 651"/>
        <xdr:cNvSpPr/>
      </xdr:nvSpPr>
      <xdr:spPr>
        <a:xfrm>
          <a:off x="14541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77537</xdr:rowOff>
    </xdr:from>
    <xdr:ext cx="378565" cy="259045"/>
    <xdr:sp macro="" textlink="">
      <xdr:nvSpPr>
        <xdr:cNvPr id="653" name="テキスト ボックス 652"/>
        <xdr:cNvSpPr txBox="1"/>
      </xdr:nvSpPr>
      <xdr:spPr>
        <a:xfrm>
          <a:off x="14403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164516</xdr:rowOff>
    </xdr:from>
    <xdr:to>
      <xdr:col>67</xdr:col>
      <xdr:colOff>101600</xdr:colOff>
      <xdr:row>79</xdr:row>
      <xdr:rowOff>94666</xdr:rowOff>
    </xdr:to>
    <xdr:sp macro="" textlink="">
      <xdr:nvSpPr>
        <xdr:cNvPr id="656" name="楕円 655"/>
        <xdr:cNvSpPr/>
      </xdr:nvSpPr>
      <xdr:spPr>
        <a:xfrm>
          <a:off x="12763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85793</xdr:rowOff>
    </xdr:from>
    <xdr:ext cx="313932" cy="259045"/>
    <xdr:sp macro="" textlink="">
      <xdr:nvSpPr>
        <xdr:cNvPr id="657" name="テキスト ボックス 656"/>
        <xdr:cNvSpPr txBox="1"/>
      </xdr:nvSpPr>
      <xdr:spPr>
        <a:xfrm>
          <a:off x="12657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33973</xdr:rowOff>
    </xdr:from>
    <xdr:to>
      <xdr:col>85</xdr:col>
      <xdr:colOff>127000</xdr:colOff>
      <xdr:row>95</xdr:row>
      <xdr:rowOff>34413</xdr:rowOff>
    </xdr:to>
    <xdr:cxnSp macro="">
      <xdr:nvCxnSpPr>
        <xdr:cNvPr id="688" name="直線コネクタ 687"/>
        <xdr:cNvCxnSpPr/>
      </xdr:nvCxnSpPr>
      <xdr:spPr>
        <a:xfrm>
          <a:off x="15481300" y="16321723"/>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33973</xdr:rowOff>
    </xdr:from>
    <xdr:to>
      <xdr:col>81</xdr:col>
      <xdr:colOff>50800</xdr:colOff>
      <xdr:row>95</xdr:row>
      <xdr:rowOff>71740</xdr:rowOff>
    </xdr:to>
    <xdr:cxnSp macro="">
      <xdr:nvCxnSpPr>
        <xdr:cNvPr id="691" name="直線コネクタ 690"/>
        <xdr:cNvCxnSpPr/>
      </xdr:nvCxnSpPr>
      <xdr:spPr>
        <a:xfrm flipV="1">
          <a:off x="14592300" y="16321723"/>
          <a:ext cx="8890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71740</xdr:rowOff>
    </xdr:from>
    <xdr:to>
      <xdr:col>76</xdr:col>
      <xdr:colOff>114300</xdr:colOff>
      <xdr:row>95</xdr:row>
      <xdr:rowOff>110733</xdr:rowOff>
    </xdr:to>
    <xdr:cxnSp macro="">
      <xdr:nvCxnSpPr>
        <xdr:cNvPr id="694" name="直線コネクタ 693"/>
        <xdr:cNvCxnSpPr/>
      </xdr:nvCxnSpPr>
      <xdr:spPr>
        <a:xfrm flipV="1">
          <a:off x="13703300" y="16359490"/>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100919</xdr:rowOff>
    </xdr:from>
    <xdr:to>
      <xdr:col>71</xdr:col>
      <xdr:colOff>177800</xdr:colOff>
      <xdr:row>95</xdr:row>
      <xdr:rowOff>110733</xdr:rowOff>
    </xdr:to>
    <xdr:cxnSp macro="">
      <xdr:nvCxnSpPr>
        <xdr:cNvPr id="697" name="直線コネクタ 696"/>
        <xdr:cNvCxnSpPr/>
      </xdr:nvCxnSpPr>
      <xdr:spPr>
        <a:xfrm>
          <a:off x="12814300" y="16388669"/>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155063</xdr:rowOff>
    </xdr:from>
    <xdr:to>
      <xdr:col>85</xdr:col>
      <xdr:colOff>177800</xdr:colOff>
      <xdr:row>95</xdr:row>
      <xdr:rowOff>85213</xdr:rowOff>
    </xdr:to>
    <xdr:sp macro="" textlink="">
      <xdr:nvSpPr>
        <xdr:cNvPr id="707" name="楕円 706"/>
        <xdr:cNvSpPr/>
      </xdr:nvSpPr>
      <xdr:spPr>
        <a:xfrm>
          <a:off x="16268700" y="162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6490</xdr:rowOff>
    </xdr:from>
    <xdr:ext cx="534377" cy="259045"/>
    <xdr:sp macro="" textlink="">
      <xdr:nvSpPr>
        <xdr:cNvPr id="708" name="公債費該当値テキスト"/>
        <xdr:cNvSpPr txBox="1"/>
      </xdr:nvSpPr>
      <xdr:spPr>
        <a:xfrm>
          <a:off x="16370300" y="1612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154623</xdr:rowOff>
    </xdr:from>
    <xdr:to>
      <xdr:col>81</xdr:col>
      <xdr:colOff>101600</xdr:colOff>
      <xdr:row>95</xdr:row>
      <xdr:rowOff>84773</xdr:rowOff>
    </xdr:to>
    <xdr:sp macro="" textlink="">
      <xdr:nvSpPr>
        <xdr:cNvPr id="709" name="楕円 708"/>
        <xdr:cNvSpPr/>
      </xdr:nvSpPr>
      <xdr:spPr>
        <a:xfrm>
          <a:off x="15430500" y="16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101300</xdr:rowOff>
    </xdr:from>
    <xdr:ext cx="534377" cy="259045"/>
    <xdr:sp macro="" textlink="">
      <xdr:nvSpPr>
        <xdr:cNvPr id="710" name="テキスト ボックス 709"/>
        <xdr:cNvSpPr txBox="1"/>
      </xdr:nvSpPr>
      <xdr:spPr>
        <a:xfrm>
          <a:off x="15214111" y="160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20940</xdr:rowOff>
    </xdr:from>
    <xdr:to>
      <xdr:col>76</xdr:col>
      <xdr:colOff>165100</xdr:colOff>
      <xdr:row>95</xdr:row>
      <xdr:rowOff>122540</xdr:rowOff>
    </xdr:to>
    <xdr:sp macro="" textlink="">
      <xdr:nvSpPr>
        <xdr:cNvPr id="711" name="楕円 710"/>
        <xdr:cNvSpPr/>
      </xdr:nvSpPr>
      <xdr:spPr>
        <a:xfrm>
          <a:off x="14541500" y="163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139067</xdr:rowOff>
    </xdr:from>
    <xdr:ext cx="534377" cy="259045"/>
    <xdr:sp macro="" textlink="">
      <xdr:nvSpPr>
        <xdr:cNvPr id="712" name="テキスト ボックス 711"/>
        <xdr:cNvSpPr txBox="1"/>
      </xdr:nvSpPr>
      <xdr:spPr>
        <a:xfrm>
          <a:off x="14325111" y="160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59933</xdr:rowOff>
    </xdr:from>
    <xdr:to>
      <xdr:col>72</xdr:col>
      <xdr:colOff>38100</xdr:colOff>
      <xdr:row>95</xdr:row>
      <xdr:rowOff>161533</xdr:rowOff>
    </xdr:to>
    <xdr:sp macro="" textlink="">
      <xdr:nvSpPr>
        <xdr:cNvPr id="713" name="楕円 712"/>
        <xdr:cNvSpPr/>
      </xdr:nvSpPr>
      <xdr:spPr>
        <a:xfrm>
          <a:off x="13652500" y="16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6610</xdr:rowOff>
    </xdr:from>
    <xdr:ext cx="534377" cy="259045"/>
    <xdr:sp macro="" textlink="">
      <xdr:nvSpPr>
        <xdr:cNvPr id="714" name="テキスト ボックス 713"/>
        <xdr:cNvSpPr txBox="1"/>
      </xdr:nvSpPr>
      <xdr:spPr>
        <a:xfrm>
          <a:off x="13436111" y="1612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50119</xdr:rowOff>
    </xdr:from>
    <xdr:to>
      <xdr:col>67</xdr:col>
      <xdr:colOff>101600</xdr:colOff>
      <xdr:row>95</xdr:row>
      <xdr:rowOff>151719</xdr:rowOff>
    </xdr:to>
    <xdr:sp macro="" textlink="">
      <xdr:nvSpPr>
        <xdr:cNvPr id="715" name="楕円 714"/>
        <xdr:cNvSpPr/>
      </xdr:nvSpPr>
      <xdr:spPr>
        <a:xfrm>
          <a:off x="12763500" y="163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168246</xdr:rowOff>
    </xdr:from>
    <xdr:ext cx="534377" cy="259045"/>
    <xdr:sp macro="" textlink="">
      <xdr:nvSpPr>
        <xdr:cNvPr id="716" name="テキスト ボックス 715"/>
        <xdr:cNvSpPr txBox="1"/>
      </xdr:nvSpPr>
      <xdr:spPr>
        <a:xfrm>
          <a:off x="12547111" y="161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議会費においては前年度比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議員辞職が一名あった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ことが主な要因である。総務費においては前年度比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7,287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となったが、主な要因として、庁舎整備に備えるための庁舎整備基金積立金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1,516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によりふるさときらめき湖南づくり応援基金積立金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6,107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である。民生費においては、前年度比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1,415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円の増となったが、主な要因として障がい福祉サービス費</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1,079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認定こども園化による認定こども園施設型給付費増により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2,289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生活保護費では国庫負担金返還金増により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円の増となり、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社会保障関係経費が上昇する中で、今後も民生費については増加する見込みである。そのため、予防事業および自立支援の展開により抑制に努める必要がある。農林水産業費においては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4,664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農業経営体高度化支援事業補助金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円の減、また県営農業用水再編対策事業負担金が事業費精査により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。土木費においては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市道甲西駅美松線整備事業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完了により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道路事業においては新規路線整備から既存路線の長寿命化対策への転換を行い抑制に努める。教育費においては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12,896</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甲西中学校改築事業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完了により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12,669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、甲西図書館用地購入完了により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2,290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財政調整基金については、各年度とも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億円を超える残高を保有しており、標準財政規模の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％程度の残高確保を目標とし取り組んでいる。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各年度とも黒字を計上しており、健全な状態を維持している。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実質単年度収支については、義務教育施設の建替え事業等の大型投資的事業による財源の不足を財政調整基金等に依存したことにより平成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年度以降５年連続してのマイナスとなっていたが、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年度は普通交付税の増加により取り崩しを回避することができたため黒字となった。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訪問看護ステーション事業特別会計については、民間事業所で受入が困難である重度患者の受け入れにより、患者一人当たりに対するコストがかかることから赤字に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。また、その他の特別会計においても黒字で推移しているものの、一般会計からの繰入により維持しているところである。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繰出対象会計の収入確保を念頭に置き、独立採算の原則により繰出額を少しでも減少させるようしていかなければならない。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今後も、限りある予算の効率性を高め、適切な受益者負担となるよう健全な行財政運営及び経営管理を推進していく。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S1" workbookViewId="0"/>
  </sheetViews>
  <sheetFormatPr defaultColWidth="0" defaultRowHeight="11" zeroHeight="1"/>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20132307</v>
      </c>
      <c r="BO4" s="462"/>
      <c r="BP4" s="462"/>
      <c r="BQ4" s="462"/>
      <c r="BR4" s="462"/>
      <c r="BS4" s="462"/>
      <c r="BT4" s="462"/>
      <c r="BU4" s="463"/>
      <c r="BV4" s="461">
        <v>21082590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2.2000000000000002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19576379</v>
      </c>
      <c r="BO5" s="467"/>
      <c r="BP5" s="467"/>
      <c r="BQ5" s="467"/>
      <c r="BR5" s="467"/>
      <c r="BS5" s="467"/>
      <c r="BT5" s="467"/>
      <c r="BU5" s="468"/>
      <c r="BV5" s="466">
        <v>20772274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89.3</v>
      </c>
      <c r="CU5" s="437"/>
      <c r="CV5" s="437"/>
      <c r="CW5" s="437"/>
      <c r="CX5" s="437"/>
      <c r="CY5" s="437"/>
      <c r="CZ5" s="437"/>
      <c r="DA5" s="438"/>
      <c r="DB5" s="436">
        <v>88.3</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555928</v>
      </c>
      <c r="BO6" s="467"/>
      <c r="BP6" s="467"/>
      <c r="BQ6" s="467"/>
      <c r="BR6" s="467"/>
      <c r="BS6" s="467"/>
      <c r="BT6" s="467"/>
      <c r="BU6" s="468"/>
      <c r="BV6" s="466">
        <v>310316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95.3</v>
      </c>
      <c r="CU6" s="620"/>
      <c r="CV6" s="620"/>
      <c r="CW6" s="620"/>
      <c r="CX6" s="620"/>
      <c r="CY6" s="620"/>
      <c r="CZ6" s="620"/>
      <c r="DA6" s="621"/>
      <c r="DB6" s="619">
        <v>96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52121</v>
      </c>
      <c r="BO7" s="467"/>
      <c r="BP7" s="467"/>
      <c r="BQ7" s="467"/>
      <c r="BR7" s="467"/>
      <c r="BS7" s="467"/>
      <c r="BT7" s="467"/>
      <c r="BU7" s="468"/>
      <c r="BV7" s="466">
        <v>26511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12951642</v>
      </c>
      <c r="CU7" s="467"/>
      <c r="CV7" s="467"/>
      <c r="CW7" s="467"/>
      <c r="CX7" s="467"/>
      <c r="CY7" s="467"/>
      <c r="CZ7" s="467"/>
      <c r="DA7" s="468"/>
      <c r="DB7" s="466">
        <v>12866938</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503807</v>
      </c>
      <c r="BO8" s="467"/>
      <c r="BP8" s="467"/>
      <c r="BQ8" s="467"/>
      <c r="BR8" s="467"/>
      <c r="BS8" s="467"/>
      <c r="BT8" s="467"/>
      <c r="BU8" s="468"/>
      <c r="BV8" s="466">
        <v>283805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v>
      </c>
      <c r="CU8" s="580"/>
      <c r="CV8" s="580"/>
      <c r="CW8" s="580"/>
      <c r="CX8" s="580"/>
      <c r="CY8" s="580"/>
      <c r="CZ8" s="580"/>
      <c r="DA8" s="581"/>
      <c r="DB8" s="579">
        <v>0.82</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54289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105</v>
      </c>
      <c r="AV9" s="524"/>
      <c r="AW9" s="524"/>
      <c r="AX9" s="524"/>
      <c r="AY9" s="446" t="s">
        <v>116</v>
      </c>
      <c r="AZ9" s="447"/>
      <c r="BA9" s="447"/>
      <c r="BB9" s="447"/>
      <c r="BC9" s="447"/>
      <c r="BD9" s="447"/>
      <c r="BE9" s="447"/>
      <c r="BF9" s="447"/>
      <c r="BG9" s="447"/>
      <c r="BH9" s="447"/>
      <c r="BI9" s="447"/>
      <c r="BJ9" s="447"/>
      <c r="BK9" s="447"/>
      <c r="BL9" s="447"/>
      <c r="BM9" s="448"/>
      <c r="BN9" s="466">
        <v>220002</v>
      </c>
      <c r="BO9" s="467"/>
      <c r="BP9" s="467"/>
      <c r="BQ9" s="467"/>
      <c r="BR9" s="467"/>
      <c r="BS9" s="467"/>
      <c r="BT9" s="467"/>
      <c r="BU9" s="468"/>
      <c r="BV9" s="466">
        <v>17628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17.8</v>
      </c>
      <c r="CU9" s="437"/>
      <c r="CV9" s="437"/>
      <c r="CW9" s="437"/>
      <c r="CX9" s="437"/>
      <c r="CY9" s="437"/>
      <c r="CZ9" s="437"/>
      <c r="DA9" s="438"/>
      <c r="DB9" s="436">
        <v>17.899999999999999</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54614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105</v>
      </c>
      <c r="AV10" s="524"/>
      <c r="AW10" s="524"/>
      <c r="AX10" s="524"/>
      <c r="AY10" s="446" t="s">
        <v>120</v>
      </c>
      <c r="AZ10" s="447"/>
      <c r="BA10" s="447"/>
      <c r="BB10" s="447"/>
      <c r="BC10" s="447"/>
      <c r="BD10" s="447"/>
      <c r="BE10" s="447"/>
      <c r="BF10" s="447"/>
      <c r="BG10" s="447"/>
      <c r="BH10" s="447"/>
      <c r="BI10" s="447"/>
      <c r="BJ10" s="447"/>
      <c r="BK10" s="447"/>
      <c r="BL10" s="447"/>
      <c r="BM10" s="448"/>
      <c r="BN10" s="466">
        <v>154537</v>
      </c>
      <c r="BO10" s="467"/>
      <c r="BP10" s="467"/>
      <c r="BQ10" s="467"/>
      <c r="BR10" s="467"/>
      <c r="BS10" s="467"/>
      <c r="BT10" s="467"/>
      <c r="BU10" s="468"/>
      <c r="BV10" s="466">
        <v>492199</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101</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55289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101</v>
      </c>
      <c r="AV12" s="524"/>
      <c r="AW12" s="524"/>
      <c r="AX12" s="524"/>
      <c r="AY12" s="446" t="s">
        <v>134</v>
      </c>
      <c r="AZ12" s="447"/>
      <c r="BA12" s="447"/>
      <c r="BB12" s="447"/>
      <c r="BC12" s="447"/>
      <c r="BD12" s="447"/>
      <c r="BE12" s="447"/>
      <c r="BF12" s="447"/>
      <c r="BG12" s="447"/>
      <c r="BH12" s="447"/>
      <c r="BI12" s="447"/>
      <c r="BJ12" s="447"/>
      <c r="BK12" s="447"/>
      <c r="BL12" s="447"/>
      <c r="BM12" s="448"/>
      <c r="BN12" s="466">
        <v>89136</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51941</v>
      </c>
      <c r="S13" s="570"/>
      <c r="T13" s="570"/>
      <c r="U13" s="570"/>
      <c r="V13" s="571"/>
      <c r="W13" s="557" t="s">
        <v>138</v>
      </c>
      <c r="X13" s="479"/>
      <c r="Y13" s="479"/>
      <c r="Z13" s="479"/>
      <c r="AA13" s="479"/>
      <c r="AB13" s="480"/>
      <c r="AC13" s="442">
        <v>394</v>
      </c>
      <c r="AD13" s="443"/>
      <c r="AE13" s="443"/>
      <c r="AF13" s="443"/>
      <c r="AG13" s="444"/>
      <c r="AH13" s="442">
        <v>338</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285403</v>
      </c>
      <c r="BO13" s="467"/>
      <c r="BP13" s="467"/>
      <c r="BQ13" s="467"/>
      <c r="BR13" s="467"/>
      <c r="BS13" s="467"/>
      <c r="BT13" s="467"/>
      <c r="BU13" s="468"/>
      <c r="BV13" s="466">
        <v>509827</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9.1</v>
      </c>
      <c r="CU13" s="437"/>
      <c r="CV13" s="437"/>
      <c r="CW13" s="437"/>
      <c r="CX13" s="437"/>
      <c r="CY13" s="437"/>
      <c r="CZ13" s="437"/>
      <c r="DA13" s="438"/>
      <c r="DB13" s="436">
        <v>8.9</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55053</v>
      </c>
      <c r="S14" s="570"/>
      <c r="T14" s="570"/>
      <c r="U14" s="570"/>
      <c r="V14" s="571"/>
      <c r="W14" s="572"/>
      <c r="X14" s="482"/>
      <c r="Y14" s="482"/>
      <c r="Z14" s="482"/>
      <c r="AA14" s="482"/>
      <c r="AB14" s="483"/>
      <c r="AC14" s="562">
        <v>1.5</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31.6</v>
      </c>
      <c r="CU14" s="574"/>
      <c r="CV14" s="574"/>
      <c r="CW14" s="574"/>
      <c r="CX14" s="574"/>
      <c r="CY14" s="574"/>
      <c r="CZ14" s="574"/>
      <c r="DA14" s="575"/>
      <c r="DB14" s="573">
        <v>36.299999999999997</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145</v>
      </c>
      <c r="N15" s="567"/>
      <c r="O15" s="567"/>
      <c r="P15" s="567"/>
      <c r="Q15" s="568"/>
      <c r="R15" s="569">
        <v>52066</v>
      </c>
      <c r="S15" s="570"/>
      <c r="T15" s="570"/>
      <c r="U15" s="570"/>
      <c r="V15" s="571"/>
      <c r="W15" s="557" t="s">
        <v>146</v>
      </c>
      <c r="X15" s="479"/>
      <c r="Y15" s="479"/>
      <c r="Z15" s="479"/>
      <c r="AA15" s="479"/>
      <c r="AB15" s="480"/>
      <c r="AC15" s="442">
        <v>11663</v>
      </c>
      <c r="AD15" s="443"/>
      <c r="AE15" s="443"/>
      <c r="AF15" s="443"/>
      <c r="AG15" s="444"/>
      <c r="AH15" s="442">
        <v>11931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7715693</v>
      </c>
      <c r="BO15" s="462"/>
      <c r="BP15" s="462"/>
      <c r="BQ15" s="462"/>
      <c r="BR15" s="462"/>
      <c r="BS15" s="462"/>
      <c r="BT15" s="462"/>
      <c r="BU15" s="463"/>
      <c r="BV15" s="461">
        <v>7611902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44.3</v>
      </c>
      <c r="AD16" s="563"/>
      <c r="AE16" s="563"/>
      <c r="AF16" s="563"/>
      <c r="AG16" s="564"/>
      <c r="AH16" s="562">
        <v>45.1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9780157</v>
      </c>
      <c r="BO16" s="467"/>
      <c r="BP16" s="467"/>
      <c r="BQ16" s="467"/>
      <c r="BR16" s="467"/>
      <c r="BS16" s="467"/>
      <c r="BT16" s="467"/>
      <c r="BU16" s="468"/>
      <c r="BV16" s="466">
        <v>9457847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14288</v>
      </c>
      <c r="AD17" s="443"/>
      <c r="AE17" s="443"/>
      <c r="AF17" s="443"/>
      <c r="AG17" s="444"/>
      <c r="AH17" s="442">
        <v>14211</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9896471</v>
      </c>
      <c r="BO17" s="467"/>
      <c r="BP17" s="467"/>
      <c r="BQ17" s="467"/>
      <c r="BR17" s="467"/>
      <c r="BS17" s="467"/>
      <c r="BT17" s="467"/>
      <c r="BU17" s="468"/>
      <c r="BV17" s="466">
        <v>9747616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70.400000000000006</v>
      </c>
      <c r="M18" s="531"/>
      <c r="N18" s="531"/>
      <c r="O18" s="531"/>
      <c r="P18" s="531"/>
      <c r="Q18" s="531"/>
      <c r="R18" s="532"/>
      <c r="S18" s="532"/>
      <c r="T18" s="532"/>
      <c r="U18" s="532"/>
      <c r="V18" s="533"/>
      <c r="W18" s="547"/>
      <c r="X18" s="548"/>
      <c r="Y18" s="548"/>
      <c r="Z18" s="548"/>
      <c r="AA18" s="548"/>
      <c r="AB18" s="558"/>
      <c r="AC18" s="430">
        <v>54.2</v>
      </c>
      <c r="AD18" s="431"/>
      <c r="AE18" s="431"/>
      <c r="AF18" s="431"/>
      <c r="AG18" s="534"/>
      <c r="AH18" s="430">
        <v>53.7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11849723</v>
      </c>
      <c r="BO18" s="467"/>
      <c r="BP18" s="467"/>
      <c r="BQ18" s="467"/>
      <c r="BR18" s="467"/>
      <c r="BS18" s="467"/>
      <c r="BT18" s="467"/>
      <c r="BU18" s="468"/>
      <c r="BV18" s="466">
        <v>11574973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771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14107705</v>
      </c>
      <c r="BO19" s="467"/>
      <c r="BP19" s="467"/>
      <c r="BQ19" s="467"/>
      <c r="BR19" s="467"/>
      <c r="BS19" s="467"/>
      <c r="BT19" s="467"/>
      <c r="BU19" s="468"/>
      <c r="BV19" s="466">
        <v>13966491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21286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26871843</v>
      </c>
      <c r="BO23" s="467"/>
      <c r="BP23" s="467"/>
      <c r="BQ23" s="467"/>
      <c r="BR23" s="467"/>
      <c r="BS23" s="467"/>
      <c r="BT23" s="467"/>
      <c r="BU23" s="468"/>
      <c r="BV23" s="466">
        <v>27707678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7600</v>
      </c>
      <c r="R24" s="443"/>
      <c r="S24" s="443"/>
      <c r="T24" s="443"/>
      <c r="U24" s="443"/>
      <c r="V24" s="444"/>
      <c r="W24" s="508"/>
      <c r="X24" s="499"/>
      <c r="Y24" s="500"/>
      <c r="Z24" s="439" t="s">
        <v>170</v>
      </c>
      <c r="AA24" s="440"/>
      <c r="AB24" s="440"/>
      <c r="AC24" s="440"/>
      <c r="AD24" s="440"/>
      <c r="AE24" s="440"/>
      <c r="AF24" s="440"/>
      <c r="AG24" s="441"/>
      <c r="AH24" s="442">
        <v>369</v>
      </c>
      <c r="AI24" s="443"/>
      <c r="AJ24" s="443"/>
      <c r="AK24" s="443"/>
      <c r="AL24" s="444"/>
      <c r="AM24" s="442">
        <v>1155339</v>
      </c>
      <c r="AN24" s="443"/>
      <c r="AO24" s="443"/>
      <c r="AP24" s="443"/>
      <c r="AQ24" s="443"/>
      <c r="AR24" s="444"/>
      <c r="AS24" s="442">
        <v>3131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23504914</v>
      </c>
      <c r="BO24" s="467"/>
      <c r="BP24" s="467"/>
      <c r="BQ24" s="467"/>
      <c r="BR24" s="467"/>
      <c r="BS24" s="467"/>
      <c r="BT24" s="467"/>
      <c r="BU24" s="468"/>
      <c r="BV24" s="466">
        <v>23998230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6500</v>
      </c>
      <c r="R25" s="443"/>
      <c r="S25" s="443"/>
      <c r="T25" s="443"/>
      <c r="U25" s="443"/>
      <c r="V25" s="444"/>
      <c r="W25" s="508"/>
      <c r="X25" s="499"/>
      <c r="Y25" s="500"/>
      <c r="Z25" s="439" t="s">
        <v>173</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4653554</v>
      </c>
      <c r="BO25" s="462"/>
      <c r="BP25" s="462"/>
      <c r="BQ25" s="462"/>
      <c r="BR25" s="462"/>
      <c r="BS25" s="462"/>
      <c r="BT25" s="462"/>
      <c r="BU25" s="463"/>
      <c r="BV25" s="461">
        <v>3401725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6200</v>
      </c>
      <c r="R26" s="443"/>
      <c r="S26" s="443"/>
      <c r="T26" s="443"/>
      <c r="U26" s="443"/>
      <c r="V26" s="444"/>
      <c r="W26" s="508"/>
      <c r="X26" s="499"/>
      <c r="Y26" s="500"/>
      <c r="Z26" s="439" t="s">
        <v>176</v>
      </c>
      <c r="AA26" s="521"/>
      <c r="AB26" s="521"/>
      <c r="AC26" s="521"/>
      <c r="AD26" s="521"/>
      <c r="AE26" s="521"/>
      <c r="AF26" s="521"/>
      <c r="AG26" s="522"/>
      <c r="AH26" s="442">
        <v>11</v>
      </c>
      <c r="AI26" s="443"/>
      <c r="AJ26" s="443"/>
      <c r="AK26" s="443"/>
      <c r="AL26" s="444"/>
      <c r="AM26" s="442">
        <v>33704</v>
      </c>
      <c r="AN26" s="443"/>
      <c r="AO26" s="443"/>
      <c r="AP26" s="443"/>
      <c r="AQ26" s="443"/>
      <c r="AR26" s="444"/>
      <c r="AS26" s="442">
        <v>3064</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4400</v>
      </c>
      <c r="R27" s="443"/>
      <c r="S27" s="443"/>
      <c r="T27" s="443"/>
      <c r="U27" s="443"/>
      <c r="V27" s="444"/>
      <c r="W27" s="508"/>
      <c r="X27" s="499"/>
      <c r="Y27" s="500"/>
      <c r="Z27" s="439" t="s">
        <v>179</v>
      </c>
      <c r="AA27" s="440"/>
      <c r="AB27" s="440"/>
      <c r="AC27" s="440"/>
      <c r="AD27" s="440"/>
      <c r="AE27" s="440"/>
      <c r="AF27" s="440"/>
      <c r="AG27" s="441"/>
      <c r="AH27" s="442">
        <v>11</v>
      </c>
      <c r="AI27" s="443"/>
      <c r="AJ27" s="443"/>
      <c r="AK27" s="443"/>
      <c r="AL27" s="444"/>
      <c r="AM27" s="442">
        <v>44825</v>
      </c>
      <c r="AN27" s="443"/>
      <c r="AO27" s="443"/>
      <c r="AP27" s="443"/>
      <c r="AQ27" s="443"/>
      <c r="AR27" s="444"/>
      <c r="AS27" s="442">
        <v>4075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523200</v>
      </c>
      <c r="BO27" s="470"/>
      <c r="BP27" s="470"/>
      <c r="BQ27" s="470"/>
      <c r="BR27" s="470"/>
      <c r="BS27" s="470"/>
      <c r="BT27" s="470"/>
      <c r="BU27" s="471"/>
      <c r="BV27" s="469">
        <v>523138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3800</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1758168</v>
      </c>
      <c r="BO28" s="462"/>
      <c r="BP28" s="462"/>
      <c r="BQ28" s="462"/>
      <c r="BR28" s="462"/>
      <c r="BS28" s="462"/>
      <c r="BT28" s="462"/>
      <c r="BU28" s="463"/>
      <c r="BV28" s="461">
        <v>1692767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16</v>
      </c>
      <c r="M29" s="443"/>
      <c r="N29" s="443"/>
      <c r="O29" s="443"/>
      <c r="P29" s="444"/>
      <c r="Q29" s="442">
        <v>3500</v>
      </c>
      <c r="R29" s="443"/>
      <c r="S29" s="443"/>
      <c r="T29" s="443"/>
      <c r="U29" s="443"/>
      <c r="V29" s="444"/>
      <c r="W29" s="509"/>
      <c r="X29" s="510"/>
      <c r="Y29" s="511"/>
      <c r="Z29" s="439" t="s">
        <v>185</v>
      </c>
      <c r="AA29" s="440"/>
      <c r="AB29" s="440"/>
      <c r="AC29" s="440"/>
      <c r="AD29" s="440"/>
      <c r="AE29" s="440"/>
      <c r="AF29" s="440"/>
      <c r="AG29" s="441"/>
      <c r="AH29" s="442">
        <v>380</v>
      </c>
      <c r="AI29" s="443"/>
      <c r="AJ29" s="443"/>
      <c r="AK29" s="443"/>
      <c r="AL29" s="444"/>
      <c r="AM29" s="442">
        <v>1200164</v>
      </c>
      <c r="AN29" s="443"/>
      <c r="AO29" s="443"/>
      <c r="AP29" s="443"/>
      <c r="AQ29" s="443"/>
      <c r="AR29" s="444"/>
      <c r="AS29" s="442">
        <v>3158</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240796</v>
      </c>
      <c r="BO29" s="467"/>
      <c r="BP29" s="467"/>
      <c r="BQ29" s="467"/>
      <c r="BR29" s="467"/>
      <c r="BS29" s="467"/>
      <c r="BT29" s="467"/>
      <c r="BU29" s="468"/>
      <c r="BV29" s="466">
        <v>240669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2099846</v>
      </c>
      <c r="BO30" s="470"/>
      <c r="BP30" s="470"/>
      <c r="BQ30" s="470"/>
      <c r="BR30" s="470"/>
      <c r="BS30" s="470"/>
      <c r="BT30" s="470"/>
      <c r="BU30" s="471"/>
      <c r="BV30" s="469">
        <v>2180817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滋賀県市町村職員退職手当組合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湖南市文化体育振興事業団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国民健康保険診療所特別会計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公立甲賀病院組合（一般会計）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石部公共サービス株式会社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滋賀県市町村交通災害共済組合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甲賀広域行政組合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訪問看護ステーション事業特別会計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滋賀県市町村職員研修センター</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滋賀県後期高齢者医療広域連合（一般会計）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滋賀県後期高齢者医療広域連合（後期高齢者医療特別会計）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U2xXsLFN0N20cG7mIY7gS1crW8zw01nAs/cB9OcPvRGeIQyXvZt4dfPRnE9XVqsLk1UrQs9O05pX7LMJ8JqNmw==" saltValue="Z7aATu4/x7DI8woY68pE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5" zoomScaleNormal="75"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560</v>
      </c>
      <c r="D34" s="1244"/>
      <c r="E34" s="1245"/>
      <c r="F34" s="32" t="s">
        <v>561</v>
      </c>
      <c r="G34" s="33">
        <v>0</v>
      </c>
      <c r="H34" s="33">
        <v>0</v>
      </c>
      <c r="I34" s="33">
        <v>0</v>
      </c>
      <c r="J34" s="34" t="s">
        <v>562</v>
      </c>
      <c r="K34" s="22"/>
      <c r="L34" s="22"/>
      <c r="M34" s="22"/>
      <c r="N34" s="22"/>
      <c r="O34" s="22"/>
      <c r="P34" s="22"/>
    </row>
    <row r="35" spans="1:16" ht="39" customHeight="1">
      <c r="A35" s="22"/>
      <c r="B35" s="35"/>
      <c r="C35" s="1238" t="s">
        <v>563</v>
      </c>
      <c r="D35" s="1239"/>
      <c r="E35" s="1240"/>
      <c r="F35" s="36">
        <v>6.51</v>
      </c>
      <c r="G35" s="37">
        <v>7.52</v>
      </c>
      <c r="H35" s="37">
        <v>8.42</v>
      </c>
      <c r="I35" s="37">
        <v>8.6199999999999992</v>
      </c>
      <c r="J35" s="38">
        <v>8.9499999999999993</v>
      </c>
      <c r="K35" s="22"/>
      <c r="L35" s="22"/>
      <c r="M35" s="22"/>
      <c r="N35" s="22"/>
      <c r="O35" s="22"/>
      <c r="P35" s="22"/>
    </row>
    <row r="36" spans="1:16" ht="39" customHeight="1">
      <c r="A36" s="22"/>
      <c r="B36" s="35"/>
      <c r="C36" s="1238" t="s">
        <v>564</v>
      </c>
      <c r="D36" s="1239"/>
      <c r="E36" s="1240"/>
      <c r="F36" s="36">
        <v>2.76</v>
      </c>
      <c r="G36" s="37">
        <v>2.4900000000000002</v>
      </c>
      <c r="H36" s="37">
        <v>2.14</v>
      </c>
      <c r="I36" s="37">
        <v>2.2000000000000002</v>
      </c>
      <c r="J36" s="38">
        <v>3.88</v>
      </c>
      <c r="K36" s="22"/>
      <c r="L36" s="22"/>
      <c r="M36" s="22"/>
      <c r="N36" s="22"/>
      <c r="O36" s="22"/>
      <c r="P36" s="22"/>
    </row>
    <row r="37" spans="1:16" ht="39" customHeight="1">
      <c r="A37" s="22"/>
      <c r="B37" s="35"/>
      <c r="C37" s="1238" t="s">
        <v>565</v>
      </c>
      <c r="D37" s="1239"/>
      <c r="E37" s="1240"/>
      <c r="F37" s="36" t="s">
        <v>510</v>
      </c>
      <c r="G37" s="37">
        <v>0.48</v>
      </c>
      <c r="H37" s="37">
        <v>0.43</v>
      </c>
      <c r="I37" s="37">
        <v>0.76</v>
      </c>
      <c r="J37" s="38">
        <v>1.01</v>
      </c>
      <c r="K37" s="22"/>
      <c r="L37" s="22"/>
      <c r="M37" s="22"/>
      <c r="N37" s="22"/>
      <c r="O37" s="22"/>
      <c r="P37" s="22"/>
    </row>
    <row r="38" spans="1:16" ht="39" customHeight="1">
      <c r="A38" s="22"/>
      <c r="B38" s="35"/>
      <c r="C38" s="1238" t="s">
        <v>566</v>
      </c>
      <c r="D38" s="1239"/>
      <c r="E38" s="1240"/>
      <c r="F38" s="36">
        <v>1.06</v>
      </c>
      <c r="G38" s="37">
        <v>0.88</v>
      </c>
      <c r="H38" s="37">
        <v>1.68</v>
      </c>
      <c r="I38" s="37">
        <v>0.87</v>
      </c>
      <c r="J38" s="38">
        <v>0.86</v>
      </c>
      <c r="K38" s="22"/>
      <c r="L38" s="22"/>
      <c r="M38" s="22"/>
      <c r="N38" s="22"/>
      <c r="O38" s="22"/>
      <c r="P38" s="22"/>
    </row>
    <row r="39" spans="1:16" ht="39" customHeight="1">
      <c r="A39" s="22"/>
      <c r="B39" s="35"/>
      <c r="C39" s="1238" t="s">
        <v>567</v>
      </c>
      <c r="D39" s="1239"/>
      <c r="E39" s="1240"/>
      <c r="F39" s="36">
        <v>0.26</v>
      </c>
      <c r="G39" s="37">
        <v>0.63</v>
      </c>
      <c r="H39" s="37">
        <v>0.44</v>
      </c>
      <c r="I39" s="37">
        <v>7.0000000000000007E-2</v>
      </c>
      <c r="J39" s="38">
        <v>0.21</v>
      </c>
      <c r="K39" s="22"/>
      <c r="L39" s="22"/>
      <c r="M39" s="22"/>
      <c r="N39" s="22"/>
      <c r="O39" s="22"/>
      <c r="P39" s="22"/>
    </row>
    <row r="40" spans="1:16" ht="39" customHeight="1">
      <c r="A40" s="22"/>
      <c r="B40" s="35"/>
      <c r="C40" s="1238" t="s">
        <v>568</v>
      </c>
      <c r="D40" s="1239"/>
      <c r="E40" s="1240"/>
      <c r="F40" s="36">
        <v>0.22</v>
      </c>
      <c r="G40" s="37">
        <v>0.15</v>
      </c>
      <c r="H40" s="37">
        <v>0.13</v>
      </c>
      <c r="I40" s="37">
        <v>0.17</v>
      </c>
      <c r="J40" s="38">
        <v>0.14000000000000001</v>
      </c>
      <c r="K40" s="22"/>
      <c r="L40" s="22"/>
      <c r="M40" s="22"/>
      <c r="N40" s="22"/>
      <c r="O40" s="22"/>
      <c r="P40" s="22"/>
    </row>
    <row r="41" spans="1:16" ht="39" customHeight="1">
      <c r="A41" s="22"/>
      <c r="B41" s="35"/>
      <c r="C41" s="1238" t="s">
        <v>569</v>
      </c>
      <c r="D41" s="1239"/>
      <c r="E41" s="1240"/>
      <c r="F41" s="36">
        <v>0.09</v>
      </c>
      <c r="G41" s="37">
        <v>0.08</v>
      </c>
      <c r="H41" s="37">
        <v>0.08</v>
      </c>
      <c r="I41" s="37">
        <v>0.06</v>
      </c>
      <c r="J41" s="38">
        <v>0.08</v>
      </c>
      <c r="K41" s="22"/>
      <c r="L41" s="22"/>
      <c r="M41" s="22"/>
      <c r="N41" s="22"/>
      <c r="O41" s="22"/>
      <c r="P41" s="22"/>
    </row>
    <row r="42" spans="1:16" ht="39" customHeight="1">
      <c r="A42" s="22"/>
      <c r="B42" s="39"/>
      <c r="C42" s="1238" t="s">
        <v>570</v>
      </c>
      <c r="D42" s="1239"/>
      <c r="E42" s="1240"/>
      <c r="F42" s="36" t="s">
        <v>510</v>
      </c>
      <c r="G42" s="37" t="s">
        <v>510</v>
      </c>
      <c r="H42" s="37" t="s">
        <v>510</v>
      </c>
      <c r="I42" s="37" t="s">
        <v>510</v>
      </c>
      <c r="J42" s="38" t="s">
        <v>510</v>
      </c>
      <c r="K42" s="22"/>
      <c r="L42" s="22"/>
      <c r="M42" s="22"/>
      <c r="N42" s="22"/>
      <c r="O42" s="22"/>
      <c r="P42" s="22"/>
    </row>
    <row r="43" spans="1:16" ht="39" customHeight="1" thickBot="1">
      <c r="A43" s="22"/>
      <c r="B43" s="40"/>
      <c r="C43" s="1241" t="s">
        <v>571</v>
      </c>
      <c r="D43" s="1242"/>
      <c r="E43" s="1243"/>
      <c r="F43" s="41">
        <v>1.0900000000000001</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jGr4muRkGkOITwpZklaZMaoSJJFois1RuEZSM/V7V4F4wVPk8SKovKZnbv6KF0wRSD0e7YeGjhRHMbgSbHfxA==" saltValue="cN7hw9MWFtKxysmPDHpL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50" zoomScaleSheetLayoutView="55" workbookViewId="0">
      <selection activeCell="O61" sqref="O61"/>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4" t="s">
        <v>10</v>
      </c>
      <c r="C45" s="1265"/>
      <c r="D45" s="58"/>
      <c r="E45" s="1270" t="s">
        <v>11</v>
      </c>
      <c r="F45" s="1270"/>
      <c r="G45" s="1270"/>
      <c r="H45" s="1270"/>
      <c r="I45" s="1270"/>
      <c r="J45" s="1271"/>
      <c r="K45" s="59">
        <v>2295</v>
      </c>
      <c r="L45" s="60">
        <v>2273</v>
      </c>
      <c r="M45" s="60">
        <v>2397</v>
      </c>
      <c r="N45" s="60">
        <v>2529</v>
      </c>
      <c r="O45" s="61">
        <v>2540</v>
      </c>
      <c r="P45" s="48"/>
      <c r="Q45" s="48"/>
      <c r="R45" s="48"/>
      <c r="S45" s="48"/>
      <c r="T45" s="48"/>
      <c r="U45" s="48"/>
    </row>
    <row r="46" spans="1:21" ht="30.75" customHeight="1">
      <c r="A46" s="48"/>
      <c r="B46" s="1266"/>
      <c r="C46" s="1267"/>
      <c r="D46" s="62"/>
      <c r="E46" s="1248" t="s">
        <v>12</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c r="A47" s="48"/>
      <c r="B47" s="1266"/>
      <c r="C47" s="1267"/>
      <c r="D47" s="62"/>
      <c r="E47" s="1248" t="s">
        <v>13</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c r="A48" s="48"/>
      <c r="B48" s="1266"/>
      <c r="C48" s="1267"/>
      <c r="D48" s="62"/>
      <c r="E48" s="1248" t="s">
        <v>14</v>
      </c>
      <c r="F48" s="1248"/>
      <c r="G48" s="1248"/>
      <c r="H48" s="1248"/>
      <c r="I48" s="1248"/>
      <c r="J48" s="1249"/>
      <c r="K48" s="63">
        <v>610</v>
      </c>
      <c r="L48" s="64">
        <v>447</v>
      </c>
      <c r="M48" s="64">
        <v>486</v>
      </c>
      <c r="N48" s="64">
        <v>420</v>
      </c>
      <c r="O48" s="65">
        <v>495</v>
      </c>
      <c r="P48" s="48"/>
      <c r="Q48" s="48"/>
      <c r="R48" s="48"/>
      <c r="S48" s="48"/>
      <c r="T48" s="48"/>
      <c r="U48" s="48"/>
    </row>
    <row r="49" spans="1:21" ht="30.75" customHeight="1">
      <c r="A49" s="48"/>
      <c r="B49" s="1266"/>
      <c r="C49" s="1267"/>
      <c r="D49" s="62"/>
      <c r="E49" s="1248" t="s">
        <v>15</v>
      </c>
      <c r="F49" s="1248"/>
      <c r="G49" s="1248"/>
      <c r="H49" s="1248"/>
      <c r="I49" s="1248"/>
      <c r="J49" s="1249"/>
      <c r="K49" s="63">
        <v>242</v>
      </c>
      <c r="L49" s="64">
        <v>283</v>
      </c>
      <c r="M49" s="64">
        <v>289</v>
      </c>
      <c r="N49" s="64">
        <v>234</v>
      </c>
      <c r="O49" s="65">
        <v>251</v>
      </c>
      <c r="P49" s="48"/>
      <c r="Q49" s="48"/>
      <c r="R49" s="48"/>
      <c r="S49" s="48"/>
      <c r="T49" s="48"/>
      <c r="U49" s="48"/>
    </row>
    <row r="50" spans="1:21" ht="30.75" customHeight="1">
      <c r="A50" s="48"/>
      <c r="B50" s="1266"/>
      <c r="C50" s="1267"/>
      <c r="D50" s="62"/>
      <c r="E50" s="1248" t="s">
        <v>16</v>
      </c>
      <c r="F50" s="1248"/>
      <c r="G50" s="1248"/>
      <c r="H50" s="1248"/>
      <c r="I50" s="1248"/>
      <c r="J50" s="1249"/>
      <c r="K50" s="63" t="s">
        <v>510</v>
      </c>
      <c r="L50" s="64" t="s">
        <v>510</v>
      </c>
      <c r="M50" s="64" t="s">
        <v>510</v>
      </c>
      <c r="N50" s="64" t="s">
        <v>510</v>
      </c>
      <c r="O50" s="65" t="s">
        <v>510</v>
      </c>
      <c r="P50" s="48"/>
      <c r="Q50" s="48"/>
      <c r="R50" s="48"/>
      <c r="S50" s="48"/>
      <c r="T50" s="48"/>
      <c r="U50" s="48"/>
    </row>
    <row r="51" spans="1:21" ht="30.75" customHeight="1">
      <c r="A51" s="48"/>
      <c r="B51" s="1268"/>
      <c r="C51" s="1269"/>
      <c r="D51" s="66"/>
      <c r="E51" s="1248" t="s">
        <v>17</v>
      </c>
      <c r="F51" s="1248"/>
      <c r="G51" s="1248"/>
      <c r="H51" s="1248"/>
      <c r="I51" s="1248"/>
      <c r="J51" s="1249"/>
      <c r="K51" s="63">
        <v>1</v>
      </c>
      <c r="L51" s="64">
        <v>0</v>
      </c>
      <c r="M51" s="64">
        <v>1</v>
      </c>
      <c r="N51" s="64">
        <v>1</v>
      </c>
      <c r="O51" s="65">
        <v>0</v>
      </c>
      <c r="P51" s="48"/>
      <c r="Q51" s="48"/>
      <c r="R51" s="48"/>
      <c r="S51" s="48"/>
      <c r="T51" s="48"/>
      <c r="U51" s="48"/>
    </row>
    <row r="52" spans="1:21" ht="30.75" customHeight="1">
      <c r="A52" s="48"/>
      <c r="B52" s="1246" t="s">
        <v>18</v>
      </c>
      <c r="C52" s="1247"/>
      <c r="D52" s="66"/>
      <c r="E52" s="1248" t="s">
        <v>19</v>
      </c>
      <c r="F52" s="1248"/>
      <c r="G52" s="1248"/>
      <c r="H52" s="1248"/>
      <c r="I52" s="1248"/>
      <c r="J52" s="1249"/>
      <c r="K52" s="63">
        <v>2010</v>
      </c>
      <c r="L52" s="64">
        <v>2095</v>
      </c>
      <c r="M52" s="64">
        <v>2201</v>
      </c>
      <c r="N52" s="64">
        <v>2281</v>
      </c>
      <c r="O52" s="65">
        <v>2287</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1138</v>
      </c>
      <c r="L53" s="69">
        <v>908</v>
      </c>
      <c r="M53" s="69">
        <v>972</v>
      </c>
      <c r="N53" s="69">
        <v>903</v>
      </c>
      <c r="O53" s="70">
        <v>999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54" t="s">
        <v>24</v>
      </c>
      <c r="C57" s="1255"/>
      <c r="D57" s="1258" t="s">
        <v>25</v>
      </c>
      <c r="E57" s="1259"/>
      <c r="F57" s="1259"/>
      <c r="G57" s="1259"/>
      <c r="H57" s="1259"/>
      <c r="I57" s="1259"/>
      <c r="J57" s="1260"/>
      <c r="K57" s="83" t="s">
        <v>597</v>
      </c>
      <c r="L57" s="84" t="s">
        <v>598</v>
      </c>
      <c r="M57" s="84" t="s">
        <v>597</v>
      </c>
      <c r="N57" s="84" t="s">
        <v>597</v>
      </c>
      <c r="O57" s="85" t="s">
        <v>597</v>
      </c>
    </row>
    <row r="58" spans="1:21" ht="31.5" customHeight="1" thickBot="1">
      <c r="B58" s="1256"/>
      <c r="C58" s="1257"/>
      <c r="D58" s="1261" t="s">
        <v>26</v>
      </c>
      <c r="E58" s="1262"/>
      <c r="F58" s="1262"/>
      <c r="G58" s="1262"/>
      <c r="H58" s="1262"/>
      <c r="I58" s="1262"/>
      <c r="J58" s="1263"/>
      <c r="K58" s="86" t="s">
        <v>599</v>
      </c>
      <c r="L58" s="87" t="s">
        <v>597</v>
      </c>
      <c r="M58" s="87" t="s">
        <v>597</v>
      </c>
      <c r="N58" s="87" t="s">
        <v>599</v>
      </c>
      <c r="O58" s="88" t="s">
        <v>600</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wLXLVUKxQClafSyXdURsfpdQkl65u/hHBnb7a5bMFAUKySd+U75qC/94/WfhoFh+yGhJLUAOGQxWWdJFr07vg==" saltValue="vPGRCot9gt3Z5Y4xTrWL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5" zoomScaleSheetLayoutView="100" workbookViewId="0">
      <selection activeCell="I48" sqref="I48"/>
    </sheetView>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552</v>
      </c>
      <c r="J40" s="100" t="s">
        <v>553</v>
      </c>
      <c r="K40" s="100" t="s">
        <v>554</v>
      </c>
      <c r="L40" s="100" t="s">
        <v>555</v>
      </c>
      <c r="M40" s="101" t="s">
        <v>556</v>
      </c>
    </row>
    <row r="41" spans="2:13" ht="27.75" customHeight="1">
      <c r="B41" s="1284" t="s">
        <v>29</v>
      </c>
      <c r="C41" s="1285"/>
      <c r="D41" s="102"/>
      <c r="E41" s="1286" t="s">
        <v>30</v>
      </c>
      <c r="F41" s="1286"/>
      <c r="G41" s="1286"/>
      <c r="H41" s="1287"/>
      <c r="I41" s="103">
        <v>26491</v>
      </c>
      <c r="J41" s="104">
        <v>27099</v>
      </c>
      <c r="K41" s="104">
        <v>27644</v>
      </c>
      <c r="L41" s="104">
        <v>27708</v>
      </c>
      <c r="M41" s="105">
        <v>26872</v>
      </c>
    </row>
    <row r="42" spans="2:13" ht="27.75" customHeight="1">
      <c r="B42" s="1274"/>
      <c r="C42" s="1275"/>
      <c r="D42" s="106"/>
      <c r="E42" s="1278" t="s">
        <v>31</v>
      </c>
      <c r="F42" s="1278"/>
      <c r="G42" s="1278"/>
      <c r="H42" s="1279"/>
      <c r="I42" s="107" t="s">
        <v>510</v>
      </c>
      <c r="J42" s="108" t="s">
        <v>510</v>
      </c>
      <c r="K42" s="108" t="s">
        <v>510</v>
      </c>
      <c r="L42" s="108" t="s">
        <v>510</v>
      </c>
      <c r="M42" s="109" t="s">
        <v>510</v>
      </c>
    </row>
    <row r="43" spans="2:13" ht="27.75" customHeight="1">
      <c r="B43" s="1274"/>
      <c r="C43" s="1275"/>
      <c r="D43" s="106"/>
      <c r="E43" s="1278" t="s">
        <v>32</v>
      </c>
      <c r="F43" s="1278"/>
      <c r="G43" s="1278"/>
      <c r="H43" s="1279"/>
      <c r="I43" s="107">
        <v>8319</v>
      </c>
      <c r="J43" s="108">
        <v>7285</v>
      </c>
      <c r="K43" s="108">
        <v>6553</v>
      </c>
      <c r="L43" s="108">
        <v>5685</v>
      </c>
      <c r="M43" s="109">
        <v>5679</v>
      </c>
    </row>
    <row r="44" spans="2:13" ht="27.75" customHeight="1">
      <c r="B44" s="1274"/>
      <c r="C44" s="1275"/>
      <c r="D44" s="106"/>
      <c r="E44" s="1278" t="s">
        <v>33</v>
      </c>
      <c r="F44" s="1278"/>
      <c r="G44" s="1278"/>
      <c r="H44" s="1279"/>
      <c r="I44" s="107">
        <v>2267</v>
      </c>
      <c r="J44" s="108">
        <v>2062</v>
      </c>
      <c r="K44" s="108">
        <v>1916</v>
      </c>
      <c r="L44" s="108">
        <v>1918</v>
      </c>
      <c r="M44" s="109">
        <v>1731</v>
      </c>
    </row>
    <row r="45" spans="2:13" ht="27.75" customHeight="1">
      <c r="B45" s="1274"/>
      <c r="C45" s="1275"/>
      <c r="D45" s="106"/>
      <c r="E45" s="1278" t="s">
        <v>34</v>
      </c>
      <c r="F45" s="1278"/>
      <c r="G45" s="1278"/>
      <c r="H45" s="1279"/>
      <c r="I45" s="107">
        <v>638</v>
      </c>
      <c r="J45" s="108">
        <v>832</v>
      </c>
      <c r="K45" s="108">
        <v>1012</v>
      </c>
      <c r="L45" s="108">
        <v>105</v>
      </c>
      <c r="M45" s="109" t="s">
        <v>510</v>
      </c>
    </row>
    <row r="46" spans="2:13" ht="27.75" customHeight="1">
      <c r="B46" s="1274"/>
      <c r="C46" s="1275"/>
      <c r="D46" s="110"/>
      <c r="E46" s="1278" t="s">
        <v>35</v>
      </c>
      <c r="F46" s="1278"/>
      <c r="G46" s="1278"/>
      <c r="H46" s="1279"/>
      <c r="I46" s="107" t="s">
        <v>510</v>
      </c>
      <c r="J46" s="108" t="s">
        <v>510</v>
      </c>
      <c r="K46" s="108" t="s">
        <v>510</v>
      </c>
      <c r="L46" s="108" t="s">
        <v>510</v>
      </c>
      <c r="M46" s="109" t="s">
        <v>510</v>
      </c>
    </row>
    <row r="47" spans="2:13" ht="27.75" customHeight="1">
      <c r="B47" s="1274"/>
      <c r="C47" s="1275"/>
      <c r="D47" s="111"/>
      <c r="E47" s="1288" t="s">
        <v>36</v>
      </c>
      <c r="F47" s="1289"/>
      <c r="G47" s="1289"/>
      <c r="H47" s="1290"/>
      <c r="I47" s="107" t="s">
        <v>510</v>
      </c>
      <c r="J47" s="108" t="s">
        <v>510</v>
      </c>
      <c r="K47" s="108" t="s">
        <v>510</v>
      </c>
      <c r="L47" s="108" t="s">
        <v>510</v>
      </c>
      <c r="M47" s="109" t="s">
        <v>510</v>
      </c>
    </row>
    <row r="48" spans="2:13" ht="27.75" customHeight="1">
      <c r="B48" s="1274"/>
      <c r="C48" s="1275"/>
      <c r="D48" s="106"/>
      <c r="E48" s="1278" t="s">
        <v>37</v>
      </c>
      <c r="F48" s="1278"/>
      <c r="G48" s="1278"/>
      <c r="H48" s="1279"/>
      <c r="I48" s="107" t="s">
        <v>510</v>
      </c>
      <c r="J48" s="108" t="s">
        <v>510</v>
      </c>
      <c r="K48" s="108" t="s">
        <v>510</v>
      </c>
      <c r="L48" s="108" t="s">
        <v>510</v>
      </c>
      <c r="M48" s="109" t="s">
        <v>510</v>
      </c>
    </row>
    <row r="49" spans="2:13" ht="27.75" customHeight="1">
      <c r="B49" s="1276"/>
      <c r="C49" s="1277"/>
      <c r="D49" s="106"/>
      <c r="E49" s="1278" t="s">
        <v>38</v>
      </c>
      <c r="F49" s="1278"/>
      <c r="G49" s="1278"/>
      <c r="H49" s="1279"/>
      <c r="I49" s="107" t="s">
        <v>510</v>
      </c>
      <c r="J49" s="108" t="s">
        <v>510</v>
      </c>
      <c r="K49" s="108" t="s">
        <v>510</v>
      </c>
      <c r="L49" s="108" t="s">
        <v>510</v>
      </c>
      <c r="M49" s="109" t="s">
        <v>510</v>
      </c>
    </row>
    <row r="50" spans="2:13" ht="27.75" customHeight="1">
      <c r="B50" s="1272" t="s">
        <v>39</v>
      </c>
      <c r="C50" s="1273"/>
      <c r="D50" s="112"/>
      <c r="E50" s="1278" t="s">
        <v>40</v>
      </c>
      <c r="F50" s="1278"/>
      <c r="G50" s="1278"/>
      <c r="H50" s="1279"/>
      <c r="I50" s="107">
        <v>2773</v>
      </c>
      <c r="J50" s="108">
        <v>2621</v>
      </c>
      <c r="K50" s="108">
        <v>2711</v>
      </c>
      <c r="L50" s="108">
        <v>3863</v>
      </c>
      <c r="M50" s="109">
        <v>4122</v>
      </c>
    </row>
    <row r="51" spans="2:13" ht="27.75" customHeight="1">
      <c r="B51" s="1274"/>
      <c r="C51" s="1275"/>
      <c r="D51" s="106"/>
      <c r="E51" s="1278" t="s">
        <v>41</v>
      </c>
      <c r="F51" s="1278"/>
      <c r="G51" s="1278"/>
      <c r="H51" s="1279"/>
      <c r="I51" s="107">
        <v>261</v>
      </c>
      <c r="J51" s="108">
        <v>265</v>
      </c>
      <c r="K51" s="108">
        <v>255</v>
      </c>
      <c r="L51" s="108">
        <v>238</v>
      </c>
      <c r="M51" s="109">
        <v>211</v>
      </c>
    </row>
    <row r="52" spans="2:13" ht="27.75" customHeight="1">
      <c r="B52" s="1276"/>
      <c r="C52" s="1277"/>
      <c r="D52" s="106"/>
      <c r="E52" s="1278" t="s">
        <v>42</v>
      </c>
      <c r="F52" s="1278"/>
      <c r="G52" s="1278"/>
      <c r="H52" s="1279"/>
      <c r="I52" s="107">
        <v>28114</v>
      </c>
      <c r="J52" s="108">
        <v>27723</v>
      </c>
      <c r="K52" s="108">
        <v>27705</v>
      </c>
      <c r="L52" s="108">
        <v>27457</v>
      </c>
      <c r="M52" s="109">
        <v>26563</v>
      </c>
    </row>
    <row r="53" spans="2:13" ht="27.75" customHeight="1" thickBot="1">
      <c r="B53" s="1280" t="s">
        <v>43</v>
      </c>
      <c r="C53" s="1281"/>
      <c r="D53" s="113"/>
      <c r="E53" s="1282" t="s">
        <v>44</v>
      </c>
      <c r="F53" s="1282"/>
      <c r="G53" s="1282"/>
      <c r="H53" s="1283"/>
      <c r="I53" s="114">
        <v>6568</v>
      </c>
      <c r="J53" s="115">
        <v>6668</v>
      </c>
      <c r="K53" s="115">
        <v>6454</v>
      </c>
      <c r="L53" s="115">
        <v>3858</v>
      </c>
      <c r="M53" s="116">
        <v>3386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150sTBb2/oARMsbSSOrsluG1xRd/l6j/+ZBIlkQDY27/ttVvX+w6Bo2YVVG5X55O7JPJIHYkmnkaZnYMBcpMQ==" saltValue="xIhJ5F5Zc5FIMeKdMPfk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8" sqref="F58:F62"/>
    </sheetView>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554</v>
      </c>
      <c r="G54" s="125" t="s">
        <v>555</v>
      </c>
      <c r="H54" s="126" t="s">
        <v>556</v>
      </c>
    </row>
    <row r="55" spans="2:8" ht="52.5" customHeight="1">
      <c r="B55" s="127"/>
      <c r="C55" s="1299" t="s">
        <v>47</v>
      </c>
      <c r="D55" s="1299"/>
      <c r="E55" s="1300"/>
      <c r="F55" s="128">
        <v>1201</v>
      </c>
      <c r="G55" s="128">
        <v>1693</v>
      </c>
      <c r="H55" s="129">
        <v>1758</v>
      </c>
    </row>
    <row r="56" spans="2:8" ht="52.5" customHeight="1">
      <c r="B56" s="130"/>
      <c r="C56" s="1301" t="s">
        <v>48</v>
      </c>
      <c r="D56" s="1301"/>
      <c r="E56" s="1302"/>
      <c r="F56" s="131">
        <v>191</v>
      </c>
      <c r="G56" s="131">
        <v>241</v>
      </c>
      <c r="H56" s="132">
        <v>241</v>
      </c>
    </row>
    <row r="57" spans="2:8" ht="53.25" customHeight="1">
      <c r="B57" s="130"/>
      <c r="C57" s="1303" t="s">
        <v>49</v>
      </c>
      <c r="D57" s="1303"/>
      <c r="E57" s="1304"/>
      <c r="F57" s="133">
        <v>2108</v>
      </c>
      <c r="G57" s="133">
        <v>2181</v>
      </c>
      <c r="H57" s="134">
        <v>2100</v>
      </c>
    </row>
    <row r="58" spans="2:8" ht="45.75" customHeight="1">
      <c r="B58" s="135"/>
      <c r="C58" s="1291" t="s">
        <v>582</v>
      </c>
      <c r="D58" s="1292"/>
      <c r="E58" s="1293"/>
      <c r="F58" s="136">
        <v>1516</v>
      </c>
      <c r="G58" s="136">
        <v>1085</v>
      </c>
      <c r="H58" s="137">
        <v>744</v>
      </c>
    </row>
    <row r="59" spans="2:8" ht="45.75" customHeight="1">
      <c r="B59" s="135"/>
      <c r="C59" s="1291" t="s">
        <v>583</v>
      </c>
      <c r="D59" s="1292"/>
      <c r="E59" s="1293"/>
      <c r="F59" s="136">
        <v>67</v>
      </c>
      <c r="G59" s="136">
        <v>439</v>
      </c>
      <c r="H59" s="137">
        <v>659</v>
      </c>
    </row>
    <row r="60" spans="2:8" ht="45.75" customHeight="1">
      <c r="B60" s="135"/>
      <c r="C60" s="1291" t="s">
        <v>584</v>
      </c>
      <c r="D60" s="1292"/>
      <c r="E60" s="1293"/>
      <c r="F60" s="136">
        <v>170</v>
      </c>
      <c r="G60" s="136">
        <v>317</v>
      </c>
      <c r="H60" s="137">
        <v>400</v>
      </c>
    </row>
    <row r="61" spans="2:8" ht="45.75" customHeight="1">
      <c r="B61" s="135"/>
      <c r="C61" s="1291" t="s">
        <v>585</v>
      </c>
      <c r="D61" s="1292"/>
      <c r="E61" s="1293"/>
      <c r="F61" s="136">
        <v>74</v>
      </c>
      <c r="G61" s="136">
        <v>161</v>
      </c>
      <c r="H61" s="137">
        <v>120</v>
      </c>
    </row>
    <row r="62" spans="2:8" ht="45.75" customHeight="1" thickBot="1">
      <c r="B62" s="138"/>
      <c r="C62" s="1294" t="s">
        <v>586</v>
      </c>
      <c r="D62" s="1295"/>
      <c r="E62" s="1296"/>
      <c r="F62" s="139">
        <v>106</v>
      </c>
      <c r="G62" s="139">
        <v>102</v>
      </c>
      <c r="H62" s="140">
        <v>99</v>
      </c>
    </row>
    <row r="63" spans="2:8" ht="52.5" customHeight="1" thickBot="1">
      <c r="B63" s="141"/>
      <c r="C63" s="1297" t="s">
        <v>50</v>
      </c>
      <c r="D63" s="1297"/>
      <c r="E63" s="1298"/>
      <c r="F63" s="142">
        <v>3499</v>
      </c>
      <c r="G63" s="142">
        <v>4114</v>
      </c>
      <c r="H63" s="143">
        <v>4099</v>
      </c>
    </row>
    <row r="64" spans="2:8" ht="15" customHeight="1"/>
  </sheetData>
  <sheetProtection algorithmName="SHA-512" hashValue="nPxqyn17qjcgl87Lt2lU7nWe7Lwp91fgkbPU774gTmUN+qPUbTNsy5Iwm2hmS9uAseP/l8ZXZrWfV+QhOPP7ww==" saltValue="NE744U4f9mACLjWc/th0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U13" zoomScaleNormal="100" zoomScaleSheetLayoutView="55" workbookViewId="0">
      <selection activeCell="AN65" sqref="AN65:DC69"/>
    </sheetView>
  </sheetViews>
  <sheetFormatPr defaultColWidth="0" defaultRowHeight="0" customHeight="1" zeroHeight="1"/>
  <cols>
    <col min="1" max="1" width="6.36328125" style="386" customWidth="1"/>
    <col min="2" max="107" width="2.453125" style="386" customWidth="1"/>
    <col min="108" max="108" width="6.08984375" style="388" customWidth="1"/>
    <col min="109" max="109" width="5.90625" style="387" customWidth="1"/>
    <col min="110" max="110" width="19.08984375" style="386" hidden="1"/>
    <col min="111" max="115" width="12.6328125" style="386" hidden="1"/>
    <col min="116" max="349" width="8.6328125" style="386" hidden="1"/>
    <col min="350" max="355" width="14.90625" style="386" hidden="1"/>
    <col min="356" max="357" width="15.90625" style="386" hidden="1"/>
    <col min="358" max="363" width="16.08984375" style="386" hidden="1"/>
    <col min="364" max="364" width="6.08984375" style="386" hidden="1"/>
    <col min="365" max="365" width="3" style="386" hidden="1"/>
    <col min="366" max="605" width="8.6328125" style="386" hidden="1"/>
    <col min="606" max="611" width="14.90625" style="386" hidden="1"/>
    <col min="612" max="613" width="15.90625" style="386" hidden="1"/>
    <col min="614" max="619" width="16.08984375" style="386" hidden="1"/>
    <col min="620" max="620" width="6.08984375" style="386" hidden="1"/>
    <col min="621" max="621" width="3" style="386" hidden="1"/>
    <col min="622" max="861" width="8.6328125" style="386" hidden="1"/>
    <col min="862" max="867" width="14.90625" style="386" hidden="1"/>
    <col min="868" max="869" width="15.90625" style="386" hidden="1"/>
    <col min="870" max="875" width="16.08984375" style="386" hidden="1"/>
    <col min="876" max="876" width="6.08984375" style="386" hidden="1"/>
    <col min="877" max="877" width="3" style="386" hidden="1"/>
    <col min="878" max="1117" width="8.6328125" style="386" hidden="1"/>
    <col min="1118" max="1123" width="14.90625" style="386" hidden="1"/>
    <col min="1124" max="1125" width="15.90625" style="386" hidden="1"/>
    <col min="1126" max="1131" width="16.08984375" style="386" hidden="1"/>
    <col min="1132" max="1132" width="6.08984375" style="386" hidden="1"/>
    <col min="1133" max="1133" width="3" style="386" hidden="1"/>
    <col min="1134" max="1373" width="8.6328125" style="386" hidden="1"/>
    <col min="1374" max="1379" width="14.90625" style="386" hidden="1"/>
    <col min="1380" max="1381" width="15.90625" style="386" hidden="1"/>
    <col min="1382" max="1387" width="16.08984375" style="386" hidden="1"/>
    <col min="1388" max="1388" width="6.08984375" style="386" hidden="1"/>
    <col min="1389" max="1389" width="3" style="386" hidden="1"/>
    <col min="1390" max="1629" width="8.6328125" style="386" hidden="1"/>
    <col min="1630" max="1635" width="14.90625" style="386" hidden="1"/>
    <col min="1636" max="1637" width="15.90625" style="386" hidden="1"/>
    <col min="1638" max="1643" width="16.08984375" style="386" hidden="1"/>
    <col min="1644" max="1644" width="6.08984375" style="386" hidden="1"/>
    <col min="1645" max="1645" width="3" style="386" hidden="1"/>
    <col min="1646" max="1885" width="8.6328125" style="386" hidden="1"/>
    <col min="1886" max="1891" width="14.90625" style="386" hidden="1"/>
    <col min="1892" max="1893" width="15.90625" style="386" hidden="1"/>
    <col min="1894" max="1899" width="16.08984375" style="386" hidden="1"/>
    <col min="1900" max="1900" width="6.08984375" style="386" hidden="1"/>
    <col min="1901" max="1901" width="3" style="386" hidden="1"/>
    <col min="1902" max="2141" width="8.6328125" style="386" hidden="1"/>
    <col min="2142" max="2147" width="14.90625" style="386" hidden="1"/>
    <col min="2148" max="2149" width="15.90625" style="386" hidden="1"/>
    <col min="2150" max="2155" width="16.08984375" style="386" hidden="1"/>
    <col min="2156" max="2156" width="6.08984375" style="386" hidden="1"/>
    <col min="2157" max="2157" width="3" style="386" hidden="1"/>
    <col min="2158" max="2397" width="8.6328125" style="386" hidden="1"/>
    <col min="2398" max="2403" width="14.90625" style="386" hidden="1"/>
    <col min="2404" max="2405" width="15.90625" style="386" hidden="1"/>
    <col min="2406" max="2411" width="16.08984375" style="386" hidden="1"/>
    <col min="2412" max="2412" width="6.08984375" style="386" hidden="1"/>
    <col min="2413" max="2413" width="3" style="386" hidden="1"/>
    <col min="2414" max="2653" width="8.6328125" style="386" hidden="1"/>
    <col min="2654" max="2659" width="14.90625" style="386" hidden="1"/>
    <col min="2660" max="2661" width="15.90625" style="386" hidden="1"/>
    <col min="2662" max="2667" width="16.08984375" style="386" hidden="1"/>
    <col min="2668" max="2668" width="6.08984375" style="386" hidden="1"/>
    <col min="2669" max="2669" width="3" style="386" hidden="1"/>
    <col min="2670" max="2909" width="8.6328125" style="386" hidden="1"/>
    <col min="2910" max="2915" width="14.90625" style="386" hidden="1"/>
    <col min="2916" max="2917" width="15.90625" style="386" hidden="1"/>
    <col min="2918" max="2923" width="16.08984375" style="386" hidden="1"/>
    <col min="2924" max="2924" width="6.08984375" style="386" hidden="1"/>
    <col min="2925" max="2925" width="3" style="386" hidden="1"/>
    <col min="2926" max="3165" width="8.6328125" style="386" hidden="1"/>
    <col min="3166" max="3171" width="14.90625" style="386" hidden="1"/>
    <col min="3172" max="3173" width="15.90625" style="386" hidden="1"/>
    <col min="3174" max="3179" width="16.08984375" style="386" hidden="1"/>
    <col min="3180" max="3180" width="6.08984375" style="386" hidden="1"/>
    <col min="3181" max="3181" width="3" style="386" hidden="1"/>
    <col min="3182" max="3421" width="8.6328125" style="386" hidden="1"/>
    <col min="3422" max="3427" width="14.90625" style="386" hidden="1"/>
    <col min="3428" max="3429" width="15.90625" style="386" hidden="1"/>
    <col min="3430" max="3435" width="16.08984375" style="386" hidden="1"/>
    <col min="3436" max="3436" width="6.08984375" style="386" hidden="1"/>
    <col min="3437" max="3437" width="3" style="386" hidden="1"/>
    <col min="3438" max="3677" width="8.6328125" style="386" hidden="1"/>
    <col min="3678" max="3683" width="14.90625" style="386" hidden="1"/>
    <col min="3684" max="3685" width="15.90625" style="386" hidden="1"/>
    <col min="3686" max="3691" width="16.08984375" style="386" hidden="1"/>
    <col min="3692" max="3692" width="6.08984375" style="386" hidden="1"/>
    <col min="3693" max="3693" width="3" style="386" hidden="1"/>
    <col min="3694" max="3933" width="8.6328125" style="386" hidden="1"/>
    <col min="3934" max="3939" width="14.90625" style="386" hidden="1"/>
    <col min="3940" max="3941" width="15.90625" style="386" hidden="1"/>
    <col min="3942" max="3947" width="16.08984375" style="386" hidden="1"/>
    <col min="3948" max="3948" width="6.08984375" style="386" hidden="1"/>
    <col min="3949" max="3949" width="3" style="386" hidden="1"/>
    <col min="3950" max="4189" width="8.6328125" style="386" hidden="1"/>
    <col min="4190" max="4195" width="14.90625" style="386" hidden="1"/>
    <col min="4196" max="4197" width="15.90625" style="386" hidden="1"/>
    <col min="4198" max="4203" width="16.08984375" style="386" hidden="1"/>
    <col min="4204" max="4204" width="6.08984375" style="386" hidden="1"/>
    <col min="4205" max="4205" width="3" style="386" hidden="1"/>
    <col min="4206" max="4445" width="8.6328125" style="386" hidden="1"/>
    <col min="4446" max="4451" width="14.90625" style="386" hidden="1"/>
    <col min="4452" max="4453" width="15.90625" style="386" hidden="1"/>
    <col min="4454" max="4459" width="16.08984375" style="386" hidden="1"/>
    <col min="4460" max="4460" width="6.08984375" style="386" hidden="1"/>
    <col min="4461" max="4461" width="3" style="386" hidden="1"/>
    <col min="4462" max="4701" width="8.6328125" style="386" hidden="1"/>
    <col min="4702" max="4707" width="14.90625" style="386" hidden="1"/>
    <col min="4708" max="4709" width="15.90625" style="386" hidden="1"/>
    <col min="4710" max="4715" width="16.08984375" style="386" hidden="1"/>
    <col min="4716" max="4716" width="6.08984375" style="386" hidden="1"/>
    <col min="4717" max="4717" width="3" style="386" hidden="1"/>
    <col min="4718" max="4957" width="8.6328125" style="386" hidden="1"/>
    <col min="4958" max="4963" width="14.90625" style="386" hidden="1"/>
    <col min="4964" max="4965" width="15.90625" style="386" hidden="1"/>
    <col min="4966" max="4971" width="16.08984375" style="386" hidden="1"/>
    <col min="4972" max="4972" width="6.08984375" style="386" hidden="1"/>
    <col min="4973" max="4973" width="3" style="386" hidden="1"/>
    <col min="4974" max="5213" width="8.6328125" style="386" hidden="1"/>
    <col min="5214" max="5219" width="14.90625" style="386" hidden="1"/>
    <col min="5220" max="5221" width="15.90625" style="386" hidden="1"/>
    <col min="5222" max="5227" width="16.08984375" style="386" hidden="1"/>
    <col min="5228" max="5228" width="6.08984375" style="386" hidden="1"/>
    <col min="5229" max="5229" width="3" style="386" hidden="1"/>
    <col min="5230" max="5469" width="8.6328125" style="386" hidden="1"/>
    <col min="5470" max="5475" width="14.90625" style="386" hidden="1"/>
    <col min="5476" max="5477" width="15.90625" style="386" hidden="1"/>
    <col min="5478" max="5483" width="16.08984375" style="386" hidden="1"/>
    <col min="5484" max="5484" width="6.08984375" style="386" hidden="1"/>
    <col min="5485" max="5485" width="3" style="386" hidden="1"/>
    <col min="5486" max="5725" width="8.6328125" style="386" hidden="1"/>
    <col min="5726" max="5731" width="14.90625" style="386" hidden="1"/>
    <col min="5732" max="5733" width="15.90625" style="386" hidden="1"/>
    <col min="5734" max="5739" width="16.08984375" style="386" hidden="1"/>
    <col min="5740" max="5740" width="6.08984375" style="386" hidden="1"/>
    <col min="5741" max="5741" width="3" style="386" hidden="1"/>
    <col min="5742" max="5981" width="8.6328125" style="386" hidden="1"/>
    <col min="5982" max="5987" width="14.90625" style="386" hidden="1"/>
    <col min="5988" max="5989" width="15.90625" style="386" hidden="1"/>
    <col min="5990" max="5995" width="16.08984375" style="386" hidden="1"/>
    <col min="5996" max="5996" width="6.08984375" style="386" hidden="1"/>
    <col min="5997" max="5997" width="3" style="386" hidden="1"/>
    <col min="5998" max="6237" width="8.6328125" style="386" hidden="1"/>
    <col min="6238" max="6243" width="14.90625" style="386" hidden="1"/>
    <col min="6244" max="6245" width="15.90625" style="386" hidden="1"/>
    <col min="6246" max="6251" width="16.08984375" style="386" hidden="1"/>
    <col min="6252" max="6252" width="6.08984375" style="386" hidden="1"/>
    <col min="6253" max="6253" width="3" style="386" hidden="1"/>
    <col min="6254" max="6493" width="8.6328125" style="386" hidden="1"/>
    <col min="6494" max="6499" width="14.90625" style="386" hidden="1"/>
    <col min="6500" max="6501" width="15.90625" style="386" hidden="1"/>
    <col min="6502" max="6507" width="16.08984375" style="386" hidden="1"/>
    <col min="6508" max="6508" width="6.08984375" style="386" hidden="1"/>
    <col min="6509" max="6509" width="3" style="386" hidden="1"/>
    <col min="6510" max="6749" width="8.6328125" style="386" hidden="1"/>
    <col min="6750" max="6755" width="14.90625" style="386" hidden="1"/>
    <col min="6756" max="6757" width="15.90625" style="386" hidden="1"/>
    <col min="6758" max="6763" width="16.08984375" style="386" hidden="1"/>
    <col min="6764" max="6764" width="6.08984375" style="386" hidden="1"/>
    <col min="6765" max="6765" width="3" style="386" hidden="1"/>
    <col min="6766" max="7005" width="8.6328125" style="386" hidden="1"/>
    <col min="7006" max="7011" width="14.90625" style="386" hidden="1"/>
    <col min="7012" max="7013" width="15.90625" style="386" hidden="1"/>
    <col min="7014" max="7019" width="16.08984375" style="386" hidden="1"/>
    <col min="7020" max="7020" width="6.08984375" style="386" hidden="1"/>
    <col min="7021" max="7021" width="3" style="386" hidden="1"/>
    <col min="7022" max="7261" width="8.6328125" style="386" hidden="1"/>
    <col min="7262" max="7267" width="14.90625" style="386" hidden="1"/>
    <col min="7268" max="7269" width="15.90625" style="386" hidden="1"/>
    <col min="7270" max="7275" width="16.08984375" style="386" hidden="1"/>
    <col min="7276" max="7276" width="6.08984375" style="386" hidden="1"/>
    <col min="7277" max="7277" width="3" style="386" hidden="1"/>
    <col min="7278" max="7517" width="8.6328125" style="386" hidden="1"/>
    <col min="7518" max="7523" width="14.90625" style="386" hidden="1"/>
    <col min="7524" max="7525" width="15.90625" style="386" hidden="1"/>
    <col min="7526" max="7531" width="16.08984375" style="386" hidden="1"/>
    <col min="7532" max="7532" width="6.08984375" style="386" hidden="1"/>
    <col min="7533" max="7533" width="3" style="386" hidden="1"/>
    <col min="7534" max="7773" width="8.6328125" style="386" hidden="1"/>
    <col min="7774" max="7779" width="14.90625" style="386" hidden="1"/>
    <col min="7780" max="7781" width="15.90625" style="386" hidden="1"/>
    <col min="7782" max="7787" width="16.08984375" style="386" hidden="1"/>
    <col min="7788" max="7788" width="6.08984375" style="386" hidden="1"/>
    <col min="7789" max="7789" width="3" style="386" hidden="1"/>
    <col min="7790" max="8029" width="8.6328125" style="386" hidden="1"/>
    <col min="8030" max="8035" width="14.90625" style="386" hidden="1"/>
    <col min="8036" max="8037" width="15.90625" style="386" hidden="1"/>
    <col min="8038" max="8043" width="16.08984375" style="386" hidden="1"/>
    <col min="8044" max="8044" width="6.08984375" style="386" hidden="1"/>
    <col min="8045" max="8045" width="3" style="386" hidden="1"/>
    <col min="8046" max="8285" width="8.6328125" style="386" hidden="1"/>
    <col min="8286" max="8291" width="14.90625" style="386" hidden="1"/>
    <col min="8292" max="8293" width="15.90625" style="386" hidden="1"/>
    <col min="8294" max="8299" width="16.08984375" style="386" hidden="1"/>
    <col min="8300" max="8300" width="6.08984375" style="386" hidden="1"/>
    <col min="8301" max="8301" width="3" style="386" hidden="1"/>
    <col min="8302" max="8541" width="8.6328125" style="386" hidden="1"/>
    <col min="8542" max="8547" width="14.90625" style="386" hidden="1"/>
    <col min="8548" max="8549" width="15.90625" style="386" hidden="1"/>
    <col min="8550" max="8555" width="16.08984375" style="386" hidden="1"/>
    <col min="8556" max="8556" width="6.08984375" style="386" hidden="1"/>
    <col min="8557" max="8557" width="3" style="386" hidden="1"/>
    <col min="8558" max="8797" width="8.6328125" style="386" hidden="1"/>
    <col min="8798" max="8803" width="14.90625" style="386" hidden="1"/>
    <col min="8804" max="8805" width="15.90625" style="386" hidden="1"/>
    <col min="8806" max="8811" width="16.08984375" style="386" hidden="1"/>
    <col min="8812" max="8812" width="6.08984375" style="386" hidden="1"/>
    <col min="8813" max="8813" width="3" style="386" hidden="1"/>
    <col min="8814" max="9053" width="8.6328125" style="386" hidden="1"/>
    <col min="9054" max="9059" width="14.90625" style="386" hidden="1"/>
    <col min="9060" max="9061" width="15.90625" style="386" hidden="1"/>
    <col min="9062" max="9067" width="16.08984375" style="386" hidden="1"/>
    <col min="9068" max="9068" width="6.08984375" style="386" hidden="1"/>
    <col min="9069" max="9069" width="3" style="386" hidden="1"/>
    <col min="9070" max="9309" width="8.6328125" style="386" hidden="1"/>
    <col min="9310" max="9315" width="14.90625" style="386" hidden="1"/>
    <col min="9316" max="9317" width="15.90625" style="386" hidden="1"/>
    <col min="9318" max="9323" width="16.08984375" style="386" hidden="1"/>
    <col min="9324" max="9324" width="6.08984375" style="386" hidden="1"/>
    <col min="9325" max="9325" width="3" style="386" hidden="1"/>
    <col min="9326" max="9565" width="8.6328125" style="386" hidden="1"/>
    <col min="9566" max="9571" width="14.90625" style="386" hidden="1"/>
    <col min="9572" max="9573" width="15.90625" style="386" hidden="1"/>
    <col min="9574" max="9579" width="16.08984375" style="386" hidden="1"/>
    <col min="9580" max="9580" width="6.08984375" style="386" hidden="1"/>
    <col min="9581" max="9581" width="3" style="386" hidden="1"/>
    <col min="9582" max="9821" width="8.6328125" style="386" hidden="1"/>
    <col min="9822" max="9827" width="14.90625" style="386" hidden="1"/>
    <col min="9828" max="9829" width="15.90625" style="386" hidden="1"/>
    <col min="9830" max="9835" width="16.08984375" style="386" hidden="1"/>
    <col min="9836" max="9836" width="6.08984375" style="386" hidden="1"/>
    <col min="9837" max="9837" width="3" style="386" hidden="1"/>
    <col min="9838" max="10077" width="8.6328125" style="386" hidden="1"/>
    <col min="10078" max="10083" width="14.90625" style="386" hidden="1"/>
    <col min="10084" max="10085" width="15.90625" style="386" hidden="1"/>
    <col min="10086" max="10091" width="16.08984375" style="386" hidden="1"/>
    <col min="10092" max="10092" width="6.08984375" style="386" hidden="1"/>
    <col min="10093" max="10093" width="3" style="386" hidden="1"/>
    <col min="10094" max="10333" width="8.6328125" style="386" hidden="1"/>
    <col min="10334" max="10339" width="14.90625" style="386" hidden="1"/>
    <col min="10340" max="10341" width="15.90625" style="386" hidden="1"/>
    <col min="10342" max="10347" width="16.08984375" style="386" hidden="1"/>
    <col min="10348" max="10348" width="6.08984375" style="386" hidden="1"/>
    <col min="10349" max="10349" width="3" style="386" hidden="1"/>
    <col min="10350" max="10589" width="8.6328125" style="386" hidden="1"/>
    <col min="10590" max="10595" width="14.90625" style="386" hidden="1"/>
    <col min="10596" max="10597" width="15.90625" style="386" hidden="1"/>
    <col min="10598" max="10603" width="16.08984375" style="386" hidden="1"/>
    <col min="10604" max="10604" width="6.08984375" style="386" hidden="1"/>
    <col min="10605" max="10605" width="3" style="386" hidden="1"/>
    <col min="10606" max="10845" width="8.6328125" style="386" hidden="1"/>
    <col min="10846" max="10851" width="14.90625" style="386" hidden="1"/>
    <col min="10852" max="10853" width="15.90625" style="386" hidden="1"/>
    <col min="10854" max="10859" width="16.08984375" style="386" hidden="1"/>
    <col min="10860" max="10860" width="6.08984375" style="386" hidden="1"/>
    <col min="10861" max="10861" width="3" style="386" hidden="1"/>
    <col min="10862" max="11101" width="8.6328125" style="386" hidden="1"/>
    <col min="11102" max="11107" width="14.90625" style="386" hidden="1"/>
    <col min="11108" max="11109" width="15.90625" style="386" hidden="1"/>
    <col min="11110" max="11115" width="16.08984375" style="386" hidden="1"/>
    <col min="11116" max="11116" width="6.08984375" style="386" hidden="1"/>
    <col min="11117" max="11117" width="3" style="386" hidden="1"/>
    <col min="11118" max="11357" width="8.6328125" style="386" hidden="1"/>
    <col min="11358" max="11363" width="14.90625" style="386" hidden="1"/>
    <col min="11364" max="11365" width="15.90625" style="386" hidden="1"/>
    <col min="11366" max="11371" width="16.08984375" style="386" hidden="1"/>
    <col min="11372" max="11372" width="6.08984375" style="386" hidden="1"/>
    <col min="11373" max="11373" width="3" style="386" hidden="1"/>
    <col min="11374" max="11613" width="8.6328125" style="386" hidden="1"/>
    <col min="11614" max="11619" width="14.90625" style="386" hidden="1"/>
    <col min="11620" max="11621" width="15.90625" style="386" hidden="1"/>
    <col min="11622" max="11627" width="16.08984375" style="386" hidden="1"/>
    <col min="11628" max="11628" width="6.08984375" style="386" hidden="1"/>
    <col min="11629" max="11629" width="3" style="386" hidden="1"/>
    <col min="11630" max="11869" width="8.6328125" style="386" hidden="1"/>
    <col min="11870" max="11875" width="14.90625" style="386" hidden="1"/>
    <col min="11876" max="11877" width="15.90625" style="386" hidden="1"/>
    <col min="11878" max="11883" width="16.08984375" style="386" hidden="1"/>
    <col min="11884" max="11884" width="6.08984375" style="386" hidden="1"/>
    <col min="11885" max="11885" width="3" style="386" hidden="1"/>
    <col min="11886" max="12125" width="8.6328125" style="386" hidden="1"/>
    <col min="12126" max="12131" width="14.90625" style="386" hidden="1"/>
    <col min="12132" max="12133" width="15.90625" style="386" hidden="1"/>
    <col min="12134" max="12139" width="16.08984375" style="386" hidden="1"/>
    <col min="12140" max="12140" width="6.08984375" style="386" hidden="1"/>
    <col min="12141" max="12141" width="3" style="386" hidden="1"/>
    <col min="12142" max="12381" width="8.6328125" style="386" hidden="1"/>
    <col min="12382" max="12387" width="14.90625" style="386" hidden="1"/>
    <col min="12388" max="12389" width="15.90625" style="386" hidden="1"/>
    <col min="12390" max="12395" width="16.08984375" style="386" hidden="1"/>
    <col min="12396" max="12396" width="6.08984375" style="386" hidden="1"/>
    <col min="12397" max="12397" width="3" style="386" hidden="1"/>
    <col min="12398" max="12637" width="8.6328125" style="386" hidden="1"/>
    <col min="12638" max="12643" width="14.90625" style="386" hidden="1"/>
    <col min="12644" max="12645" width="15.90625" style="386" hidden="1"/>
    <col min="12646" max="12651" width="16.08984375" style="386" hidden="1"/>
    <col min="12652" max="12652" width="6.08984375" style="386" hidden="1"/>
    <col min="12653" max="12653" width="3" style="386" hidden="1"/>
    <col min="12654" max="12893" width="8.6328125" style="386" hidden="1"/>
    <col min="12894" max="12899" width="14.90625" style="386" hidden="1"/>
    <col min="12900" max="12901" width="15.90625" style="386" hidden="1"/>
    <col min="12902" max="12907" width="16.08984375" style="386" hidden="1"/>
    <col min="12908" max="12908" width="6.08984375" style="386" hidden="1"/>
    <col min="12909" max="12909" width="3" style="386" hidden="1"/>
    <col min="12910" max="13149" width="8.6328125" style="386" hidden="1"/>
    <col min="13150" max="13155" width="14.90625" style="386" hidden="1"/>
    <col min="13156" max="13157" width="15.90625" style="386" hidden="1"/>
    <col min="13158" max="13163" width="16.08984375" style="386" hidden="1"/>
    <col min="13164" max="13164" width="6.08984375" style="386" hidden="1"/>
    <col min="13165" max="13165" width="3" style="386" hidden="1"/>
    <col min="13166" max="13405" width="8.6328125" style="386" hidden="1"/>
    <col min="13406" max="13411" width="14.90625" style="386" hidden="1"/>
    <col min="13412" max="13413" width="15.90625" style="386" hidden="1"/>
    <col min="13414" max="13419" width="16.08984375" style="386" hidden="1"/>
    <col min="13420" max="13420" width="6.08984375" style="386" hidden="1"/>
    <col min="13421" max="13421" width="3" style="386" hidden="1"/>
    <col min="13422" max="13661" width="8.6328125" style="386" hidden="1"/>
    <col min="13662" max="13667" width="14.90625" style="386" hidden="1"/>
    <col min="13668" max="13669" width="15.90625" style="386" hidden="1"/>
    <col min="13670" max="13675" width="16.08984375" style="386" hidden="1"/>
    <col min="13676" max="13676" width="6.08984375" style="386" hidden="1"/>
    <col min="13677" max="13677" width="3" style="386" hidden="1"/>
    <col min="13678" max="13917" width="8.6328125" style="386" hidden="1"/>
    <col min="13918" max="13923" width="14.90625" style="386" hidden="1"/>
    <col min="13924" max="13925" width="15.90625" style="386" hidden="1"/>
    <col min="13926" max="13931" width="16.08984375" style="386" hidden="1"/>
    <col min="13932" max="13932" width="6.08984375" style="386" hidden="1"/>
    <col min="13933" max="13933" width="3" style="386" hidden="1"/>
    <col min="13934" max="14173" width="8.6328125" style="386" hidden="1"/>
    <col min="14174" max="14179" width="14.90625" style="386" hidden="1"/>
    <col min="14180" max="14181" width="15.90625" style="386" hidden="1"/>
    <col min="14182" max="14187" width="16.08984375" style="386" hidden="1"/>
    <col min="14188" max="14188" width="6.08984375" style="386" hidden="1"/>
    <col min="14189" max="14189" width="3" style="386" hidden="1"/>
    <col min="14190" max="14429" width="8.6328125" style="386" hidden="1"/>
    <col min="14430" max="14435" width="14.90625" style="386" hidden="1"/>
    <col min="14436" max="14437" width="15.90625" style="386" hidden="1"/>
    <col min="14438" max="14443" width="16.08984375" style="386" hidden="1"/>
    <col min="14444" max="14444" width="6.08984375" style="386" hidden="1"/>
    <col min="14445" max="14445" width="3" style="386" hidden="1"/>
    <col min="14446" max="14685" width="8.6328125" style="386" hidden="1"/>
    <col min="14686" max="14691" width="14.90625" style="386" hidden="1"/>
    <col min="14692" max="14693" width="15.90625" style="386" hidden="1"/>
    <col min="14694" max="14699" width="16.08984375" style="386" hidden="1"/>
    <col min="14700" max="14700" width="6.08984375" style="386" hidden="1"/>
    <col min="14701" max="14701" width="3" style="386" hidden="1"/>
    <col min="14702" max="14941" width="8.6328125" style="386" hidden="1"/>
    <col min="14942" max="14947" width="14.90625" style="386" hidden="1"/>
    <col min="14948" max="14949" width="15.90625" style="386" hidden="1"/>
    <col min="14950" max="14955" width="16.08984375" style="386" hidden="1"/>
    <col min="14956" max="14956" width="6.08984375" style="386" hidden="1"/>
    <col min="14957" max="14957" width="3" style="386" hidden="1"/>
    <col min="14958" max="15197" width="8.6328125" style="386" hidden="1"/>
    <col min="15198" max="15203" width="14.90625" style="386" hidden="1"/>
    <col min="15204" max="15205" width="15.90625" style="386" hidden="1"/>
    <col min="15206" max="15211" width="16.08984375" style="386" hidden="1"/>
    <col min="15212" max="15212" width="6.08984375" style="386" hidden="1"/>
    <col min="15213" max="15213" width="3" style="386" hidden="1"/>
    <col min="15214" max="15453" width="8.6328125" style="386" hidden="1"/>
    <col min="15454" max="15459" width="14.90625" style="386" hidden="1"/>
    <col min="15460" max="15461" width="15.90625" style="386" hidden="1"/>
    <col min="15462" max="15467" width="16.08984375" style="386" hidden="1"/>
    <col min="15468" max="15468" width="6.08984375" style="386" hidden="1"/>
    <col min="15469" max="15469" width="3" style="386" hidden="1"/>
    <col min="15470" max="15709" width="8.6328125" style="386" hidden="1"/>
    <col min="15710" max="15715" width="14.90625" style="386" hidden="1"/>
    <col min="15716" max="15717" width="15.90625" style="386" hidden="1"/>
    <col min="15718" max="15723" width="16.08984375" style="386" hidden="1"/>
    <col min="15724" max="15724" width="6.08984375" style="386" hidden="1"/>
    <col min="15725" max="15725" width="3" style="386" hidden="1"/>
    <col min="15726" max="15965" width="8.6328125" style="386" hidden="1"/>
    <col min="15966" max="15971" width="14.90625" style="386" hidden="1"/>
    <col min="15972" max="15973" width="15.90625" style="386" hidden="1"/>
    <col min="15974" max="15979" width="16.08984375" style="386" hidden="1"/>
    <col min="15980" max="15980" width="6.08984375" style="386" hidden="1"/>
    <col min="15981" max="15981" width="3" style="386" hidden="1"/>
    <col min="15982" max="16221" width="8.6328125" style="386" hidden="1"/>
    <col min="16222" max="16227" width="14.90625" style="386" hidden="1"/>
    <col min="16228" max="16229" width="15.90625" style="386" hidden="1"/>
    <col min="16230" max="16235" width="16.08984375" style="386" hidden="1"/>
    <col min="16236" max="16236" width="6.08984375" style="386" hidden="1"/>
    <col min="16237" max="16237" width="3" style="386" hidden="1"/>
    <col min="16238" max="16384" width="8.63281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
      <c r="DD19" s="386"/>
      <c r="DE19" s="386"/>
    </row>
    <row r="20" spans="1:351" ht="13">
      <c r="DD20" s="386"/>
      <c r="DE20" s="386"/>
    </row>
    <row r="21" spans="1:351" ht="16.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5">
      <c r="B22" s="387"/>
      <c r="MM22" s="418"/>
    </row>
    <row r="23" spans="1:351" ht="13">
      <c r="B23" s="387"/>
    </row>
    <row r="24" spans="1:351" ht="13">
      <c r="B24" s="387"/>
    </row>
    <row r="25" spans="1:351" ht="13">
      <c r="B25" s="387"/>
    </row>
    <row r="26" spans="1:351" ht="13">
      <c r="B26" s="387"/>
    </row>
    <row r="27" spans="1:351" ht="13">
      <c r="B27" s="387"/>
    </row>
    <row r="28" spans="1:351" ht="13">
      <c r="B28" s="387"/>
    </row>
    <row r="29" spans="1:351" ht="13">
      <c r="B29" s="387"/>
    </row>
    <row r="30" spans="1:351" ht="13">
      <c r="B30" s="387"/>
    </row>
    <row r="31" spans="1:351" ht="13">
      <c r="B31" s="387"/>
    </row>
    <row r="32" spans="1:351" ht="13">
      <c r="B32" s="387"/>
    </row>
    <row r="33" spans="2:109" ht="13">
      <c r="B33" s="387"/>
    </row>
    <row r="34" spans="2:109" ht="13">
      <c r="B34" s="387"/>
    </row>
    <row r="35" spans="2:109" ht="13">
      <c r="B35" s="387"/>
    </row>
    <row r="36" spans="2:109" ht="13">
      <c r="B36" s="387"/>
    </row>
    <row r="37" spans="2:109" ht="13">
      <c r="B37" s="387"/>
    </row>
    <row r="38" spans="2:109" ht="13">
      <c r="B38" s="387"/>
    </row>
    <row r="39" spans="2:109" ht="13">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
      <c r="B40" s="407"/>
      <c r="DD40" s="407"/>
      <c r="DE40" s="386"/>
    </row>
    <row r="41" spans="2:109" ht="16.5">
      <c r="B41" s="417" t="s">
        <v>609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
      <c r="B42" s="387"/>
      <c r="G42" s="403"/>
      <c r="I42" s="402"/>
      <c r="J42" s="402"/>
      <c r="K42" s="402"/>
      <c r="AM42" s="403"/>
      <c r="AN42" s="403" t="s">
        <v>606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c r="B44" s="38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c r="B45" s="38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c r="B46" s="38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c r="B47" s="38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
      <c r="B49" s="387"/>
      <c r="AN49" s="386" t="s">
        <v>605</v>
      </c>
    </row>
    <row r="50" spans="1:109" ht="13">
      <c r="B50" s="387"/>
      <c r="G50" s="1310"/>
      <c r="H50" s="1310"/>
      <c r="I50" s="1310"/>
      <c r="J50" s="1310"/>
      <c r="K50" s="396"/>
      <c r="L50" s="396"/>
      <c r="M50" s="395"/>
      <c r="N50" s="39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c r="B51" s="387"/>
      <c r="G51" s="1316"/>
      <c r="H51" s="1316"/>
      <c r="I51" s="1317"/>
      <c r="J51" s="1317"/>
      <c r="K51" s="1309"/>
      <c r="L51" s="1309"/>
      <c r="M51" s="1309"/>
      <c r="N51" s="1309"/>
      <c r="AM51" s="394"/>
      <c r="AN51" s="1308" t="s">
        <v>604</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05">
        <v>64</v>
      </c>
      <c r="BQ51" s="1305"/>
      <c r="BR51" s="1305"/>
      <c r="BS51" s="1305"/>
      <c r="BT51" s="1305"/>
      <c r="BU51" s="1305"/>
      <c r="BV51" s="1305"/>
      <c r="BW51" s="1305"/>
      <c r="BX51" s="1305">
        <v>64.599999999999994</v>
      </c>
      <c r="BY51" s="1305"/>
      <c r="BZ51" s="1305"/>
      <c r="CA51" s="1305"/>
      <c r="CB51" s="1305"/>
      <c r="CC51" s="1305"/>
      <c r="CD51" s="1305"/>
      <c r="CE51" s="1305"/>
      <c r="CF51" s="1305">
        <v>62.9</v>
      </c>
      <c r="CG51" s="1305"/>
      <c r="CH51" s="1305"/>
      <c r="CI51" s="1305"/>
      <c r="CJ51" s="1305"/>
      <c r="CK51" s="1305"/>
      <c r="CL51" s="1305"/>
      <c r="CM51" s="1305"/>
      <c r="CN51" s="1305">
        <v>36.299999999999997</v>
      </c>
      <c r="CO51" s="1305"/>
      <c r="CP51" s="1305"/>
      <c r="CQ51" s="1305"/>
      <c r="CR51" s="1305"/>
      <c r="CS51" s="1305"/>
      <c r="CT51" s="1305"/>
      <c r="CU51" s="1305"/>
      <c r="CV51" s="1305">
        <v>31.6</v>
      </c>
      <c r="CW51" s="1305"/>
      <c r="CX51" s="1305"/>
      <c r="CY51" s="1305"/>
      <c r="CZ51" s="1305"/>
      <c r="DA51" s="1305"/>
      <c r="DB51" s="1305"/>
      <c r="DC51" s="1305"/>
    </row>
    <row r="52" spans="1:109" ht="13">
      <c r="B52" s="387"/>
      <c r="G52" s="1316"/>
      <c r="H52" s="1316"/>
      <c r="I52" s="1317"/>
      <c r="J52" s="1317"/>
      <c r="K52" s="1309"/>
      <c r="L52" s="1309"/>
      <c r="M52" s="1309"/>
      <c r="N52" s="1309"/>
      <c r="AM52" s="394"/>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c r="A53" s="402"/>
      <c r="B53" s="387"/>
      <c r="G53" s="1316"/>
      <c r="H53" s="1316"/>
      <c r="I53" s="1310"/>
      <c r="J53" s="1310"/>
      <c r="K53" s="1309"/>
      <c r="L53" s="1309"/>
      <c r="M53" s="1309"/>
      <c r="N53" s="1309"/>
      <c r="AM53" s="394"/>
      <c r="AN53" s="1308"/>
      <c r="AO53" s="1308"/>
      <c r="AP53" s="1308"/>
      <c r="AQ53" s="1308"/>
      <c r="AR53" s="1308"/>
      <c r="AS53" s="1308"/>
      <c r="AT53" s="1308"/>
      <c r="AU53" s="1308"/>
      <c r="AV53" s="1308"/>
      <c r="AW53" s="1308"/>
      <c r="AX53" s="1308"/>
      <c r="AY53" s="1308"/>
      <c r="AZ53" s="1308"/>
      <c r="BA53" s="1308"/>
      <c r="BB53" s="1308" t="s">
        <v>608</v>
      </c>
      <c r="BC53" s="1308"/>
      <c r="BD53" s="1308"/>
      <c r="BE53" s="1308"/>
      <c r="BF53" s="1308"/>
      <c r="BG53" s="1308"/>
      <c r="BH53" s="1308"/>
      <c r="BI53" s="1308"/>
      <c r="BJ53" s="1308"/>
      <c r="BK53" s="1308"/>
      <c r="BL53" s="1308"/>
      <c r="BM53" s="1308"/>
      <c r="BN53" s="1308"/>
      <c r="BO53" s="1308"/>
      <c r="BP53" s="1305">
        <v>41.3</v>
      </c>
      <c r="BQ53" s="1305"/>
      <c r="BR53" s="1305"/>
      <c r="BS53" s="1305"/>
      <c r="BT53" s="1305"/>
      <c r="BU53" s="1305"/>
      <c r="BV53" s="1305"/>
      <c r="BW53" s="1305"/>
      <c r="BX53" s="1305">
        <v>58.3</v>
      </c>
      <c r="BY53" s="1305"/>
      <c r="BZ53" s="1305"/>
      <c r="CA53" s="1305"/>
      <c r="CB53" s="1305"/>
      <c r="CC53" s="1305"/>
      <c r="CD53" s="1305"/>
      <c r="CE53" s="1305"/>
      <c r="CF53" s="1305">
        <v>59.9</v>
      </c>
      <c r="CG53" s="1305"/>
      <c r="CH53" s="1305"/>
      <c r="CI53" s="1305"/>
      <c r="CJ53" s="1305"/>
      <c r="CK53" s="1305"/>
      <c r="CL53" s="1305"/>
      <c r="CM53" s="1305"/>
      <c r="CN53" s="1305">
        <v>60.3</v>
      </c>
      <c r="CO53" s="1305"/>
      <c r="CP53" s="1305"/>
      <c r="CQ53" s="1305"/>
      <c r="CR53" s="1305"/>
      <c r="CS53" s="1305"/>
      <c r="CT53" s="1305"/>
      <c r="CU53" s="1305"/>
      <c r="CV53" s="1305">
        <v>62</v>
      </c>
      <c r="CW53" s="1305"/>
      <c r="CX53" s="1305"/>
      <c r="CY53" s="1305"/>
      <c r="CZ53" s="1305"/>
      <c r="DA53" s="1305"/>
      <c r="DB53" s="1305"/>
      <c r="DC53" s="1305"/>
    </row>
    <row r="54" spans="1:109" ht="13">
      <c r="A54" s="402"/>
      <c r="B54" s="387"/>
      <c r="G54" s="1316"/>
      <c r="H54" s="1316"/>
      <c r="I54" s="1310"/>
      <c r="J54" s="1310"/>
      <c r="K54" s="1309"/>
      <c r="L54" s="1309"/>
      <c r="M54" s="1309"/>
      <c r="N54" s="1309"/>
      <c r="AM54" s="394"/>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c r="A55" s="402"/>
      <c r="B55" s="387"/>
      <c r="G55" s="1310"/>
      <c r="H55" s="1310"/>
      <c r="I55" s="1310"/>
      <c r="J55" s="1310"/>
      <c r="K55" s="1309"/>
      <c r="L55" s="1309"/>
      <c r="M55" s="1309"/>
      <c r="N55" s="1309"/>
      <c r="AN55" s="1307" t="s">
        <v>603</v>
      </c>
      <c r="AO55" s="1307"/>
      <c r="AP55" s="1307"/>
      <c r="AQ55" s="1307"/>
      <c r="AR55" s="1307"/>
      <c r="AS55" s="1307"/>
      <c r="AT55" s="1307"/>
      <c r="AU55" s="1307"/>
      <c r="AV55" s="1307"/>
      <c r="AW55" s="1307"/>
      <c r="AX55" s="1307"/>
      <c r="AY55" s="1307"/>
      <c r="AZ55" s="1307"/>
      <c r="BA55" s="1307"/>
      <c r="BB55" s="1308" t="s">
        <v>602</v>
      </c>
      <c r="BC55" s="1308"/>
      <c r="BD55" s="1308"/>
      <c r="BE55" s="1308"/>
      <c r="BF55" s="1308"/>
      <c r="BG55" s="1308"/>
      <c r="BH55" s="1308"/>
      <c r="BI55" s="1308"/>
      <c r="BJ55" s="1308"/>
      <c r="BK55" s="1308"/>
      <c r="BL55" s="1308"/>
      <c r="BM55" s="1308"/>
      <c r="BN55" s="1308"/>
      <c r="BO55" s="1308"/>
      <c r="BP55" s="1305">
        <v>37.299999999999997</v>
      </c>
      <c r="BQ55" s="1305"/>
      <c r="BR55" s="1305"/>
      <c r="BS55" s="1305"/>
      <c r="BT55" s="1305"/>
      <c r="BU55" s="1305"/>
      <c r="BV55" s="1305"/>
      <c r="BW55" s="1305"/>
      <c r="BX55" s="1305">
        <v>33.1</v>
      </c>
      <c r="BY55" s="1305"/>
      <c r="BZ55" s="1305"/>
      <c r="CA55" s="1305"/>
      <c r="CB55" s="1305"/>
      <c r="CC55" s="1305"/>
      <c r="CD55" s="1305"/>
      <c r="CE55" s="1305"/>
      <c r="CF55" s="1305">
        <v>31.3</v>
      </c>
      <c r="CG55" s="1305"/>
      <c r="CH55" s="1305"/>
      <c r="CI55" s="1305"/>
      <c r="CJ55" s="1305"/>
      <c r="CK55" s="1305"/>
      <c r="CL55" s="1305"/>
      <c r="CM55" s="1305"/>
      <c r="CN55" s="1305">
        <v>25.3</v>
      </c>
      <c r="CO55" s="1305"/>
      <c r="CP55" s="1305"/>
      <c r="CQ55" s="1305"/>
      <c r="CR55" s="1305"/>
      <c r="CS55" s="1305"/>
      <c r="CT55" s="1305"/>
      <c r="CU55" s="1305"/>
      <c r="CV55" s="1305">
        <v>25.5</v>
      </c>
      <c r="CW55" s="1305"/>
      <c r="CX55" s="1305"/>
      <c r="CY55" s="1305"/>
      <c r="CZ55" s="1305"/>
      <c r="DA55" s="1305"/>
      <c r="DB55" s="1305"/>
      <c r="DC55" s="1305"/>
    </row>
    <row r="56" spans="1:109" ht="13">
      <c r="A56" s="402"/>
      <c r="B56" s="387"/>
      <c r="G56" s="1310"/>
      <c r="H56" s="1310"/>
      <c r="I56" s="1310"/>
      <c r="J56" s="1310"/>
      <c r="K56" s="1309"/>
      <c r="L56" s="1309"/>
      <c r="M56" s="1309"/>
      <c r="N56" s="1309"/>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c r="B57" s="408"/>
      <c r="G57" s="1310"/>
      <c r="H57" s="1310"/>
      <c r="I57" s="1311"/>
      <c r="J57" s="1311"/>
      <c r="K57" s="1309"/>
      <c r="L57" s="1309"/>
      <c r="M57" s="1309"/>
      <c r="N57" s="1309"/>
      <c r="AM57" s="386"/>
      <c r="AN57" s="1307"/>
      <c r="AO57" s="1307"/>
      <c r="AP57" s="1307"/>
      <c r="AQ57" s="1307"/>
      <c r="AR57" s="1307"/>
      <c r="AS57" s="1307"/>
      <c r="AT57" s="1307"/>
      <c r="AU57" s="1307"/>
      <c r="AV57" s="1307"/>
      <c r="AW57" s="1307"/>
      <c r="AX57" s="1307"/>
      <c r="AY57" s="1307"/>
      <c r="AZ57" s="1307"/>
      <c r="BA57" s="1307"/>
      <c r="BB57" s="1308" t="s">
        <v>608</v>
      </c>
      <c r="BC57" s="1308"/>
      <c r="BD57" s="1308"/>
      <c r="BE57" s="1308"/>
      <c r="BF57" s="1308"/>
      <c r="BG57" s="1308"/>
      <c r="BH57" s="1308"/>
      <c r="BI57" s="1308"/>
      <c r="BJ57" s="1308"/>
      <c r="BK57" s="1308"/>
      <c r="BL57" s="1308"/>
      <c r="BM57" s="1308"/>
      <c r="BN57" s="1308"/>
      <c r="BO57" s="1308"/>
      <c r="BP57" s="1305">
        <v>55.2</v>
      </c>
      <c r="BQ57" s="1305"/>
      <c r="BR57" s="1305"/>
      <c r="BS57" s="1305"/>
      <c r="BT57" s="1305"/>
      <c r="BU57" s="1305"/>
      <c r="BV57" s="1305"/>
      <c r="BW57" s="1305"/>
      <c r="BX57" s="1305">
        <v>57.2</v>
      </c>
      <c r="BY57" s="1305"/>
      <c r="BZ57" s="1305"/>
      <c r="CA57" s="1305"/>
      <c r="CB57" s="1305"/>
      <c r="CC57" s="1305"/>
      <c r="CD57" s="1305"/>
      <c r="CE57" s="1305"/>
      <c r="CF57" s="1305">
        <v>58.5</v>
      </c>
      <c r="CG57" s="1305"/>
      <c r="CH57" s="1305"/>
      <c r="CI57" s="1305"/>
      <c r="CJ57" s="1305"/>
      <c r="CK57" s="1305"/>
      <c r="CL57" s="1305"/>
      <c r="CM57" s="1305"/>
      <c r="CN57" s="1305">
        <v>59.8</v>
      </c>
      <c r="CO57" s="1305"/>
      <c r="CP57" s="1305"/>
      <c r="CQ57" s="1305"/>
      <c r="CR57" s="1305"/>
      <c r="CS57" s="1305"/>
      <c r="CT57" s="1305"/>
      <c r="CU57" s="1305"/>
      <c r="CV57" s="1305">
        <v>60.6</v>
      </c>
      <c r="CW57" s="1305"/>
      <c r="CX57" s="1305"/>
      <c r="CY57" s="1305"/>
      <c r="CZ57" s="1305"/>
      <c r="DA57" s="1305"/>
      <c r="DB57" s="1305"/>
      <c r="DC57" s="1305"/>
      <c r="DD57" s="413"/>
      <c r="DE57" s="408"/>
    </row>
    <row r="58" spans="1:109" s="402" customFormat="1" ht="13">
      <c r="A58" s="386"/>
      <c r="B58" s="408"/>
      <c r="G58" s="1310"/>
      <c r="H58" s="1310"/>
      <c r="I58" s="1311"/>
      <c r="J58" s="1311"/>
      <c r="K58" s="1309"/>
      <c r="L58" s="1309"/>
      <c r="M58" s="1309"/>
      <c r="N58" s="1309"/>
      <c r="AM58" s="386"/>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3"/>
      <c r="DE58" s="408"/>
    </row>
    <row r="59" spans="1:109" s="402" customFormat="1" ht="13">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5">
      <c r="B63" s="406" t="s">
        <v>607</v>
      </c>
    </row>
    <row r="64" spans="1:109" ht="13">
      <c r="B64" s="387"/>
      <c r="G64" s="403"/>
      <c r="I64" s="405"/>
      <c r="J64" s="405"/>
      <c r="K64" s="405"/>
      <c r="L64" s="405"/>
      <c r="M64" s="405"/>
      <c r="N64" s="404"/>
      <c r="AM64" s="403"/>
      <c r="AN64" s="403" t="s">
        <v>606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ustomHeight="1">
      <c r="B65" s="387"/>
      <c r="AN65" s="1318" t="s">
        <v>614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c r="B66" s="38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c r="B67" s="38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c r="B68" s="38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c r="B69" s="38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
      <c r="B71" s="387"/>
      <c r="G71" s="397"/>
      <c r="I71" s="400"/>
      <c r="J71" s="399"/>
      <c r="K71" s="399"/>
      <c r="L71" s="398"/>
      <c r="M71" s="399"/>
      <c r="N71" s="398"/>
      <c r="AM71" s="397"/>
      <c r="AN71" s="386" t="s">
        <v>605</v>
      </c>
    </row>
    <row r="72" spans="2:107" ht="13">
      <c r="B72" s="387"/>
      <c r="G72" s="1310"/>
      <c r="H72" s="1310"/>
      <c r="I72" s="1310"/>
      <c r="J72" s="1310"/>
      <c r="K72" s="396"/>
      <c r="L72" s="396"/>
      <c r="M72" s="395"/>
      <c r="N72" s="39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ht="13">
      <c r="B73" s="387"/>
      <c r="G73" s="1316"/>
      <c r="H73" s="1316"/>
      <c r="I73" s="1316"/>
      <c r="J73" s="1316"/>
      <c r="K73" s="1306"/>
      <c r="L73" s="1306"/>
      <c r="M73" s="1306"/>
      <c r="N73" s="1306"/>
      <c r="AM73" s="394"/>
      <c r="AN73" s="1308" t="s">
        <v>604</v>
      </c>
      <c r="AO73" s="1308"/>
      <c r="AP73" s="1308"/>
      <c r="AQ73" s="1308"/>
      <c r="AR73" s="1308"/>
      <c r="AS73" s="1308"/>
      <c r="AT73" s="1308"/>
      <c r="AU73" s="1308"/>
      <c r="AV73" s="1308"/>
      <c r="AW73" s="1308"/>
      <c r="AX73" s="1308"/>
      <c r="AY73" s="1308"/>
      <c r="AZ73" s="1308"/>
      <c r="BA73" s="1308"/>
      <c r="BB73" s="1308" t="s">
        <v>602</v>
      </c>
      <c r="BC73" s="1308"/>
      <c r="BD73" s="1308"/>
      <c r="BE73" s="1308"/>
      <c r="BF73" s="1308"/>
      <c r="BG73" s="1308"/>
      <c r="BH73" s="1308"/>
      <c r="BI73" s="1308"/>
      <c r="BJ73" s="1308"/>
      <c r="BK73" s="1308"/>
      <c r="BL73" s="1308"/>
      <c r="BM73" s="1308"/>
      <c r="BN73" s="1308"/>
      <c r="BO73" s="1308"/>
      <c r="BP73" s="1305">
        <v>64</v>
      </c>
      <c r="BQ73" s="1305"/>
      <c r="BR73" s="1305"/>
      <c r="BS73" s="1305"/>
      <c r="BT73" s="1305"/>
      <c r="BU73" s="1305"/>
      <c r="BV73" s="1305"/>
      <c r="BW73" s="1305"/>
      <c r="BX73" s="1305">
        <v>64.599999999999994</v>
      </c>
      <c r="BY73" s="1305"/>
      <c r="BZ73" s="1305"/>
      <c r="CA73" s="1305"/>
      <c r="CB73" s="1305"/>
      <c r="CC73" s="1305"/>
      <c r="CD73" s="1305"/>
      <c r="CE73" s="1305"/>
      <c r="CF73" s="1305">
        <v>62.9</v>
      </c>
      <c r="CG73" s="1305"/>
      <c r="CH73" s="1305"/>
      <c r="CI73" s="1305"/>
      <c r="CJ73" s="1305"/>
      <c r="CK73" s="1305"/>
      <c r="CL73" s="1305"/>
      <c r="CM73" s="1305"/>
      <c r="CN73" s="1305">
        <v>36.299999999999997</v>
      </c>
      <c r="CO73" s="1305"/>
      <c r="CP73" s="1305"/>
      <c r="CQ73" s="1305"/>
      <c r="CR73" s="1305"/>
      <c r="CS73" s="1305"/>
      <c r="CT73" s="1305"/>
      <c r="CU73" s="1305"/>
      <c r="CV73" s="1305">
        <v>31.6</v>
      </c>
      <c r="CW73" s="1305"/>
      <c r="CX73" s="1305"/>
      <c r="CY73" s="1305"/>
      <c r="CZ73" s="1305"/>
      <c r="DA73" s="1305"/>
      <c r="DB73" s="1305"/>
      <c r="DC73" s="1305"/>
    </row>
    <row r="74" spans="2:107" ht="13">
      <c r="B74" s="387"/>
      <c r="G74" s="1316"/>
      <c r="H74" s="1316"/>
      <c r="I74" s="1316"/>
      <c r="J74" s="1316"/>
      <c r="K74" s="1306"/>
      <c r="L74" s="1306"/>
      <c r="M74" s="1306"/>
      <c r="N74" s="1306"/>
      <c r="AM74" s="394"/>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c r="B75" s="387"/>
      <c r="G75" s="1316"/>
      <c r="H75" s="1316"/>
      <c r="I75" s="1310"/>
      <c r="J75" s="1310"/>
      <c r="K75" s="1309"/>
      <c r="L75" s="1309"/>
      <c r="M75" s="1309"/>
      <c r="N75" s="1309"/>
      <c r="AM75" s="394"/>
      <c r="AN75" s="1308"/>
      <c r="AO75" s="1308"/>
      <c r="AP75" s="1308"/>
      <c r="AQ75" s="1308"/>
      <c r="AR75" s="1308"/>
      <c r="AS75" s="1308"/>
      <c r="AT75" s="1308"/>
      <c r="AU75" s="1308"/>
      <c r="AV75" s="1308"/>
      <c r="AW75" s="1308"/>
      <c r="AX75" s="1308"/>
      <c r="AY75" s="1308"/>
      <c r="AZ75" s="1308"/>
      <c r="BA75" s="1308"/>
      <c r="BB75" s="1308" t="s">
        <v>601</v>
      </c>
      <c r="BC75" s="1308"/>
      <c r="BD75" s="1308"/>
      <c r="BE75" s="1308"/>
      <c r="BF75" s="1308"/>
      <c r="BG75" s="1308"/>
      <c r="BH75" s="1308"/>
      <c r="BI75" s="1308"/>
      <c r="BJ75" s="1308"/>
      <c r="BK75" s="1308"/>
      <c r="BL75" s="1308"/>
      <c r="BM75" s="1308"/>
      <c r="BN75" s="1308"/>
      <c r="BO75" s="1308"/>
      <c r="BP75" s="1305">
        <v>11.5</v>
      </c>
      <c r="BQ75" s="1305"/>
      <c r="BR75" s="1305"/>
      <c r="BS75" s="1305"/>
      <c r="BT75" s="1305"/>
      <c r="BU75" s="1305"/>
      <c r="BV75" s="1305"/>
      <c r="BW75" s="1305"/>
      <c r="BX75" s="1305">
        <v>10.6</v>
      </c>
      <c r="BY75" s="1305"/>
      <c r="BZ75" s="1305"/>
      <c r="CA75" s="1305"/>
      <c r="CB75" s="1305"/>
      <c r="CC75" s="1305"/>
      <c r="CD75" s="1305"/>
      <c r="CE75" s="1305"/>
      <c r="CF75" s="1305">
        <v>9.6999999999999993</v>
      </c>
      <c r="CG75" s="1305"/>
      <c r="CH75" s="1305"/>
      <c r="CI75" s="1305"/>
      <c r="CJ75" s="1305"/>
      <c r="CK75" s="1305"/>
      <c r="CL75" s="1305"/>
      <c r="CM75" s="1305"/>
      <c r="CN75" s="1305">
        <v>8.9</v>
      </c>
      <c r="CO75" s="1305"/>
      <c r="CP75" s="1305"/>
      <c r="CQ75" s="1305"/>
      <c r="CR75" s="1305"/>
      <c r="CS75" s="1305"/>
      <c r="CT75" s="1305"/>
      <c r="CU75" s="1305"/>
      <c r="CV75" s="1305">
        <v>9.1</v>
      </c>
      <c r="CW75" s="1305"/>
      <c r="CX75" s="1305"/>
      <c r="CY75" s="1305"/>
      <c r="CZ75" s="1305"/>
      <c r="DA75" s="1305"/>
      <c r="DB75" s="1305"/>
      <c r="DC75" s="1305"/>
    </row>
    <row r="76" spans="2:107" ht="13">
      <c r="B76" s="387"/>
      <c r="G76" s="1316"/>
      <c r="H76" s="1316"/>
      <c r="I76" s="1310"/>
      <c r="J76" s="1310"/>
      <c r="K76" s="1309"/>
      <c r="L76" s="1309"/>
      <c r="M76" s="1309"/>
      <c r="N76" s="1309"/>
      <c r="AM76" s="394"/>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c r="B77" s="387"/>
      <c r="G77" s="1310"/>
      <c r="H77" s="1310"/>
      <c r="I77" s="1310"/>
      <c r="J77" s="1310"/>
      <c r="K77" s="1306"/>
      <c r="L77" s="1306"/>
      <c r="M77" s="1306"/>
      <c r="N77" s="1306"/>
      <c r="AN77" s="1307" t="s">
        <v>603</v>
      </c>
      <c r="AO77" s="1307"/>
      <c r="AP77" s="1307"/>
      <c r="AQ77" s="1307"/>
      <c r="AR77" s="1307"/>
      <c r="AS77" s="1307"/>
      <c r="AT77" s="1307"/>
      <c r="AU77" s="1307"/>
      <c r="AV77" s="1307"/>
      <c r="AW77" s="1307"/>
      <c r="AX77" s="1307"/>
      <c r="AY77" s="1307"/>
      <c r="AZ77" s="1307"/>
      <c r="BA77" s="1307"/>
      <c r="BB77" s="1308" t="s">
        <v>602</v>
      </c>
      <c r="BC77" s="1308"/>
      <c r="BD77" s="1308"/>
      <c r="BE77" s="1308"/>
      <c r="BF77" s="1308"/>
      <c r="BG77" s="1308"/>
      <c r="BH77" s="1308"/>
      <c r="BI77" s="1308"/>
      <c r="BJ77" s="1308"/>
      <c r="BK77" s="1308"/>
      <c r="BL77" s="1308"/>
      <c r="BM77" s="1308"/>
      <c r="BN77" s="1308"/>
      <c r="BO77" s="1308"/>
      <c r="BP77" s="1305">
        <v>37.299999999999997</v>
      </c>
      <c r="BQ77" s="1305"/>
      <c r="BR77" s="1305"/>
      <c r="BS77" s="1305"/>
      <c r="BT77" s="1305"/>
      <c r="BU77" s="1305"/>
      <c r="BV77" s="1305"/>
      <c r="BW77" s="1305"/>
      <c r="BX77" s="1305">
        <v>33.1</v>
      </c>
      <c r="BY77" s="1305"/>
      <c r="BZ77" s="1305"/>
      <c r="CA77" s="1305"/>
      <c r="CB77" s="1305"/>
      <c r="CC77" s="1305"/>
      <c r="CD77" s="1305"/>
      <c r="CE77" s="1305"/>
      <c r="CF77" s="1305">
        <v>31.3</v>
      </c>
      <c r="CG77" s="1305"/>
      <c r="CH77" s="1305"/>
      <c r="CI77" s="1305"/>
      <c r="CJ77" s="1305"/>
      <c r="CK77" s="1305"/>
      <c r="CL77" s="1305"/>
      <c r="CM77" s="1305"/>
      <c r="CN77" s="1305">
        <v>25.3</v>
      </c>
      <c r="CO77" s="1305"/>
      <c r="CP77" s="1305"/>
      <c r="CQ77" s="1305"/>
      <c r="CR77" s="1305"/>
      <c r="CS77" s="1305"/>
      <c r="CT77" s="1305"/>
      <c r="CU77" s="1305"/>
      <c r="CV77" s="1305">
        <v>25.5</v>
      </c>
      <c r="CW77" s="1305"/>
      <c r="CX77" s="1305"/>
      <c r="CY77" s="1305"/>
      <c r="CZ77" s="1305"/>
      <c r="DA77" s="1305"/>
      <c r="DB77" s="1305"/>
      <c r="DC77" s="1305"/>
    </row>
    <row r="78" spans="2:107" ht="13">
      <c r="B78" s="387"/>
      <c r="G78" s="1310"/>
      <c r="H78" s="1310"/>
      <c r="I78" s="1310"/>
      <c r="J78" s="1310"/>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c r="B79" s="387"/>
      <c r="G79" s="1310"/>
      <c r="H79" s="1310"/>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601</v>
      </c>
      <c r="BC79" s="1308"/>
      <c r="BD79" s="1308"/>
      <c r="BE79" s="1308"/>
      <c r="BF79" s="1308"/>
      <c r="BG79" s="1308"/>
      <c r="BH79" s="1308"/>
      <c r="BI79" s="1308"/>
      <c r="BJ79" s="1308"/>
      <c r="BK79" s="1308"/>
      <c r="BL79" s="1308"/>
      <c r="BM79" s="1308"/>
      <c r="BN79" s="1308"/>
      <c r="BO79" s="1308"/>
      <c r="BP79" s="1305">
        <v>7.8</v>
      </c>
      <c r="BQ79" s="1305"/>
      <c r="BR79" s="1305"/>
      <c r="BS79" s="1305"/>
      <c r="BT79" s="1305"/>
      <c r="BU79" s="1305"/>
      <c r="BV79" s="1305"/>
      <c r="BW79" s="1305"/>
      <c r="BX79" s="1305">
        <v>7.5</v>
      </c>
      <c r="BY79" s="1305"/>
      <c r="BZ79" s="1305"/>
      <c r="CA79" s="1305"/>
      <c r="CB79" s="1305"/>
      <c r="CC79" s="1305"/>
      <c r="CD79" s="1305"/>
      <c r="CE79" s="1305"/>
      <c r="CF79" s="1305">
        <v>7.2</v>
      </c>
      <c r="CG79" s="1305"/>
      <c r="CH79" s="1305"/>
      <c r="CI79" s="1305"/>
      <c r="CJ79" s="1305"/>
      <c r="CK79" s="1305"/>
      <c r="CL79" s="1305"/>
      <c r="CM79" s="1305"/>
      <c r="CN79" s="1305">
        <v>6.9</v>
      </c>
      <c r="CO79" s="1305"/>
      <c r="CP79" s="1305"/>
      <c r="CQ79" s="1305"/>
      <c r="CR79" s="1305"/>
      <c r="CS79" s="1305"/>
      <c r="CT79" s="1305"/>
      <c r="CU79" s="1305"/>
      <c r="CV79" s="1305">
        <v>6.6</v>
      </c>
      <c r="CW79" s="1305"/>
      <c r="CX79" s="1305"/>
      <c r="CY79" s="1305"/>
      <c r="CZ79" s="1305"/>
      <c r="DA79" s="1305"/>
      <c r="DB79" s="1305"/>
      <c r="DC79" s="1305"/>
    </row>
    <row r="80" spans="2:107" ht="13">
      <c r="B80" s="387"/>
      <c r="G80" s="1310"/>
      <c r="H80" s="1310"/>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c r="B81" s="387"/>
    </row>
    <row r="82" spans="2:109" ht="16.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
      <c r="DD84" s="386"/>
      <c r="DE84" s="386"/>
    </row>
    <row r="85" spans="2:109" ht="13">
      <c r="DD85" s="386"/>
      <c r="DE85" s="386"/>
    </row>
    <row r="86" spans="2:109" ht="13" hidden="1">
      <c r="DD86" s="386"/>
      <c r="DE86" s="386"/>
    </row>
    <row r="87" spans="2:109" ht="13" hidden="1">
      <c r="K87" s="389"/>
      <c r="AQ87" s="389"/>
      <c r="BC87" s="389"/>
      <c r="BO87" s="389"/>
      <c r="CA87" s="389"/>
      <c r="CM87" s="389"/>
      <c r="CY87" s="389"/>
      <c r="DD87" s="386"/>
      <c r="DE87" s="386"/>
    </row>
    <row r="88" spans="2:109" ht="13" hidden="1">
      <c r="DD88" s="386"/>
      <c r="DE88" s="386"/>
    </row>
    <row r="89" spans="2:109" ht="13" hidden="1">
      <c r="DD89" s="386"/>
      <c r="DE89" s="386"/>
    </row>
    <row r="90" spans="2:109" ht="13" hidden="1">
      <c r="DD90" s="386"/>
      <c r="DE90" s="386"/>
    </row>
    <row r="91" spans="2:109" ht="13"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wfeqwG8i0tKuCYDLz+HQRQvgGKVkWfFBGO5SoFCpdRliaqQfUoS6sXKQH8p8cSNK3uohjXLBCK+Rb0zLiMjVCA==" saltValue="rBsUCc66rTjZ7H0E8fGx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I92" zoomScaleNormal="100" zoomScaleSheetLayoutView="70" workbookViewId="0"/>
  </sheetViews>
  <sheetFormatPr defaultColWidth="0" defaultRowHeight="13.5" customHeight="1" zeroHeight="1"/>
  <cols>
    <col min="1" max="34" width="2.453125" style="292" customWidth="1"/>
    <col min="35" max="122" width="2.453125" style="291" customWidth="1"/>
    <col min="123" max="16384" width="2.4531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c r="S2" s="291"/>
      <c r="AH2" s="291"/>
    </row>
    <row r="3" spans="1:34" ht="13">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row r="5" spans="1:34" ht="13"/>
    <row r="6" spans="1:34" ht="13"/>
    <row r="7" spans="1:34" ht="13"/>
    <row r="8" spans="1:34" ht="13"/>
    <row r="9" spans="1:34" ht="13">
      <c r="AH9" s="291"/>
    </row>
    <row r="10" spans="1:34" ht="13"/>
    <row r="11" spans="1:34" ht="13"/>
    <row r="12" spans="1:34" ht="13"/>
    <row r="13" spans="1:34" ht="13"/>
    <row r="14" spans="1:34" ht="13"/>
    <row r="15" spans="1:34" ht="13"/>
    <row r="16" spans="1:34" ht="13"/>
    <row r="17" spans="12:34" ht="13">
      <c r="AH17" s="291"/>
    </row>
    <row r="18" spans="12:34" ht="13"/>
    <row r="19" spans="12:34" ht="13"/>
    <row r="20" spans="12:34" ht="13">
      <c r="AH20" s="291"/>
    </row>
    <row r="21" spans="12:34" ht="13">
      <c r="AH21" s="291"/>
    </row>
    <row r="22" spans="12:34" ht="13"/>
    <row r="23" spans="12:34" ht="13"/>
    <row r="24" spans="12:34" ht="13">
      <c r="Q24" s="291"/>
    </row>
    <row r="25" spans="12:34" ht="13"/>
    <row r="26" spans="12:34" ht="13"/>
    <row r="27" spans="12:34" ht="13"/>
    <row r="28" spans="12:34" ht="13">
      <c r="O28" s="291"/>
      <c r="T28" s="291"/>
      <c r="AH28" s="291"/>
    </row>
    <row r="29" spans="12:34" ht="13"/>
    <row r="30" spans="12:34" ht="13"/>
    <row r="31" spans="12:34" ht="13">
      <c r="Q31" s="291"/>
    </row>
    <row r="32" spans="12:34" ht="13">
      <c r="L32" s="291"/>
    </row>
    <row r="33" spans="2:34" ht="13">
      <c r="C33" s="291"/>
      <c r="E33" s="291"/>
      <c r="G33" s="291"/>
      <c r="I33" s="291"/>
      <c r="X33" s="291"/>
    </row>
    <row r="34" spans="2:34" ht="13">
      <c r="B34" s="291"/>
      <c r="P34" s="291"/>
      <c r="R34" s="291"/>
      <c r="T34" s="291"/>
    </row>
    <row r="35" spans="2:34" ht="13">
      <c r="D35" s="291"/>
      <c r="W35" s="291"/>
      <c r="AC35" s="291"/>
      <c r="AD35" s="291"/>
      <c r="AE35" s="291"/>
      <c r="AF35" s="291"/>
      <c r="AG35" s="291"/>
      <c r="AH35" s="291"/>
    </row>
    <row r="36" spans="2:34" ht="13">
      <c r="H36" s="291"/>
      <c r="J36" s="291"/>
      <c r="K36" s="291"/>
      <c r="M36" s="291"/>
      <c r="Y36" s="291"/>
      <c r="Z36" s="291"/>
      <c r="AA36" s="291"/>
      <c r="AB36" s="291"/>
      <c r="AC36" s="291"/>
      <c r="AD36" s="291"/>
      <c r="AE36" s="291"/>
      <c r="AF36" s="291"/>
      <c r="AG36" s="291"/>
      <c r="AH36" s="291"/>
    </row>
    <row r="37" spans="2:34" ht="13">
      <c r="AH37" s="291"/>
    </row>
    <row r="38" spans="2:34" ht="13">
      <c r="AG38" s="291"/>
      <c r="AH38" s="291"/>
    </row>
    <row r="39" spans="2:34" ht="13"/>
    <row r="40" spans="2:34" ht="13">
      <c r="X40" s="291"/>
    </row>
    <row r="41" spans="2:34" ht="13">
      <c r="R41" s="291"/>
    </row>
    <row r="42" spans="2:34" ht="13">
      <c r="W42" s="291"/>
    </row>
    <row r="43" spans="2:34" ht="13">
      <c r="Y43" s="291"/>
      <c r="Z43" s="291"/>
      <c r="AA43" s="291"/>
      <c r="AB43" s="291"/>
      <c r="AC43" s="291"/>
      <c r="AD43" s="291"/>
      <c r="AE43" s="291"/>
      <c r="AF43" s="291"/>
      <c r="AG43" s="291"/>
      <c r="AH43" s="291"/>
    </row>
    <row r="44" spans="2:34" ht="13">
      <c r="AH44" s="291"/>
    </row>
    <row r="45" spans="2:34" ht="13">
      <c r="X45" s="291"/>
    </row>
    <row r="46" spans="2:34" ht="13"/>
    <row r="47" spans="2:34" ht="13"/>
    <row r="48" spans="2:34" ht="13">
      <c r="W48" s="291"/>
      <c r="Y48" s="291"/>
      <c r="Z48" s="291"/>
      <c r="AA48" s="291"/>
      <c r="AB48" s="291"/>
      <c r="AC48" s="291"/>
      <c r="AD48" s="291"/>
      <c r="AE48" s="291"/>
      <c r="AF48" s="291"/>
      <c r="AG48" s="291"/>
      <c r="AH48" s="291"/>
    </row>
    <row r="49" spans="28:34" ht="13"/>
    <row r="50" spans="28:34" ht="13">
      <c r="AE50" s="291"/>
      <c r="AF50" s="291"/>
      <c r="AG50" s="291"/>
      <c r="AH50" s="291"/>
    </row>
    <row r="51" spans="28:34" ht="13">
      <c r="AC51" s="291"/>
      <c r="AD51" s="291"/>
      <c r="AE51" s="291"/>
      <c r="AF51" s="291"/>
      <c r="AG51" s="291"/>
      <c r="AH51" s="291"/>
    </row>
    <row r="52" spans="28:34" ht="13"/>
    <row r="53" spans="28:34" ht="13">
      <c r="AF53" s="291"/>
      <c r="AG53" s="291"/>
      <c r="AH53" s="291"/>
    </row>
    <row r="54" spans="28:34" ht="13">
      <c r="AH54" s="291"/>
    </row>
    <row r="55" spans="28:34" ht="13"/>
    <row r="56" spans="28:34" ht="13">
      <c r="AB56" s="291"/>
      <c r="AC56" s="291"/>
      <c r="AD56" s="291"/>
      <c r="AE56" s="291"/>
      <c r="AF56" s="291"/>
      <c r="AG56" s="291"/>
      <c r="AH56" s="291"/>
    </row>
    <row r="57" spans="28:34" ht="13">
      <c r="AH57" s="291"/>
    </row>
    <row r="58" spans="28:34" ht="13">
      <c r="AH58" s="291"/>
    </row>
    <row r="59" spans="28:34" ht="13"/>
    <row r="60" spans="28:34" ht="13"/>
    <row r="61" spans="28:34" ht="13"/>
    <row r="62" spans="28:34" ht="13"/>
    <row r="63" spans="28:34" ht="13">
      <c r="AH63" s="291"/>
    </row>
    <row r="64" spans="28:34" ht="13">
      <c r="AG64" s="291"/>
      <c r="AH64" s="291"/>
    </row>
    <row r="65" spans="28:34" ht="13"/>
    <row r="66" spans="28:34" ht="13"/>
    <row r="67" spans="28:34" ht="13"/>
    <row r="68" spans="28:34" ht="13">
      <c r="AB68" s="291"/>
      <c r="AC68" s="291"/>
      <c r="AD68" s="291"/>
      <c r="AE68" s="291"/>
      <c r="AF68" s="291"/>
      <c r="AG68" s="291"/>
      <c r="AH68" s="291"/>
    </row>
    <row r="69" spans="28:34" ht="13">
      <c r="AF69" s="291"/>
      <c r="AG69" s="291"/>
      <c r="AH69" s="291"/>
    </row>
    <row r="70" spans="28:34" ht="13"/>
    <row r="71" spans="28:34" ht="13"/>
    <row r="72" spans="28:34" ht="13"/>
    <row r="73" spans="28:34" ht="13"/>
    <row r="74" spans="28:34" ht="13"/>
    <row r="75" spans="28:34" ht="13">
      <c r="AH75" s="291"/>
    </row>
    <row r="76" spans="28:34" ht="13">
      <c r="AF76" s="291"/>
      <c r="AG76" s="291"/>
      <c r="AH76" s="291"/>
    </row>
    <row r="77" spans="28:34" ht="13">
      <c r="AG77" s="291"/>
      <c r="AH77" s="291"/>
    </row>
    <row r="78" spans="28:34" ht="13"/>
    <row r="79" spans="28:34" ht="13"/>
    <row r="80" spans="28:34" ht="13"/>
    <row r="81" spans="25:34" ht="13"/>
    <row r="82" spans="25:34" ht="13">
      <c r="Y82" s="291"/>
    </row>
    <row r="83" spans="25:34" ht="13">
      <c r="Y83" s="291"/>
      <c r="Z83" s="291"/>
      <c r="AA83" s="291"/>
      <c r="AB83" s="291"/>
      <c r="AC83" s="291"/>
      <c r="AD83" s="291"/>
      <c r="AE83" s="291"/>
      <c r="AF83" s="291"/>
      <c r="AG83" s="291"/>
      <c r="AH83" s="291"/>
    </row>
    <row r="84" spans="25:34" ht="13"/>
    <row r="85" spans="25:34" ht="13"/>
    <row r="86" spans="25:34" ht="13"/>
    <row r="87" spans="25:34" ht="13"/>
    <row r="88" spans="25:34" ht="13">
      <c r="AH88" s="291"/>
    </row>
    <row r="89" spans="25:34" ht="13"/>
    <row r="90" spans="25:34" ht="13"/>
    <row r="91" spans="25:34" ht="13"/>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611</v>
      </c>
    </row>
  </sheetData>
  <sheetProtection algorithmName="SHA-512" hashValue="OiPXhmRwQiiDN9LyVeUjhY6Ghw93RkUVnWISBQ+f2ZlQwYk+GjOFfqfif6Tni6qSbzu+AU86HDfSBuCzi6ysZw==" saltValue="3dKoEBRGnwMtsdPVxg+9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L91" zoomScaleNormal="100" zoomScaleSheetLayoutView="55" workbookViewId="0"/>
  </sheetViews>
  <sheetFormatPr defaultColWidth="0" defaultRowHeight="13.5" customHeight="1" zeroHeight="1"/>
  <cols>
    <col min="1" max="34" width="2.453125" style="292" customWidth="1"/>
    <col min="35" max="122" width="2.453125" style="291" customWidth="1"/>
    <col min="123" max="16384" width="2.4531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c r="S2" s="291"/>
      <c r="AH2" s="291"/>
    </row>
    <row r="3" spans="2:34" ht="13">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row r="5" spans="2:34" ht="13"/>
    <row r="6" spans="2:34" ht="13"/>
    <row r="7" spans="2:34" ht="13"/>
    <row r="8" spans="2:34" ht="13"/>
    <row r="9" spans="2:34" ht="13">
      <c r="AH9" s="291"/>
    </row>
    <row r="10" spans="2:34" ht="13"/>
    <row r="11" spans="2:34" ht="13"/>
    <row r="12" spans="2:34" ht="13"/>
    <row r="13" spans="2:34" ht="13"/>
    <row r="14" spans="2:34" ht="13"/>
    <row r="15" spans="2:34" ht="13"/>
    <row r="16" spans="2:34" ht="13"/>
    <row r="17" spans="12:34" ht="13">
      <c r="AH17" s="291"/>
    </row>
    <row r="18" spans="12:34" ht="13"/>
    <row r="19" spans="12:34" ht="13"/>
    <row r="20" spans="12:34" ht="13">
      <c r="AH20" s="291"/>
    </row>
    <row r="21" spans="12:34" ht="13">
      <c r="AH21" s="291"/>
    </row>
    <row r="22" spans="12:34" ht="13"/>
    <row r="23" spans="12:34" ht="13"/>
    <row r="24" spans="12:34" ht="13">
      <c r="Q24" s="291"/>
    </row>
    <row r="25" spans="12:34" ht="13"/>
    <row r="26" spans="12:34" ht="13"/>
    <row r="27" spans="12:34" ht="13"/>
    <row r="28" spans="12:34" ht="13">
      <c r="O28" s="291"/>
      <c r="T28" s="291"/>
      <c r="AH28" s="291"/>
    </row>
    <row r="29" spans="12:34" ht="13"/>
    <row r="30" spans="12:34" ht="13"/>
    <row r="31" spans="12:34" ht="13">
      <c r="Q31" s="291"/>
    </row>
    <row r="32" spans="12:34" ht="13">
      <c r="L32" s="291"/>
    </row>
    <row r="33" spans="2:34" ht="13">
      <c r="C33" s="291"/>
      <c r="E33" s="291"/>
      <c r="G33" s="291"/>
      <c r="I33" s="291"/>
      <c r="X33" s="291"/>
    </row>
    <row r="34" spans="2:34" ht="13">
      <c r="B34" s="291"/>
      <c r="P34" s="291"/>
      <c r="R34" s="291"/>
      <c r="T34" s="291"/>
    </row>
    <row r="35" spans="2:34" ht="13">
      <c r="D35" s="291"/>
      <c r="W35" s="291"/>
      <c r="AC35" s="291"/>
      <c r="AD35" s="291"/>
      <c r="AE35" s="291"/>
      <c r="AF35" s="291"/>
      <c r="AG35" s="291"/>
      <c r="AH35" s="291"/>
    </row>
    <row r="36" spans="2:34" ht="13">
      <c r="H36" s="291"/>
      <c r="J36" s="291"/>
      <c r="K36" s="291"/>
      <c r="M36" s="291"/>
      <c r="Y36" s="291"/>
      <c r="Z36" s="291"/>
      <c r="AA36" s="291"/>
      <c r="AB36" s="291"/>
      <c r="AC36" s="291"/>
      <c r="AD36" s="291"/>
      <c r="AE36" s="291"/>
      <c r="AF36" s="291"/>
      <c r="AG36" s="291"/>
      <c r="AH36" s="291"/>
    </row>
    <row r="37" spans="2:34" ht="13">
      <c r="AH37" s="291"/>
    </row>
    <row r="38" spans="2:34" ht="13">
      <c r="AG38" s="291"/>
      <c r="AH38" s="291"/>
    </row>
    <row r="39" spans="2:34" ht="13"/>
    <row r="40" spans="2:34" ht="13">
      <c r="X40" s="291"/>
    </row>
    <row r="41" spans="2:34" ht="13">
      <c r="R41" s="291"/>
    </row>
    <row r="42" spans="2:34" ht="13">
      <c r="W42" s="291"/>
    </row>
    <row r="43" spans="2:34" ht="13">
      <c r="Y43" s="291"/>
      <c r="Z43" s="291"/>
      <c r="AA43" s="291"/>
      <c r="AB43" s="291"/>
      <c r="AC43" s="291"/>
      <c r="AD43" s="291"/>
      <c r="AE43" s="291"/>
      <c r="AF43" s="291"/>
      <c r="AG43" s="291"/>
      <c r="AH43" s="291"/>
    </row>
    <row r="44" spans="2:34" ht="13">
      <c r="AH44" s="291"/>
    </row>
    <row r="45" spans="2:34" ht="13">
      <c r="X45" s="291"/>
    </row>
    <row r="46" spans="2:34" ht="13"/>
    <row r="47" spans="2:34" ht="13"/>
    <row r="48" spans="2:34" ht="13">
      <c r="W48" s="291"/>
      <c r="Y48" s="291"/>
      <c r="Z48" s="291"/>
      <c r="AA48" s="291"/>
      <c r="AB48" s="291"/>
      <c r="AC48" s="291"/>
      <c r="AD48" s="291"/>
      <c r="AE48" s="291"/>
      <c r="AF48" s="291"/>
      <c r="AG48" s="291"/>
      <c r="AH48" s="291"/>
    </row>
    <row r="49" spans="28:34" ht="13"/>
    <row r="50" spans="28:34" ht="13">
      <c r="AE50" s="291"/>
      <c r="AF50" s="291"/>
      <c r="AG50" s="291"/>
      <c r="AH50" s="291"/>
    </row>
    <row r="51" spans="28:34" ht="13">
      <c r="AC51" s="291"/>
      <c r="AD51" s="291"/>
      <c r="AE51" s="291"/>
      <c r="AF51" s="291"/>
      <c r="AG51" s="291"/>
      <c r="AH51" s="291"/>
    </row>
    <row r="52" spans="28:34" ht="13"/>
    <row r="53" spans="28:34" ht="13">
      <c r="AF53" s="291"/>
      <c r="AG53" s="291"/>
      <c r="AH53" s="291"/>
    </row>
    <row r="54" spans="28:34" ht="13">
      <c r="AH54" s="291"/>
    </row>
    <row r="55" spans="28:34" ht="13"/>
    <row r="56" spans="28:34" ht="13">
      <c r="AB56" s="291"/>
      <c r="AC56" s="291"/>
      <c r="AD56" s="291"/>
      <c r="AE56" s="291"/>
      <c r="AF56" s="291"/>
      <c r="AG56" s="291"/>
      <c r="AH56" s="291"/>
    </row>
    <row r="57" spans="28:34" ht="13">
      <c r="AH57" s="291"/>
    </row>
    <row r="58" spans="28:34" ht="13">
      <c r="AH58" s="291"/>
    </row>
    <row r="59" spans="28:34" ht="13">
      <c r="AG59" s="291"/>
      <c r="AH59" s="291"/>
    </row>
    <row r="60" spans="28:34" ht="13"/>
    <row r="61" spans="28:34" ht="13"/>
    <row r="62" spans="28:34" ht="13"/>
    <row r="63" spans="28:34" ht="13">
      <c r="AH63" s="291"/>
    </row>
    <row r="64" spans="28:34" ht="13">
      <c r="AG64" s="291"/>
      <c r="AH64" s="291"/>
    </row>
    <row r="65" spans="28:34" ht="13"/>
    <row r="66" spans="28:34" ht="13"/>
    <row r="67" spans="28:34" ht="13"/>
    <row r="68" spans="28:34" ht="13">
      <c r="AB68" s="291"/>
      <c r="AC68" s="291"/>
      <c r="AD68" s="291"/>
      <c r="AE68" s="291"/>
      <c r="AF68" s="291"/>
      <c r="AG68" s="291"/>
      <c r="AH68" s="291"/>
    </row>
    <row r="69" spans="28:34" ht="13">
      <c r="AF69" s="291"/>
      <c r="AG69" s="291"/>
      <c r="AH69" s="291"/>
    </row>
    <row r="70" spans="28:34" ht="13"/>
    <row r="71" spans="28:34" ht="13"/>
    <row r="72" spans="28:34" ht="13"/>
    <row r="73" spans="28:34" ht="13"/>
    <row r="74" spans="28:34" ht="13"/>
    <row r="75" spans="28:34" ht="13">
      <c r="AH75" s="291"/>
    </row>
    <row r="76" spans="28:34" ht="13">
      <c r="AF76" s="291"/>
      <c r="AG76" s="291"/>
      <c r="AH76" s="291"/>
    </row>
    <row r="77" spans="28:34" ht="13">
      <c r="AG77" s="291"/>
      <c r="AH77" s="291"/>
    </row>
    <row r="78" spans="28:34" ht="13"/>
    <row r="79" spans="28:34" ht="13"/>
    <row r="80" spans="28:34" ht="13"/>
    <row r="81" spans="25:34" ht="13"/>
    <row r="82" spans="25:34" ht="13">
      <c r="Y82" s="291"/>
    </row>
    <row r="83" spans="25:34" ht="13">
      <c r="Y83" s="291"/>
      <c r="Z83" s="291"/>
      <c r="AA83" s="291"/>
      <c r="AB83" s="291"/>
      <c r="AC83" s="291"/>
      <c r="AD83" s="291"/>
      <c r="AE83" s="291"/>
      <c r="AF83" s="291"/>
      <c r="AG83" s="291"/>
      <c r="AH83" s="291"/>
    </row>
    <row r="84" spans="25:34" ht="13"/>
    <row r="85" spans="25:34" ht="13"/>
    <row r="86" spans="25:34" ht="13"/>
    <row r="87" spans="25:34" ht="13"/>
    <row r="88" spans="25:34" ht="13">
      <c r="AH88" s="291"/>
    </row>
    <row r="89" spans="25:34" ht="13"/>
    <row r="90" spans="25:34" ht="13"/>
    <row r="91" spans="25:34" ht="13"/>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612</v>
      </c>
    </row>
  </sheetData>
  <sheetProtection algorithmName="SHA-512" hashValue="j8v6aISUF5+S3BpSrjaGJdSzNs+K2F6dO1pxb1ZpPnamR8eNBxpnCGCdnftl7KBl4aBuhRDnJ8OgSTB/elZb3Q==" saltValue="NgyC392KDo7E4CbTZwKy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50" customWidth="1"/>
    <col min="2" max="8" width="13.36328125" style="150" customWidth="1"/>
    <col min="9" max="16384" width="11.08984375" style="150"/>
  </cols>
  <sheetData>
    <row r="1" spans="1:8">
      <c r="A1" s="144"/>
      <c r="B1" s="145"/>
      <c r="C1" s="146"/>
      <c r="D1" s="147"/>
      <c r="E1" s="148"/>
      <c r="F1" s="148"/>
      <c r="G1" s="148"/>
      <c r="H1" s="149"/>
    </row>
    <row r="2" spans="1:8">
      <c r="A2" s="151"/>
      <c r="B2" s="152"/>
      <c r="C2" s="153"/>
      <c r="D2" s="154" t="s">
        <v>51</v>
      </c>
      <c r="E2" s="155"/>
      <c r="F2" s="156" t="s">
        <v>549</v>
      </c>
      <c r="G2" s="157"/>
      <c r="H2" s="158"/>
    </row>
    <row r="3" spans="1:8">
      <c r="A3" s="154" t="s">
        <v>542</v>
      </c>
      <c r="B3" s="159"/>
      <c r="C3" s="160"/>
      <c r="D3" s="161">
        <v>67473</v>
      </c>
      <c r="E3" s="162"/>
      <c r="F3" s="163">
        <v>54227</v>
      </c>
      <c r="G3" s="164"/>
      <c r="H3" s="165"/>
    </row>
    <row r="4" spans="1:8">
      <c r="A4" s="166"/>
      <c r="B4" s="167"/>
      <c r="C4" s="168"/>
      <c r="D4" s="169">
        <v>49172</v>
      </c>
      <c r="E4" s="170"/>
      <c r="F4" s="171">
        <v>29694</v>
      </c>
      <c r="G4" s="172"/>
      <c r="H4" s="173"/>
    </row>
    <row r="5" spans="1:8">
      <c r="A5" s="154" t="s">
        <v>544</v>
      </c>
      <c r="B5" s="159"/>
      <c r="C5" s="160"/>
      <c r="D5" s="161">
        <v>65073</v>
      </c>
      <c r="E5" s="162"/>
      <c r="F5" s="163">
        <v>57295</v>
      </c>
      <c r="G5" s="164"/>
      <c r="H5" s="165"/>
    </row>
    <row r="6" spans="1:8">
      <c r="A6" s="166"/>
      <c r="B6" s="167"/>
      <c r="C6" s="168"/>
      <c r="D6" s="169">
        <v>31015</v>
      </c>
      <c r="E6" s="170"/>
      <c r="F6" s="171">
        <v>32771</v>
      </c>
      <c r="G6" s="172"/>
      <c r="H6" s="173"/>
    </row>
    <row r="7" spans="1:8">
      <c r="A7" s="154" t="s">
        <v>545</v>
      </c>
      <c r="B7" s="159"/>
      <c r="C7" s="160"/>
      <c r="D7" s="161">
        <v>56351</v>
      </c>
      <c r="E7" s="162"/>
      <c r="F7" s="163">
        <v>54110</v>
      </c>
      <c r="G7" s="164"/>
      <c r="H7" s="165"/>
    </row>
    <row r="8" spans="1:8">
      <c r="A8" s="166"/>
      <c r="B8" s="167"/>
      <c r="C8" s="168"/>
      <c r="D8" s="169">
        <v>40047</v>
      </c>
      <c r="E8" s="170"/>
      <c r="F8" s="171">
        <v>30620</v>
      </c>
      <c r="G8" s="172"/>
      <c r="H8" s="173"/>
    </row>
    <row r="9" spans="1:8">
      <c r="A9" s="154" t="s">
        <v>546</v>
      </c>
      <c r="B9" s="159"/>
      <c r="C9" s="160"/>
      <c r="D9" s="161">
        <v>48371</v>
      </c>
      <c r="E9" s="162"/>
      <c r="F9" s="163">
        <v>54684</v>
      </c>
      <c r="G9" s="164"/>
      <c r="H9" s="165"/>
    </row>
    <row r="10" spans="1:8">
      <c r="A10" s="166"/>
      <c r="B10" s="167"/>
      <c r="C10" s="168"/>
      <c r="D10" s="169">
        <v>29652</v>
      </c>
      <c r="E10" s="170"/>
      <c r="F10" s="171">
        <v>32829</v>
      </c>
      <c r="G10" s="172"/>
      <c r="H10" s="173"/>
    </row>
    <row r="11" spans="1:8">
      <c r="A11" s="154" t="s">
        <v>547</v>
      </c>
      <c r="B11" s="159"/>
      <c r="C11" s="160"/>
      <c r="D11" s="161">
        <v>27755</v>
      </c>
      <c r="E11" s="162"/>
      <c r="F11" s="163">
        <v>62383</v>
      </c>
      <c r="G11" s="164"/>
      <c r="H11" s="165"/>
    </row>
    <row r="12" spans="1:8">
      <c r="A12" s="166"/>
      <c r="B12" s="167"/>
      <c r="C12" s="174"/>
      <c r="D12" s="169">
        <v>17713</v>
      </c>
      <c r="E12" s="170"/>
      <c r="F12" s="171">
        <v>35325</v>
      </c>
      <c r="G12" s="172"/>
      <c r="H12" s="173"/>
    </row>
    <row r="13" spans="1:8">
      <c r="A13" s="154"/>
      <c r="B13" s="159"/>
      <c r="C13" s="175"/>
      <c r="D13" s="176">
        <v>53005</v>
      </c>
      <c r="E13" s="177"/>
      <c r="F13" s="178">
        <v>56540</v>
      </c>
      <c r="G13" s="179"/>
      <c r="H13" s="165"/>
    </row>
    <row r="14" spans="1:8">
      <c r="A14" s="166"/>
      <c r="B14" s="167"/>
      <c r="C14" s="168"/>
      <c r="D14" s="169">
        <v>33520</v>
      </c>
      <c r="E14" s="170"/>
      <c r="F14" s="171">
        <v>32248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2.77</v>
      </c>
      <c r="C19" s="180">
        <f>ROUND(VALUE(SUBSTITUTE(実質収支比率等に係る経年分析!G$48,"▲","-")),2)</f>
        <v>2.5</v>
      </c>
      <c r="D19" s="180">
        <f>ROUND(VALUE(SUBSTITUTE(実質収支比率等に係る経年分析!H$48,"▲","-")),2)</f>
        <v>2.14</v>
      </c>
      <c r="E19" s="180">
        <f>ROUND(VALUE(SUBSTITUTE(実質収支比率等に係る経年分析!I$48,"▲","-")),2)</f>
        <v>2.21</v>
      </c>
      <c r="F19" s="180">
        <f>ROUND(VALUE(SUBSTITUTE(実質収支比率等に係る経年分析!J$48,"▲","-")),2)</f>
        <v>3.89</v>
      </c>
    </row>
    <row r="20" spans="1:11">
      <c r="A20" s="180" t="s">
        <v>54</v>
      </c>
      <c r="B20" s="180">
        <f>ROUND(VALUE(SUBSTITUTE(実質収支比率等に係る経年分析!F$47,"▲","-")),2)</f>
        <v>13.06</v>
      </c>
      <c r="C20" s="180">
        <f>ROUND(VALUE(SUBSTITUTE(実質収支比率等に係る経年分析!G$47,"▲","-")),2)</f>
        <v>10.57</v>
      </c>
      <c r="D20" s="180">
        <f>ROUND(VALUE(SUBSTITUTE(実質収支比率等に係る経年分析!H$47,"▲","-")),2)</f>
        <v>9.66</v>
      </c>
      <c r="E20" s="180">
        <f>ROUND(VALUE(SUBSTITUTE(実質収支比率等に係る経年分析!I$47,"▲","-")),2)</f>
        <v>13.16</v>
      </c>
      <c r="F20" s="180">
        <f>ROUND(VALUE(SUBSTITUTE(実質収支比率等に係る経年分析!J$47,"▲","-")),2)</f>
        <v>13.57</v>
      </c>
    </row>
    <row r="21" spans="1:11">
      <c r="A21" s="180" t="s">
        <v>55</v>
      </c>
      <c r="B21" s="180">
        <f>IF(ISNUMBER(VALUE(SUBSTITUTE(実質収支比率等に係る経年分析!F$49,"▲","-"))),ROUND(VALUE(SUBSTITUTE(実質収支比率等に係る経年分析!F$49,"▲","-")),2),NA())</f>
        <v>-2.2000000000000002</v>
      </c>
      <c r="C21" s="180">
        <f>IF(ISNUMBER(VALUE(SUBSTITUTE(実質収支比率等に係る経年分析!G$49,"▲","-"))),ROUND(VALUE(SUBSTITUTE(実質収支比率等に係る経年分析!G$49,"▲","-")),2),NA())</f>
        <v>-4.58</v>
      </c>
      <c r="D21" s="180">
        <f>IF(ISNUMBER(VALUE(SUBSTITUTE(実質収支比率等に係る経年分析!H$49,"▲","-"))),ROUND(VALUE(SUBSTITUTE(実質収支比率等に係る経年分析!H$49,"▲","-")),2),NA())</f>
        <v>-1.22</v>
      </c>
      <c r="E21" s="180">
        <f>IF(ISNUMBER(VALUE(SUBSTITUTE(実質収支比率等に係る経年分析!I$49,"▲","-"))),ROUND(VALUE(SUBSTITUTE(実質収支比率等に係る経年分析!I$49,"▲","-")),2),NA())</f>
        <v>3.96</v>
      </c>
      <c r="F21" s="180">
        <f>IF(ISNUMBER(VALUE(SUBSTITUTE(実質収支比率等に係る経年分析!J$49,"▲","-"))),ROUND(VALUE(SUBSTITUTE(実質収支比率等に係る経年分析!J$49,"▲","-")),2),NA())</f>
        <v>2.2000000000000002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1.0900000000000001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2.4900000000000002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2.2000000000000002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8.6199999999999992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8.9499999999999993</v>
      </c>
    </row>
    <row r="36" spans="1:16">
      <c r="A36" s="181" t="str">
        <f>IF(連結実質赤字比率に係る赤字・黒字の構成分析!C$34="",NA(),連結実質赤字比率に係る赤字・黒字の構成分析!C$34)</f>
        <v>訪問看護ステーション事業特別会計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0.03</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2010</v>
      </c>
      <c r="E42" s="182"/>
      <c r="F42" s="182"/>
      <c r="G42" s="182">
        <f>'実質公債費比率（分子）の構造'!L$52</f>
        <v>2095</v>
      </c>
      <c r="H42" s="182"/>
      <c r="I42" s="182"/>
      <c r="J42" s="182">
        <f>'実質公債費比率（分子）の構造'!M$52</f>
        <v>2201</v>
      </c>
      <c r="K42" s="182"/>
      <c r="L42" s="182"/>
      <c r="M42" s="182">
        <f>'実質公債費比率（分子）の構造'!N$52</f>
        <v>2281</v>
      </c>
      <c r="N42" s="182"/>
      <c r="O42" s="182"/>
      <c r="P42" s="182">
        <f>'実質公債費比率（分子）の構造'!O$52</f>
        <v>2287</v>
      </c>
    </row>
    <row r="43" spans="1:16">
      <c r="A43" s="182" t="s">
        <v>63</v>
      </c>
      <c r="B43" s="182">
        <f>'実質公債費比率（分子）の構造'!K$51</f>
        <v>1</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242</v>
      </c>
      <c r="C45" s="182"/>
      <c r="D45" s="182"/>
      <c r="E45" s="182">
        <f>'実質公債費比率（分子）の構造'!L$49</f>
        <v>283</v>
      </c>
      <c r="F45" s="182"/>
      <c r="G45" s="182"/>
      <c r="H45" s="182">
        <f>'実質公債費比率（分子）の構造'!M$49</f>
        <v>289</v>
      </c>
      <c r="I45" s="182"/>
      <c r="J45" s="182"/>
      <c r="K45" s="182">
        <f>'実質公債費比率（分子）の構造'!N$49</f>
        <v>234</v>
      </c>
      <c r="L45" s="182"/>
      <c r="M45" s="182"/>
      <c r="N45" s="182">
        <f>'実質公債費比率（分子）の構造'!O$49</f>
        <v>251</v>
      </c>
      <c r="O45" s="182"/>
      <c r="P45" s="182"/>
    </row>
    <row r="46" spans="1:16">
      <c r="A46" s="182" t="s">
        <v>66</v>
      </c>
      <c r="B46" s="182">
        <f>'実質公債費比率（分子）の構造'!K$48</f>
        <v>610</v>
      </c>
      <c r="C46" s="182"/>
      <c r="D46" s="182"/>
      <c r="E46" s="182">
        <f>'実質公債費比率（分子）の構造'!L$48</f>
        <v>447</v>
      </c>
      <c r="F46" s="182"/>
      <c r="G46" s="182"/>
      <c r="H46" s="182">
        <f>'実質公債費比率（分子）の構造'!M$48</f>
        <v>486</v>
      </c>
      <c r="I46" s="182"/>
      <c r="J46" s="182"/>
      <c r="K46" s="182">
        <f>'実質公債費比率（分子）の構造'!N$48</f>
        <v>420</v>
      </c>
      <c r="L46" s="182"/>
      <c r="M46" s="182"/>
      <c r="N46" s="182">
        <f>'実質公債費比率（分子）の構造'!O$48</f>
        <v>495</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2295</v>
      </c>
      <c r="C49" s="182"/>
      <c r="D49" s="182"/>
      <c r="E49" s="182">
        <f>'実質公債費比率（分子）の構造'!L$45</f>
        <v>2273</v>
      </c>
      <c r="F49" s="182"/>
      <c r="G49" s="182"/>
      <c r="H49" s="182">
        <f>'実質公債費比率（分子）の構造'!M$45</f>
        <v>2397</v>
      </c>
      <c r="I49" s="182"/>
      <c r="J49" s="182"/>
      <c r="K49" s="182">
        <f>'実質公債費比率（分子）の構造'!N$45</f>
        <v>2529</v>
      </c>
      <c r="L49" s="182"/>
      <c r="M49" s="182"/>
      <c r="N49" s="182">
        <f>'実質公債費比率（分子）の構造'!O$45</f>
        <v>2540</v>
      </c>
      <c r="O49" s="182"/>
      <c r="P49" s="182"/>
    </row>
    <row r="50" spans="1:16">
      <c r="A50" s="182" t="s">
        <v>70</v>
      </c>
      <c r="B50" s="182" t="e">
        <f>NA()</f>
        <v>#N/A</v>
      </c>
      <c r="C50" s="182">
        <f>IF(ISNUMBER('実質公債費比率（分子）の構造'!K$53),'実質公債費比率（分子）の構造'!K$53,NA())</f>
        <v>1138</v>
      </c>
      <c r="D50" s="182" t="e">
        <f>NA()</f>
        <v>#N/A</v>
      </c>
      <c r="E50" s="182" t="e">
        <f>NA()</f>
        <v>#N/A</v>
      </c>
      <c r="F50" s="182">
        <f>IF(ISNUMBER('実質公債費比率（分子）の構造'!L$53),'実質公債費比率（分子）の構造'!L$53,NA())</f>
        <v>908</v>
      </c>
      <c r="G50" s="182" t="e">
        <f>NA()</f>
        <v>#N/A</v>
      </c>
      <c r="H50" s="182" t="e">
        <f>NA()</f>
        <v>#N/A</v>
      </c>
      <c r="I50" s="182">
        <f>IF(ISNUMBER('実質公債費比率（分子）の構造'!M$53),'実質公債費比率（分子）の構造'!M$53,NA())</f>
        <v>972</v>
      </c>
      <c r="J50" s="182" t="e">
        <f>NA()</f>
        <v>#N/A</v>
      </c>
      <c r="K50" s="182" t="e">
        <f>NA()</f>
        <v>#N/A</v>
      </c>
      <c r="L50" s="182">
        <f>IF(ISNUMBER('実質公債費比率（分子）の構造'!N$53),'実質公債費比率（分子）の構造'!N$53,NA())</f>
        <v>903</v>
      </c>
      <c r="M50" s="182" t="e">
        <f>NA()</f>
        <v>#N/A</v>
      </c>
      <c r="N50" s="182" t="e">
        <f>NA()</f>
        <v>#N/A</v>
      </c>
      <c r="O50" s="182">
        <f>IF(ISNUMBER('実質公債費比率（分子）の構造'!O$53),'実質公債費比率（分子）の構造'!O$53,NA())</f>
        <v>999</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28114</v>
      </c>
      <c r="E56" s="181"/>
      <c r="F56" s="181"/>
      <c r="G56" s="181">
        <f>'将来負担比率（分子）の構造'!J$52</f>
        <v>27723</v>
      </c>
      <c r="H56" s="181"/>
      <c r="I56" s="181"/>
      <c r="J56" s="181">
        <f>'将来負担比率（分子）の構造'!K$52</f>
        <v>27705</v>
      </c>
      <c r="K56" s="181"/>
      <c r="L56" s="181"/>
      <c r="M56" s="181">
        <f>'将来負担比率（分子）の構造'!L$52</f>
        <v>27457</v>
      </c>
      <c r="N56" s="181"/>
      <c r="O56" s="181"/>
      <c r="P56" s="181">
        <f>'将来負担比率（分子）の構造'!M$52</f>
        <v>26563</v>
      </c>
    </row>
    <row r="57" spans="1:16">
      <c r="A57" s="181" t="s">
        <v>41</v>
      </c>
      <c r="B57" s="181"/>
      <c r="C57" s="181"/>
      <c r="D57" s="181">
        <f>'将来負担比率（分子）の構造'!I$51</f>
        <v>261</v>
      </c>
      <c r="E57" s="181"/>
      <c r="F57" s="181"/>
      <c r="G57" s="181">
        <f>'将来負担比率（分子）の構造'!J$51</f>
        <v>265</v>
      </c>
      <c r="H57" s="181"/>
      <c r="I57" s="181"/>
      <c r="J57" s="181">
        <f>'将来負担比率（分子）の構造'!K$51</f>
        <v>255</v>
      </c>
      <c r="K57" s="181"/>
      <c r="L57" s="181"/>
      <c r="M57" s="181">
        <f>'将来負担比率（分子）の構造'!L$51</f>
        <v>238</v>
      </c>
      <c r="N57" s="181"/>
      <c r="O57" s="181"/>
      <c r="P57" s="181">
        <f>'将来負担比率（分子）の構造'!M$51</f>
        <v>211</v>
      </c>
    </row>
    <row r="58" spans="1:16">
      <c r="A58" s="181" t="s">
        <v>40</v>
      </c>
      <c r="B58" s="181"/>
      <c r="C58" s="181"/>
      <c r="D58" s="181">
        <f>'将来負担比率（分子）の構造'!I$50</f>
        <v>2773</v>
      </c>
      <c r="E58" s="181"/>
      <c r="F58" s="181"/>
      <c r="G58" s="181">
        <f>'将来負担比率（分子）の構造'!J$50</f>
        <v>2621</v>
      </c>
      <c r="H58" s="181"/>
      <c r="I58" s="181"/>
      <c r="J58" s="181">
        <f>'将来負担比率（分子）の構造'!K$50</f>
        <v>2711</v>
      </c>
      <c r="K58" s="181"/>
      <c r="L58" s="181"/>
      <c r="M58" s="181">
        <f>'将来負担比率（分子）の構造'!L$50</f>
        <v>3863</v>
      </c>
      <c r="N58" s="181"/>
      <c r="O58" s="181"/>
      <c r="P58" s="181">
        <f>'将来負担比率（分子）の構造'!M$50</f>
        <v>4122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638</v>
      </c>
      <c r="C62" s="181"/>
      <c r="D62" s="181"/>
      <c r="E62" s="181">
        <f>'将来負担比率（分子）の構造'!J$45</f>
        <v>832</v>
      </c>
      <c r="F62" s="181"/>
      <c r="G62" s="181"/>
      <c r="H62" s="181">
        <f>'将来負担比率（分子）の構造'!K$45</f>
        <v>1012</v>
      </c>
      <c r="I62" s="181"/>
      <c r="J62" s="181"/>
      <c r="K62" s="181">
        <f>'将来負担比率（分子）の構造'!L$45</f>
        <v>105</v>
      </c>
      <c r="L62" s="181"/>
      <c r="M62" s="181"/>
      <c r="N62" s="181" t="str">
        <f>'将来負担比率（分子）の構造'!M$45</f>
        <v>-</v>
      </c>
      <c r="O62" s="181"/>
      <c r="P62" s="181"/>
    </row>
    <row r="63" spans="1:16">
      <c r="A63" s="181" t="s">
        <v>33</v>
      </c>
      <c r="B63" s="181">
        <f>'将来負担比率（分子）の構造'!I$44</f>
        <v>2267</v>
      </c>
      <c r="C63" s="181"/>
      <c r="D63" s="181"/>
      <c r="E63" s="181">
        <f>'将来負担比率（分子）の構造'!J$44</f>
        <v>2062</v>
      </c>
      <c r="F63" s="181"/>
      <c r="G63" s="181"/>
      <c r="H63" s="181">
        <f>'将来負担比率（分子）の構造'!K$44</f>
        <v>1916</v>
      </c>
      <c r="I63" s="181"/>
      <c r="J63" s="181"/>
      <c r="K63" s="181">
        <f>'将来負担比率（分子）の構造'!L$44</f>
        <v>1918</v>
      </c>
      <c r="L63" s="181"/>
      <c r="M63" s="181"/>
      <c r="N63" s="181">
        <f>'将来負担比率（分子）の構造'!M$44</f>
        <v>1731</v>
      </c>
      <c r="O63" s="181"/>
      <c r="P63" s="181"/>
    </row>
    <row r="64" spans="1:16">
      <c r="A64" s="181" t="s">
        <v>32</v>
      </c>
      <c r="B64" s="181">
        <f>'将来負担比率（分子）の構造'!I$43</f>
        <v>8319</v>
      </c>
      <c r="C64" s="181"/>
      <c r="D64" s="181"/>
      <c r="E64" s="181">
        <f>'将来負担比率（分子）の構造'!J$43</f>
        <v>7285</v>
      </c>
      <c r="F64" s="181"/>
      <c r="G64" s="181"/>
      <c r="H64" s="181">
        <f>'将来負担比率（分子）の構造'!K$43</f>
        <v>6553</v>
      </c>
      <c r="I64" s="181"/>
      <c r="J64" s="181"/>
      <c r="K64" s="181">
        <f>'将来負担比率（分子）の構造'!L$43</f>
        <v>5685</v>
      </c>
      <c r="L64" s="181"/>
      <c r="M64" s="181"/>
      <c r="N64" s="181">
        <f>'将来負担比率（分子）の構造'!M$43</f>
        <v>5679</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26491</v>
      </c>
      <c r="C66" s="181"/>
      <c r="D66" s="181"/>
      <c r="E66" s="181">
        <f>'将来負担比率（分子）の構造'!J$41</f>
        <v>27099</v>
      </c>
      <c r="F66" s="181"/>
      <c r="G66" s="181"/>
      <c r="H66" s="181">
        <f>'将来負担比率（分子）の構造'!K$41</f>
        <v>27644</v>
      </c>
      <c r="I66" s="181"/>
      <c r="J66" s="181"/>
      <c r="K66" s="181">
        <f>'将来負担比率（分子）の構造'!L$41</f>
        <v>27708</v>
      </c>
      <c r="L66" s="181"/>
      <c r="M66" s="181"/>
      <c r="N66" s="181">
        <f>'将来負担比率（分子）の構造'!M$41</f>
        <v>26872</v>
      </c>
      <c r="O66" s="181"/>
      <c r="P66" s="181"/>
    </row>
    <row r="67" spans="1:16">
      <c r="A67" s="181" t="s">
        <v>74</v>
      </c>
      <c r="B67" s="181" t="e">
        <f>NA()</f>
        <v>#N/A</v>
      </c>
      <c r="C67" s="181">
        <f>IF(ISNUMBER('将来負担比率（分子）の構造'!I$53), IF('将来負担比率（分子）の構造'!I$53 &lt; 0, 0, '将来負担比率（分子）の構造'!I$53), NA())</f>
        <v>6568</v>
      </c>
      <c r="D67" s="181" t="e">
        <f>NA()</f>
        <v>#N/A</v>
      </c>
      <c r="E67" s="181" t="e">
        <f>NA()</f>
        <v>#N/A</v>
      </c>
      <c r="F67" s="181">
        <f>IF(ISNUMBER('将来負担比率（分子）の構造'!J$53), IF('将来負担比率（分子）の構造'!J$53 &lt; 0, 0, '将来負担比率（分子）の構造'!J$53), NA())</f>
        <v>6668</v>
      </c>
      <c r="G67" s="181" t="e">
        <f>NA()</f>
        <v>#N/A</v>
      </c>
      <c r="H67" s="181" t="e">
        <f>NA()</f>
        <v>#N/A</v>
      </c>
      <c r="I67" s="181">
        <f>IF(ISNUMBER('将来負担比率（分子）の構造'!K$53), IF('将来負担比率（分子）の構造'!K$53 &lt; 0, 0, '将来負担比率（分子）の構造'!K$53), NA())</f>
        <v>6454</v>
      </c>
      <c r="J67" s="181" t="e">
        <f>NA()</f>
        <v>#N/A</v>
      </c>
      <c r="K67" s="181" t="e">
        <f>NA()</f>
        <v>#N/A</v>
      </c>
      <c r="L67" s="181">
        <f>IF(ISNUMBER('将来負担比率（分子）の構造'!L$53), IF('将来負担比率（分子）の構造'!L$53 &lt; 0, 0, '将来負担比率（分子）の構造'!L$53), NA())</f>
        <v>3858</v>
      </c>
      <c r="M67" s="181" t="e">
        <f>NA()</f>
        <v>#N/A</v>
      </c>
      <c r="N67" s="181" t="e">
        <f>NA()</f>
        <v>#N/A</v>
      </c>
      <c r="O67" s="181">
        <f>IF(ISNUMBER('将来負担比率（分子）の構造'!M$53), IF('将来負担比率（分子）の構造'!M$53 &lt; 0, 0, '将来負担比率（分子）の構造'!M$53), NA())</f>
        <v>3386</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1201</v>
      </c>
      <c r="C72" s="185">
        <f>基金残高に係る経年分析!G55</f>
        <v>1693</v>
      </c>
      <c r="D72" s="185">
        <f>基金残高に係る経年分析!H55</f>
        <v>1758</v>
      </c>
    </row>
    <row r="73" spans="1:16">
      <c r="A73" s="184" t="s">
        <v>77</v>
      </c>
      <c r="B73" s="185">
        <f>基金残高に係る経年分析!F56</f>
        <v>191</v>
      </c>
      <c r="C73" s="185">
        <f>基金残高に係る経年分析!G56</f>
        <v>241</v>
      </c>
      <c r="D73" s="185">
        <f>基金残高に係る経年分析!H56</f>
        <v>241</v>
      </c>
    </row>
    <row r="74" spans="1:16">
      <c r="A74" s="184" t="s">
        <v>78</v>
      </c>
      <c r="B74" s="185">
        <f>基金残高に係る経年分析!F57</f>
        <v>2108</v>
      </c>
      <c r="C74" s="185">
        <f>基金残高に係る経年分析!G57</f>
        <v>2181</v>
      </c>
      <c r="D74" s="185">
        <f>基金残高に係る経年分析!H57</f>
        <v>2100</v>
      </c>
    </row>
  </sheetData>
  <sheetProtection algorithmName="SHA-512" hashValue="AR1tm+wM8YUW+3MuyyarrsDPtTkgdt1by+4sJRND4gZyfkv8cfmOhPDbfwuneLrdw8KkkmARkHx+6ad2R3G2tg==" saltValue="+hw2nu2XtbCTxSbtvwXA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U1" workbookViewId="0"/>
  </sheetViews>
  <sheetFormatPr defaultColWidth="0" defaultRowHeight="11.25" customHeight="1" zeroHeight="1"/>
  <cols>
    <col min="1" max="95" width="1.6328125" style="226" customWidth="1"/>
    <col min="96" max="133" width="1.6328125" style="242" customWidth="1"/>
    <col min="134" max="143" width="1.63281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222</v>
      </c>
      <c r="C5" s="745"/>
      <c r="D5" s="745"/>
      <c r="E5" s="745"/>
      <c r="F5" s="745"/>
      <c r="G5" s="745"/>
      <c r="H5" s="745"/>
      <c r="I5" s="745"/>
      <c r="J5" s="745"/>
      <c r="K5" s="745"/>
      <c r="L5" s="745"/>
      <c r="M5" s="745"/>
      <c r="N5" s="745"/>
      <c r="O5" s="745"/>
      <c r="P5" s="745"/>
      <c r="Q5" s="746"/>
      <c r="R5" s="733">
        <v>8708824</v>
      </c>
      <c r="S5" s="734"/>
      <c r="T5" s="734"/>
      <c r="U5" s="734"/>
      <c r="V5" s="734"/>
      <c r="W5" s="734"/>
      <c r="X5" s="734"/>
      <c r="Y5" s="777"/>
      <c r="Z5" s="795">
        <v>43.3</v>
      </c>
      <c r="AA5" s="795"/>
      <c r="AB5" s="795"/>
      <c r="AC5" s="795"/>
      <c r="AD5" s="796">
        <v>8708824</v>
      </c>
      <c r="AE5" s="796"/>
      <c r="AF5" s="796"/>
      <c r="AG5" s="796"/>
      <c r="AH5" s="796"/>
      <c r="AI5" s="796"/>
      <c r="AJ5" s="796"/>
      <c r="AK5" s="796"/>
      <c r="AL5" s="778">
        <v>70.099999999999994</v>
      </c>
      <c r="AM5" s="749"/>
      <c r="AN5" s="749"/>
      <c r="AO5" s="779"/>
      <c r="AP5" s="744" t="s">
        <v>223</v>
      </c>
      <c r="AQ5" s="745"/>
      <c r="AR5" s="745"/>
      <c r="AS5" s="745"/>
      <c r="AT5" s="745"/>
      <c r="AU5" s="745"/>
      <c r="AV5" s="745"/>
      <c r="AW5" s="745"/>
      <c r="AX5" s="745"/>
      <c r="AY5" s="745"/>
      <c r="AZ5" s="745"/>
      <c r="BA5" s="745"/>
      <c r="BB5" s="745"/>
      <c r="BC5" s="745"/>
      <c r="BD5" s="745"/>
      <c r="BE5" s="745"/>
      <c r="BF5" s="746"/>
      <c r="BG5" s="678">
        <v>8708824</v>
      </c>
      <c r="BH5" s="679"/>
      <c r="BI5" s="679"/>
      <c r="BJ5" s="679"/>
      <c r="BK5" s="679"/>
      <c r="BL5" s="679"/>
      <c r="BM5" s="679"/>
      <c r="BN5" s="680"/>
      <c r="BO5" s="715">
        <v>100</v>
      </c>
      <c r="BP5" s="715"/>
      <c r="BQ5" s="715"/>
      <c r="BR5" s="715"/>
      <c r="BS5" s="716">
        <v>102925</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c r="B6" s="675" t="s">
        <v>227</v>
      </c>
      <c r="C6" s="676"/>
      <c r="D6" s="676"/>
      <c r="E6" s="676"/>
      <c r="F6" s="676"/>
      <c r="G6" s="676"/>
      <c r="H6" s="676"/>
      <c r="I6" s="676"/>
      <c r="J6" s="676"/>
      <c r="K6" s="676"/>
      <c r="L6" s="676"/>
      <c r="M6" s="676"/>
      <c r="N6" s="676"/>
      <c r="O6" s="676"/>
      <c r="P6" s="676"/>
      <c r="Q6" s="677"/>
      <c r="R6" s="678">
        <v>149409</v>
      </c>
      <c r="S6" s="679"/>
      <c r="T6" s="679"/>
      <c r="U6" s="679"/>
      <c r="V6" s="679"/>
      <c r="W6" s="679"/>
      <c r="X6" s="679"/>
      <c r="Y6" s="680"/>
      <c r="Z6" s="715">
        <v>0.7</v>
      </c>
      <c r="AA6" s="715"/>
      <c r="AB6" s="715"/>
      <c r="AC6" s="715"/>
      <c r="AD6" s="716">
        <v>149409</v>
      </c>
      <c r="AE6" s="716"/>
      <c r="AF6" s="716"/>
      <c r="AG6" s="716"/>
      <c r="AH6" s="716"/>
      <c r="AI6" s="716"/>
      <c r="AJ6" s="716"/>
      <c r="AK6" s="716"/>
      <c r="AL6" s="681">
        <v>1.2</v>
      </c>
      <c r="AM6" s="682"/>
      <c r="AN6" s="682"/>
      <c r="AO6" s="717"/>
      <c r="AP6" s="675" t="s">
        <v>228</v>
      </c>
      <c r="AQ6" s="676"/>
      <c r="AR6" s="676"/>
      <c r="AS6" s="676"/>
      <c r="AT6" s="676"/>
      <c r="AU6" s="676"/>
      <c r="AV6" s="676"/>
      <c r="AW6" s="676"/>
      <c r="AX6" s="676"/>
      <c r="AY6" s="676"/>
      <c r="AZ6" s="676"/>
      <c r="BA6" s="676"/>
      <c r="BB6" s="676"/>
      <c r="BC6" s="676"/>
      <c r="BD6" s="676"/>
      <c r="BE6" s="676"/>
      <c r="BF6" s="677"/>
      <c r="BG6" s="678">
        <v>8708824</v>
      </c>
      <c r="BH6" s="679"/>
      <c r="BI6" s="679"/>
      <c r="BJ6" s="679"/>
      <c r="BK6" s="679"/>
      <c r="BL6" s="679"/>
      <c r="BM6" s="679"/>
      <c r="BN6" s="680"/>
      <c r="BO6" s="715">
        <v>100</v>
      </c>
      <c r="BP6" s="715"/>
      <c r="BQ6" s="715"/>
      <c r="BR6" s="715"/>
      <c r="BS6" s="716">
        <v>102925</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183516</v>
      </c>
      <c r="CS6" s="679"/>
      <c r="CT6" s="679"/>
      <c r="CU6" s="679"/>
      <c r="CV6" s="679"/>
      <c r="CW6" s="679"/>
      <c r="CX6" s="679"/>
      <c r="CY6" s="680"/>
      <c r="CZ6" s="778">
        <v>0.9</v>
      </c>
      <c r="DA6" s="749"/>
      <c r="DB6" s="749"/>
      <c r="DC6" s="781"/>
      <c r="DD6" s="684" t="s">
        <v>136</v>
      </c>
      <c r="DE6" s="679"/>
      <c r="DF6" s="679"/>
      <c r="DG6" s="679"/>
      <c r="DH6" s="679"/>
      <c r="DI6" s="679"/>
      <c r="DJ6" s="679"/>
      <c r="DK6" s="679"/>
      <c r="DL6" s="679"/>
      <c r="DM6" s="679"/>
      <c r="DN6" s="679"/>
      <c r="DO6" s="679"/>
      <c r="DP6" s="680"/>
      <c r="DQ6" s="684">
        <v>183366</v>
      </c>
      <c r="DR6" s="679"/>
      <c r="DS6" s="679"/>
      <c r="DT6" s="679"/>
      <c r="DU6" s="679"/>
      <c r="DV6" s="679"/>
      <c r="DW6" s="679"/>
      <c r="DX6" s="679"/>
      <c r="DY6" s="679"/>
      <c r="DZ6" s="679"/>
      <c r="EA6" s="679"/>
      <c r="EB6" s="679"/>
      <c r="EC6" s="722"/>
    </row>
    <row r="7" spans="2:143" ht="11.25" customHeight="1">
      <c r="B7" s="675" t="s">
        <v>230</v>
      </c>
      <c r="C7" s="676"/>
      <c r="D7" s="676"/>
      <c r="E7" s="676"/>
      <c r="F7" s="676"/>
      <c r="G7" s="676"/>
      <c r="H7" s="676"/>
      <c r="I7" s="676"/>
      <c r="J7" s="676"/>
      <c r="K7" s="676"/>
      <c r="L7" s="676"/>
      <c r="M7" s="676"/>
      <c r="N7" s="676"/>
      <c r="O7" s="676"/>
      <c r="P7" s="676"/>
      <c r="Q7" s="677"/>
      <c r="R7" s="678">
        <v>8080</v>
      </c>
      <c r="S7" s="679"/>
      <c r="T7" s="679"/>
      <c r="U7" s="679"/>
      <c r="V7" s="679"/>
      <c r="W7" s="679"/>
      <c r="X7" s="679"/>
      <c r="Y7" s="680"/>
      <c r="Z7" s="715">
        <v>0</v>
      </c>
      <c r="AA7" s="715"/>
      <c r="AB7" s="715"/>
      <c r="AC7" s="715"/>
      <c r="AD7" s="716">
        <v>8080</v>
      </c>
      <c r="AE7" s="716"/>
      <c r="AF7" s="716"/>
      <c r="AG7" s="716"/>
      <c r="AH7" s="716"/>
      <c r="AI7" s="716"/>
      <c r="AJ7" s="716"/>
      <c r="AK7" s="716"/>
      <c r="AL7" s="681">
        <v>0.1</v>
      </c>
      <c r="AM7" s="682"/>
      <c r="AN7" s="682"/>
      <c r="AO7" s="717"/>
      <c r="AP7" s="675" t="s">
        <v>231</v>
      </c>
      <c r="AQ7" s="676"/>
      <c r="AR7" s="676"/>
      <c r="AS7" s="676"/>
      <c r="AT7" s="676"/>
      <c r="AU7" s="676"/>
      <c r="AV7" s="676"/>
      <c r="AW7" s="676"/>
      <c r="AX7" s="676"/>
      <c r="AY7" s="676"/>
      <c r="AZ7" s="676"/>
      <c r="BA7" s="676"/>
      <c r="BB7" s="676"/>
      <c r="BC7" s="676"/>
      <c r="BD7" s="676"/>
      <c r="BE7" s="676"/>
      <c r="BF7" s="677"/>
      <c r="BG7" s="678">
        <v>3903246</v>
      </c>
      <c r="BH7" s="679"/>
      <c r="BI7" s="679"/>
      <c r="BJ7" s="679"/>
      <c r="BK7" s="679"/>
      <c r="BL7" s="679"/>
      <c r="BM7" s="679"/>
      <c r="BN7" s="680"/>
      <c r="BO7" s="715">
        <v>44.8</v>
      </c>
      <c r="BP7" s="715"/>
      <c r="BQ7" s="715"/>
      <c r="BR7" s="715"/>
      <c r="BS7" s="716">
        <v>102925</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2734187</v>
      </c>
      <c r="CS7" s="679"/>
      <c r="CT7" s="679"/>
      <c r="CU7" s="679"/>
      <c r="CV7" s="679"/>
      <c r="CW7" s="679"/>
      <c r="CX7" s="679"/>
      <c r="CY7" s="680"/>
      <c r="CZ7" s="715">
        <v>14</v>
      </c>
      <c r="DA7" s="715"/>
      <c r="DB7" s="715"/>
      <c r="DC7" s="715"/>
      <c r="DD7" s="684">
        <v>356201</v>
      </c>
      <c r="DE7" s="679"/>
      <c r="DF7" s="679"/>
      <c r="DG7" s="679"/>
      <c r="DH7" s="679"/>
      <c r="DI7" s="679"/>
      <c r="DJ7" s="679"/>
      <c r="DK7" s="679"/>
      <c r="DL7" s="679"/>
      <c r="DM7" s="679"/>
      <c r="DN7" s="679"/>
      <c r="DO7" s="679"/>
      <c r="DP7" s="680"/>
      <c r="DQ7" s="684">
        <v>2024906</v>
      </c>
      <c r="DR7" s="679"/>
      <c r="DS7" s="679"/>
      <c r="DT7" s="679"/>
      <c r="DU7" s="679"/>
      <c r="DV7" s="679"/>
      <c r="DW7" s="679"/>
      <c r="DX7" s="679"/>
      <c r="DY7" s="679"/>
      <c r="DZ7" s="679"/>
      <c r="EA7" s="679"/>
      <c r="EB7" s="679"/>
      <c r="EC7" s="722"/>
    </row>
    <row r="8" spans="2:143" ht="11.25" customHeight="1">
      <c r="B8" s="675" t="s">
        <v>233</v>
      </c>
      <c r="C8" s="676"/>
      <c r="D8" s="676"/>
      <c r="E8" s="676"/>
      <c r="F8" s="676"/>
      <c r="G8" s="676"/>
      <c r="H8" s="676"/>
      <c r="I8" s="676"/>
      <c r="J8" s="676"/>
      <c r="K8" s="676"/>
      <c r="L8" s="676"/>
      <c r="M8" s="676"/>
      <c r="N8" s="676"/>
      <c r="O8" s="676"/>
      <c r="P8" s="676"/>
      <c r="Q8" s="677"/>
      <c r="R8" s="678">
        <v>35720</v>
      </c>
      <c r="S8" s="679"/>
      <c r="T8" s="679"/>
      <c r="U8" s="679"/>
      <c r="V8" s="679"/>
      <c r="W8" s="679"/>
      <c r="X8" s="679"/>
      <c r="Y8" s="680"/>
      <c r="Z8" s="715">
        <v>0.2</v>
      </c>
      <c r="AA8" s="715"/>
      <c r="AB8" s="715"/>
      <c r="AC8" s="715"/>
      <c r="AD8" s="716">
        <v>35720</v>
      </c>
      <c r="AE8" s="716"/>
      <c r="AF8" s="716"/>
      <c r="AG8" s="716"/>
      <c r="AH8" s="716"/>
      <c r="AI8" s="716"/>
      <c r="AJ8" s="716"/>
      <c r="AK8" s="716"/>
      <c r="AL8" s="681">
        <v>0.3</v>
      </c>
      <c r="AM8" s="682"/>
      <c r="AN8" s="682"/>
      <c r="AO8" s="717"/>
      <c r="AP8" s="675" t="s">
        <v>234</v>
      </c>
      <c r="AQ8" s="676"/>
      <c r="AR8" s="676"/>
      <c r="AS8" s="676"/>
      <c r="AT8" s="676"/>
      <c r="AU8" s="676"/>
      <c r="AV8" s="676"/>
      <c r="AW8" s="676"/>
      <c r="AX8" s="676"/>
      <c r="AY8" s="676"/>
      <c r="AZ8" s="676"/>
      <c r="BA8" s="676"/>
      <c r="BB8" s="676"/>
      <c r="BC8" s="676"/>
      <c r="BD8" s="676"/>
      <c r="BE8" s="676"/>
      <c r="BF8" s="677"/>
      <c r="BG8" s="678">
        <v>103983</v>
      </c>
      <c r="BH8" s="679"/>
      <c r="BI8" s="679"/>
      <c r="BJ8" s="679"/>
      <c r="BK8" s="679"/>
      <c r="BL8" s="679"/>
      <c r="BM8" s="679"/>
      <c r="BN8" s="680"/>
      <c r="BO8" s="715">
        <v>1.2</v>
      </c>
      <c r="BP8" s="715"/>
      <c r="BQ8" s="715"/>
      <c r="BR8" s="715"/>
      <c r="BS8" s="684" t="s">
        <v>136</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7284156</v>
      </c>
      <c r="CS8" s="679"/>
      <c r="CT8" s="679"/>
      <c r="CU8" s="679"/>
      <c r="CV8" s="679"/>
      <c r="CW8" s="679"/>
      <c r="CX8" s="679"/>
      <c r="CY8" s="680"/>
      <c r="CZ8" s="715">
        <v>37.200000000000003</v>
      </c>
      <c r="DA8" s="715"/>
      <c r="DB8" s="715"/>
      <c r="DC8" s="715"/>
      <c r="DD8" s="684">
        <v>2159</v>
      </c>
      <c r="DE8" s="679"/>
      <c r="DF8" s="679"/>
      <c r="DG8" s="679"/>
      <c r="DH8" s="679"/>
      <c r="DI8" s="679"/>
      <c r="DJ8" s="679"/>
      <c r="DK8" s="679"/>
      <c r="DL8" s="679"/>
      <c r="DM8" s="679"/>
      <c r="DN8" s="679"/>
      <c r="DO8" s="679"/>
      <c r="DP8" s="680"/>
      <c r="DQ8" s="684">
        <v>3672948</v>
      </c>
      <c r="DR8" s="679"/>
      <c r="DS8" s="679"/>
      <c r="DT8" s="679"/>
      <c r="DU8" s="679"/>
      <c r="DV8" s="679"/>
      <c r="DW8" s="679"/>
      <c r="DX8" s="679"/>
      <c r="DY8" s="679"/>
      <c r="DZ8" s="679"/>
      <c r="EA8" s="679"/>
      <c r="EB8" s="679"/>
      <c r="EC8" s="722"/>
    </row>
    <row r="9" spans="2:143" ht="11.25" customHeight="1">
      <c r="B9" s="675" t="s">
        <v>236</v>
      </c>
      <c r="C9" s="676"/>
      <c r="D9" s="676"/>
      <c r="E9" s="676"/>
      <c r="F9" s="676"/>
      <c r="G9" s="676"/>
      <c r="H9" s="676"/>
      <c r="I9" s="676"/>
      <c r="J9" s="676"/>
      <c r="K9" s="676"/>
      <c r="L9" s="676"/>
      <c r="M9" s="676"/>
      <c r="N9" s="676"/>
      <c r="O9" s="676"/>
      <c r="P9" s="676"/>
      <c r="Q9" s="677"/>
      <c r="R9" s="678">
        <v>24494</v>
      </c>
      <c r="S9" s="679"/>
      <c r="T9" s="679"/>
      <c r="U9" s="679"/>
      <c r="V9" s="679"/>
      <c r="W9" s="679"/>
      <c r="X9" s="679"/>
      <c r="Y9" s="680"/>
      <c r="Z9" s="715">
        <v>0.1</v>
      </c>
      <c r="AA9" s="715"/>
      <c r="AB9" s="715"/>
      <c r="AC9" s="715"/>
      <c r="AD9" s="716">
        <v>24494</v>
      </c>
      <c r="AE9" s="716"/>
      <c r="AF9" s="716"/>
      <c r="AG9" s="716"/>
      <c r="AH9" s="716"/>
      <c r="AI9" s="716"/>
      <c r="AJ9" s="716"/>
      <c r="AK9" s="716"/>
      <c r="AL9" s="681">
        <v>0.2</v>
      </c>
      <c r="AM9" s="682"/>
      <c r="AN9" s="682"/>
      <c r="AO9" s="717"/>
      <c r="AP9" s="675" t="s">
        <v>237</v>
      </c>
      <c r="AQ9" s="676"/>
      <c r="AR9" s="676"/>
      <c r="AS9" s="676"/>
      <c r="AT9" s="676"/>
      <c r="AU9" s="676"/>
      <c r="AV9" s="676"/>
      <c r="AW9" s="676"/>
      <c r="AX9" s="676"/>
      <c r="AY9" s="676"/>
      <c r="AZ9" s="676"/>
      <c r="BA9" s="676"/>
      <c r="BB9" s="676"/>
      <c r="BC9" s="676"/>
      <c r="BD9" s="676"/>
      <c r="BE9" s="676"/>
      <c r="BF9" s="677"/>
      <c r="BG9" s="678">
        <v>2910685</v>
      </c>
      <c r="BH9" s="679"/>
      <c r="BI9" s="679"/>
      <c r="BJ9" s="679"/>
      <c r="BK9" s="679"/>
      <c r="BL9" s="679"/>
      <c r="BM9" s="679"/>
      <c r="BN9" s="680"/>
      <c r="BO9" s="715">
        <v>33.4</v>
      </c>
      <c r="BP9" s="715"/>
      <c r="BQ9" s="715"/>
      <c r="BR9" s="715"/>
      <c r="BS9" s="684" t="s">
        <v>238</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1643884</v>
      </c>
      <c r="CS9" s="679"/>
      <c r="CT9" s="679"/>
      <c r="CU9" s="679"/>
      <c r="CV9" s="679"/>
      <c r="CW9" s="679"/>
      <c r="CX9" s="679"/>
      <c r="CY9" s="680"/>
      <c r="CZ9" s="715">
        <v>8.4</v>
      </c>
      <c r="DA9" s="715"/>
      <c r="DB9" s="715"/>
      <c r="DC9" s="715"/>
      <c r="DD9" s="684">
        <v>15227</v>
      </c>
      <c r="DE9" s="679"/>
      <c r="DF9" s="679"/>
      <c r="DG9" s="679"/>
      <c r="DH9" s="679"/>
      <c r="DI9" s="679"/>
      <c r="DJ9" s="679"/>
      <c r="DK9" s="679"/>
      <c r="DL9" s="679"/>
      <c r="DM9" s="679"/>
      <c r="DN9" s="679"/>
      <c r="DO9" s="679"/>
      <c r="DP9" s="680"/>
      <c r="DQ9" s="684">
        <v>1589286</v>
      </c>
      <c r="DR9" s="679"/>
      <c r="DS9" s="679"/>
      <c r="DT9" s="679"/>
      <c r="DU9" s="679"/>
      <c r="DV9" s="679"/>
      <c r="DW9" s="679"/>
      <c r="DX9" s="679"/>
      <c r="DY9" s="679"/>
      <c r="DZ9" s="679"/>
      <c r="EA9" s="679"/>
      <c r="EB9" s="679"/>
      <c r="EC9" s="722"/>
    </row>
    <row r="10" spans="2:143" ht="11.25" customHeight="1">
      <c r="B10" s="675" t="s">
        <v>240</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136</v>
      </c>
      <c r="AA10" s="715"/>
      <c r="AB10" s="715"/>
      <c r="AC10" s="715"/>
      <c r="AD10" s="716" t="s">
        <v>241</v>
      </c>
      <c r="AE10" s="716"/>
      <c r="AF10" s="716"/>
      <c r="AG10" s="716"/>
      <c r="AH10" s="716"/>
      <c r="AI10" s="716"/>
      <c r="AJ10" s="716"/>
      <c r="AK10" s="716"/>
      <c r="AL10" s="681" t="s">
        <v>241</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199836</v>
      </c>
      <c r="BH10" s="679"/>
      <c r="BI10" s="679"/>
      <c r="BJ10" s="679"/>
      <c r="BK10" s="679"/>
      <c r="BL10" s="679"/>
      <c r="BM10" s="679"/>
      <c r="BN10" s="680"/>
      <c r="BO10" s="715">
        <v>2.2999999999999998</v>
      </c>
      <c r="BP10" s="715"/>
      <c r="BQ10" s="715"/>
      <c r="BR10" s="715"/>
      <c r="BS10" s="684" t="s">
        <v>238</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58699</v>
      </c>
      <c r="CS10" s="679"/>
      <c r="CT10" s="679"/>
      <c r="CU10" s="679"/>
      <c r="CV10" s="679"/>
      <c r="CW10" s="679"/>
      <c r="CX10" s="679"/>
      <c r="CY10" s="680"/>
      <c r="CZ10" s="715">
        <v>0.3</v>
      </c>
      <c r="DA10" s="715"/>
      <c r="DB10" s="715"/>
      <c r="DC10" s="715"/>
      <c r="DD10" s="684" t="s">
        <v>241</v>
      </c>
      <c r="DE10" s="679"/>
      <c r="DF10" s="679"/>
      <c r="DG10" s="679"/>
      <c r="DH10" s="679"/>
      <c r="DI10" s="679"/>
      <c r="DJ10" s="679"/>
      <c r="DK10" s="679"/>
      <c r="DL10" s="679"/>
      <c r="DM10" s="679"/>
      <c r="DN10" s="679"/>
      <c r="DO10" s="679"/>
      <c r="DP10" s="680"/>
      <c r="DQ10" s="684">
        <v>53938</v>
      </c>
      <c r="DR10" s="679"/>
      <c r="DS10" s="679"/>
      <c r="DT10" s="679"/>
      <c r="DU10" s="679"/>
      <c r="DV10" s="679"/>
      <c r="DW10" s="679"/>
      <c r="DX10" s="679"/>
      <c r="DY10" s="679"/>
      <c r="DZ10" s="679"/>
      <c r="EA10" s="679"/>
      <c r="EB10" s="679"/>
      <c r="EC10" s="722"/>
    </row>
    <row r="11" spans="2:143" ht="11.25" customHeight="1">
      <c r="B11" s="675" t="s">
        <v>244</v>
      </c>
      <c r="C11" s="676"/>
      <c r="D11" s="676"/>
      <c r="E11" s="676"/>
      <c r="F11" s="676"/>
      <c r="G11" s="676"/>
      <c r="H11" s="676"/>
      <c r="I11" s="676"/>
      <c r="J11" s="676"/>
      <c r="K11" s="676"/>
      <c r="L11" s="676"/>
      <c r="M11" s="676"/>
      <c r="N11" s="676"/>
      <c r="O11" s="676"/>
      <c r="P11" s="676"/>
      <c r="Q11" s="677"/>
      <c r="R11" s="678">
        <v>947224</v>
      </c>
      <c r="S11" s="679"/>
      <c r="T11" s="679"/>
      <c r="U11" s="679"/>
      <c r="V11" s="679"/>
      <c r="W11" s="679"/>
      <c r="X11" s="679"/>
      <c r="Y11" s="680"/>
      <c r="Z11" s="681">
        <v>4.7</v>
      </c>
      <c r="AA11" s="682"/>
      <c r="AB11" s="682"/>
      <c r="AC11" s="683"/>
      <c r="AD11" s="684">
        <v>947224</v>
      </c>
      <c r="AE11" s="679"/>
      <c r="AF11" s="679"/>
      <c r="AG11" s="679"/>
      <c r="AH11" s="679"/>
      <c r="AI11" s="679"/>
      <c r="AJ11" s="679"/>
      <c r="AK11" s="680"/>
      <c r="AL11" s="681">
        <v>7.6</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688742</v>
      </c>
      <c r="BH11" s="679"/>
      <c r="BI11" s="679"/>
      <c r="BJ11" s="679"/>
      <c r="BK11" s="679"/>
      <c r="BL11" s="679"/>
      <c r="BM11" s="679"/>
      <c r="BN11" s="680"/>
      <c r="BO11" s="715">
        <v>7.9</v>
      </c>
      <c r="BP11" s="715"/>
      <c r="BQ11" s="715"/>
      <c r="BR11" s="715"/>
      <c r="BS11" s="684">
        <v>102925</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227846</v>
      </c>
      <c r="CS11" s="679"/>
      <c r="CT11" s="679"/>
      <c r="CU11" s="679"/>
      <c r="CV11" s="679"/>
      <c r="CW11" s="679"/>
      <c r="CX11" s="679"/>
      <c r="CY11" s="680"/>
      <c r="CZ11" s="715">
        <v>1.2</v>
      </c>
      <c r="DA11" s="715"/>
      <c r="DB11" s="715"/>
      <c r="DC11" s="715"/>
      <c r="DD11" s="684">
        <v>20220</v>
      </c>
      <c r="DE11" s="679"/>
      <c r="DF11" s="679"/>
      <c r="DG11" s="679"/>
      <c r="DH11" s="679"/>
      <c r="DI11" s="679"/>
      <c r="DJ11" s="679"/>
      <c r="DK11" s="679"/>
      <c r="DL11" s="679"/>
      <c r="DM11" s="679"/>
      <c r="DN11" s="679"/>
      <c r="DO11" s="679"/>
      <c r="DP11" s="680"/>
      <c r="DQ11" s="684">
        <v>149056</v>
      </c>
      <c r="DR11" s="679"/>
      <c r="DS11" s="679"/>
      <c r="DT11" s="679"/>
      <c r="DU11" s="679"/>
      <c r="DV11" s="679"/>
      <c r="DW11" s="679"/>
      <c r="DX11" s="679"/>
      <c r="DY11" s="679"/>
      <c r="DZ11" s="679"/>
      <c r="EA11" s="679"/>
      <c r="EB11" s="679"/>
      <c r="EC11" s="722"/>
    </row>
    <row r="12" spans="2:143" ht="11.25" customHeight="1">
      <c r="B12" s="675" t="s">
        <v>247</v>
      </c>
      <c r="C12" s="676"/>
      <c r="D12" s="676"/>
      <c r="E12" s="676"/>
      <c r="F12" s="676"/>
      <c r="G12" s="676"/>
      <c r="H12" s="676"/>
      <c r="I12" s="676"/>
      <c r="J12" s="676"/>
      <c r="K12" s="676"/>
      <c r="L12" s="676"/>
      <c r="M12" s="676"/>
      <c r="N12" s="676"/>
      <c r="O12" s="676"/>
      <c r="P12" s="676"/>
      <c r="Q12" s="677"/>
      <c r="R12" s="678">
        <v>25055</v>
      </c>
      <c r="S12" s="679"/>
      <c r="T12" s="679"/>
      <c r="U12" s="679"/>
      <c r="V12" s="679"/>
      <c r="W12" s="679"/>
      <c r="X12" s="679"/>
      <c r="Y12" s="680"/>
      <c r="Z12" s="715">
        <v>0.1</v>
      </c>
      <c r="AA12" s="715"/>
      <c r="AB12" s="715"/>
      <c r="AC12" s="715"/>
      <c r="AD12" s="716">
        <v>25055</v>
      </c>
      <c r="AE12" s="716"/>
      <c r="AF12" s="716"/>
      <c r="AG12" s="716"/>
      <c r="AH12" s="716"/>
      <c r="AI12" s="716"/>
      <c r="AJ12" s="716"/>
      <c r="AK12" s="716"/>
      <c r="AL12" s="681">
        <v>0.2</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4240601</v>
      </c>
      <c r="BH12" s="679"/>
      <c r="BI12" s="679"/>
      <c r="BJ12" s="679"/>
      <c r="BK12" s="679"/>
      <c r="BL12" s="679"/>
      <c r="BM12" s="679"/>
      <c r="BN12" s="680"/>
      <c r="BO12" s="715">
        <v>48.7</v>
      </c>
      <c r="BP12" s="715"/>
      <c r="BQ12" s="715"/>
      <c r="BR12" s="715"/>
      <c r="BS12" s="684" t="s">
        <v>238</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190989</v>
      </c>
      <c r="CS12" s="679"/>
      <c r="CT12" s="679"/>
      <c r="CU12" s="679"/>
      <c r="CV12" s="679"/>
      <c r="CW12" s="679"/>
      <c r="CX12" s="679"/>
      <c r="CY12" s="680"/>
      <c r="CZ12" s="715">
        <v>1</v>
      </c>
      <c r="DA12" s="715"/>
      <c r="DB12" s="715"/>
      <c r="DC12" s="715"/>
      <c r="DD12" s="684">
        <v>2543</v>
      </c>
      <c r="DE12" s="679"/>
      <c r="DF12" s="679"/>
      <c r="DG12" s="679"/>
      <c r="DH12" s="679"/>
      <c r="DI12" s="679"/>
      <c r="DJ12" s="679"/>
      <c r="DK12" s="679"/>
      <c r="DL12" s="679"/>
      <c r="DM12" s="679"/>
      <c r="DN12" s="679"/>
      <c r="DO12" s="679"/>
      <c r="DP12" s="680"/>
      <c r="DQ12" s="684">
        <v>65613</v>
      </c>
      <c r="DR12" s="679"/>
      <c r="DS12" s="679"/>
      <c r="DT12" s="679"/>
      <c r="DU12" s="679"/>
      <c r="DV12" s="679"/>
      <c r="DW12" s="679"/>
      <c r="DX12" s="679"/>
      <c r="DY12" s="679"/>
      <c r="DZ12" s="679"/>
      <c r="EA12" s="679"/>
      <c r="EB12" s="679"/>
      <c r="EC12" s="722"/>
    </row>
    <row r="13" spans="2:143" ht="11.25" customHeight="1">
      <c r="B13" s="675" t="s">
        <v>250</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136</v>
      </c>
      <c r="AE13" s="716"/>
      <c r="AF13" s="716"/>
      <c r="AG13" s="716"/>
      <c r="AH13" s="716"/>
      <c r="AI13" s="716"/>
      <c r="AJ13" s="716"/>
      <c r="AK13" s="716"/>
      <c r="AL13" s="681" t="s">
        <v>241</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4238414</v>
      </c>
      <c r="BH13" s="679"/>
      <c r="BI13" s="679"/>
      <c r="BJ13" s="679"/>
      <c r="BK13" s="679"/>
      <c r="BL13" s="679"/>
      <c r="BM13" s="679"/>
      <c r="BN13" s="680"/>
      <c r="BO13" s="715">
        <v>48.7</v>
      </c>
      <c r="BP13" s="715"/>
      <c r="BQ13" s="715"/>
      <c r="BR13" s="715"/>
      <c r="BS13" s="684" t="s">
        <v>238</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1696655</v>
      </c>
      <c r="CS13" s="679"/>
      <c r="CT13" s="679"/>
      <c r="CU13" s="679"/>
      <c r="CV13" s="679"/>
      <c r="CW13" s="679"/>
      <c r="CX13" s="679"/>
      <c r="CY13" s="680"/>
      <c r="CZ13" s="715">
        <v>8.6999999999999993</v>
      </c>
      <c r="DA13" s="715"/>
      <c r="DB13" s="715"/>
      <c r="DC13" s="715"/>
      <c r="DD13" s="684">
        <v>638890</v>
      </c>
      <c r="DE13" s="679"/>
      <c r="DF13" s="679"/>
      <c r="DG13" s="679"/>
      <c r="DH13" s="679"/>
      <c r="DI13" s="679"/>
      <c r="DJ13" s="679"/>
      <c r="DK13" s="679"/>
      <c r="DL13" s="679"/>
      <c r="DM13" s="679"/>
      <c r="DN13" s="679"/>
      <c r="DO13" s="679"/>
      <c r="DP13" s="680"/>
      <c r="DQ13" s="684">
        <v>1156034</v>
      </c>
      <c r="DR13" s="679"/>
      <c r="DS13" s="679"/>
      <c r="DT13" s="679"/>
      <c r="DU13" s="679"/>
      <c r="DV13" s="679"/>
      <c r="DW13" s="679"/>
      <c r="DX13" s="679"/>
      <c r="DY13" s="679"/>
      <c r="DZ13" s="679"/>
      <c r="EA13" s="679"/>
      <c r="EB13" s="679"/>
      <c r="EC13" s="722"/>
    </row>
    <row r="14" spans="2:143" ht="11.25" customHeight="1">
      <c r="B14" s="675" t="s">
        <v>253</v>
      </c>
      <c r="C14" s="676"/>
      <c r="D14" s="676"/>
      <c r="E14" s="676"/>
      <c r="F14" s="676"/>
      <c r="G14" s="676"/>
      <c r="H14" s="676"/>
      <c r="I14" s="676"/>
      <c r="J14" s="676"/>
      <c r="K14" s="676"/>
      <c r="L14" s="676"/>
      <c r="M14" s="676"/>
      <c r="N14" s="676"/>
      <c r="O14" s="676"/>
      <c r="P14" s="676"/>
      <c r="Q14" s="677"/>
      <c r="R14" s="678">
        <v>33688</v>
      </c>
      <c r="S14" s="679"/>
      <c r="T14" s="679"/>
      <c r="U14" s="679"/>
      <c r="V14" s="679"/>
      <c r="W14" s="679"/>
      <c r="X14" s="679"/>
      <c r="Y14" s="680"/>
      <c r="Z14" s="715">
        <v>0.2</v>
      </c>
      <c r="AA14" s="715"/>
      <c r="AB14" s="715"/>
      <c r="AC14" s="715"/>
      <c r="AD14" s="716">
        <v>33688</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176421</v>
      </c>
      <c r="BH14" s="679"/>
      <c r="BI14" s="679"/>
      <c r="BJ14" s="679"/>
      <c r="BK14" s="679"/>
      <c r="BL14" s="679"/>
      <c r="BM14" s="679"/>
      <c r="BN14" s="680"/>
      <c r="BO14" s="715">
        <v>2</v>
      </c>
      <c r="BP14" s="715"/>
      <c r="BQ14" s="715"/>
      <c r="BR14" s="715"/>
      <c r="BS14" s="684" t="s">
        <v>241</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789092</v>
      </c>
      <c r="CS14" s="679"/>
      <c r="CT14" s="679"/>
      <c r="CU14" s="679"/>
      <c r="CV14" s="679"/>
      <c r="CW14" s="679"/>
      <c r="CX14" s="679"/>
      <c r="CY14" s="680"/>
      <c r="CZ14" s="715">
        <v>4</v>
      </c>
      <c r="DA14" s="715"/>
      <c r="DB14" s="715"/>
      <c r="DC14" s="715"/>
      <c r="DD14" s="684">
        <v>28030</v>
      </c>
      <c r="DE14" s="679"/>
      <c r="DF14" s="679"/>
      <c r="DG14" s="679"/>
      <c r="DH14" s="679"/>
      <c r="DI14" s="679"/>
      <c r="DJ14" s="679"/>
      <c r="DK14" s="679"/>
      <c r="DL14" s="679"/>
      <c r="DM14" s="679"/>
      <c r="DN14" s="679"/>
      <c r="DO14" s="679"/>
      <c r="DP14" s="680"/>
      <c r="DQ14" s="684">
        <v>754406</v>
      </c>
      <c r="DR14" s="679"/>
      <c r="DS14" s="679"/>
      <c r="DT14" s="679"/>
      <c r="DU14" s="679"/>
      <c r="DV14" s="679"/>
      <c r="DW14" s="679"/>
      <c r="DX14" s="679"/>
      <c r="DY14" s="679"/>
      <c r="DZ14" s="679"/>
      <c r="EA14" s="679"/>
      <c r="EB14" s="679"/>
      <c r="EC14" s="722"/>
    </row>
    <row r="15" spans="2:143" ht="11.25" customHeight="1">
      <c r="B15" s="675" t="s">
        <v>256</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238</v>
      </c>
      <c r="AA15" s="715"/>
      <c r="AB15" s="715"/>
      <c r="AC15" s="715"/>
      <c r="AD15" s="716" t="s">
        <v>241</v>
      </c>
      <c r="AE15" s="716"/>
      <c r="AF15" s="716"/>
      <c r="AG15" s="716"/>
      <c r="AH15" s="716"/>
      <c r="AI15" s="716"/>
      <c r="AJ15" s="716"/>
      <c r="AK15" s="716"/>
      <c r="AL15" s="681" t="s">
        <v>136</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388510</v>
      </c>
      <c r="BH15" s="679"/>
      <c r="BI15" s="679"/>
      <c r="BJ15" s="679"/>
      <c r="BK15" s="679"/>
      <c r="BL15" s="679"/>
      <c r="BM15" s="679"/>
      <c r="BN15" s="680"/>
      <c r="BO15" s="715">
        <v>4.5</v>
      </c>
      <c r="BP15" s="715"/>
      <c r="BQ15" s="715"/>
      <c r="BR15" s="715"/>
      <c r="BS15" s="684" t="s">
        <v>136</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2226911</v>
      </c>
      <c r="CS15" s="679"/>
      <c r="CT15" s="679"/>
      <c r="CU15" s="679"/>
      <c r="CV15" s="679"/>
      <c r="CW15" s="679"/>
      <c r="CX15" s="679"/>
      <c r="CY15" s="680"/>
      <c r="CZ15" s="715">
        <v>11.4</v>
      </c>
      <c r="DA15" s="715"/>
      <c r="DB15" s="715"/>
      <c r="DC15" s="715"/>
      <c r="DD15" s="684">
        <v>471291</v>
      </c>
      <c r="DE15" s="679"/>
      <c r="DF15" s="679"/>
      <c r="DG15" s="679"/>
      <c r="DH15" s="679"/>
      <c r="DI15" s="679"/>
      <c r="DJ15" s="679"/>
      <c r="DK15" s="679"/>
      <c r="DL15" s="679"/>
      <c r="DM15" s="679"/>
      <c r="DN15" s="679"/>
      <c r="DO15" s="679"/>
      <c r="DP15" s="680"/>
      <c r="DQ15" s="684">
        <v>1391340</v>
      </c>
      <c r="DR15" s="679"/>
      <c r="DS15" s="679"/>
      <c r="DT15" s="679"/>
      <c r="DU15" s="679"/>
      <c r="DV15" s="679"/>
      <c r="DW15" s="679"/>
      <c r="DX15" s="679"/>
      <c r="DY15" s="679"/>
      <c r="DZ15" s="679"/>
      <c r="EA15" s="679"/>
      <c r="EB15" s="679"/>
      <c r="EC15" s="722"/>
    </row>
    <row r="16" spans="2:143" ht="11.25" customHeight="1">
      <c r="B16" s="675" t="s">
        <v>259</v>
      </c>
      <c r="C16" s="676"/>
      <c r="D16" s="676"/>
      <c r="E16" s="676"/>
      <c r="F16" s="676"/>
      <c r="G16" s="676"/>
      <c r="H16" s="676"/>
      <c r="I16" s="676"/>
      <c r="J16" s="676"/>
      <c r="K16" s="676"/>
      <c r="L16" s="676"/>
      <c r="M16" s="676"/>
      <c r="N16" s="676"/>
      <c r="O16" s="676"/>
      <c r="P16" s="676"/>
      <c r="Q16" s="677"/>
      <c r="R16" s="678">
        <v>8501</v>
      </c>
      <c r="S16" s="679"/>
      <c r="T16" s="679"/>
      <c r="U16" s="679"/>
      <c r="V16" s="679"/>
      <c r="W16" s="679"/>
      <c r="X16" s="679"/>
      <c r="Y16" s="680"/>
      <c r="Z16" s="715">
        <v>0</v>
      </c>
      <c r="AA16" s="715"/>
      <c r="AB16" s="715"/>
      <c r="AC16" s="715"/>
      <c r="AD16" s="716">
        <v>8501</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v>46</v>
      </c>
      <c r="BH16" s="679"/>
      <c r="BI16" s="679"/>
      <c r="BJ16" s="679"/>
      <c r="BK16" s="679"/>
      <c r="BL16" s="679"/>
      <c r="BM16" s="679"/>
      <c r="BN16" s="680"/>
      <c r="BO16" s="715">
        <v>0</v>
      </c>
      <c r="BP16" s="715"/>
      <c r="BQ16" s="715"/>
      <c r="BR16" s="715"/>
      <c r="BS16" s="684" t="s">
        <v>238</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t="s">
        <v>136</v>
      </c>
      <c r="CS16" s="679"/>
      <c r="CT16" s="679"/>
      <c r="CU16" s="679"/>
      <c r="CV16" s="679"/>
      <c r="CW16" s="679"/>
      <c r="CX16" s="679"/>
      <c r="CY16" s="680"/>
      <c r="CZ16" s="715" t="s">
        <v>238</v>
      </c>
      <c r="DA16" s="715"/>
      <c r="DB16" s="715"/>
      <c r="DC16" s="715"/>
      <c r="DD16" s="684" t="s">
        <v>136</v>
      </c>
      <c r="DE16" s="679"/>
      <c r="DF16" s="679"/>
      <c r="DG16" s="679"/>
      <c r="DH16" s="679"/>
      <c r="DI16" s="679"/>
      <c r="DJ16" s="679"/>
      <c r="DK16" s="679"/>
      <c r="DL16" s="679"/>
      <c r="DM16" s="679"/>
      <c r="DN16" s="679"/>
      <c r="DO16" s="679"/>
      <c r="DP16" s="680"/>
      <c r="DQ16" s="684" t="s">
        <v>238</v>
      </c>
      <c r="DR16" s="679"/>
      <c r="DS16" s="679"/>
      <c r="DT16" s="679"/>
      <c r="DU16" s="679"/>
      <c r="DV16" s="679"/>
      <c r="DW16" s="679"/>
      <c r="DX16" s="679"/>
      <c r="DY16" s="679"/>
      <c r="DZ16" s="679"/>
      <c r="EA16" s="679"/>
      <c r="EB16" s="679"/>
      <c r="EC16" s="722"/>
    </row>
    <row r="17" spans="2:133" ht="11.25" customHeight="1">
      <c r="B17" s="675" t="s">
        <v>262</v>
      </c>
      <c r="C17" s="676"/>
      <c r="D17" s="676"/>
      <c r="E17" s="676"/>
      <c r="F17" s="676"/>
      <c r="G17" s="676"/>
      <c r="H17" s="676"/>
      <c r="I17" s="676"/>
      <c r="J17" s="676"/>
      <c r="K17" s="676"/>
      <c r="L17" s="676"/>
      <c r="M17" s="676"/>
      <c r="N17" s="676"/>
      <c r="O17" s="676"/>
      <c r="P17" s="676"/>
      <c r="Q17" s="677"/>
      <c r="R17" s="678">
        <v>222308</v>
      </c>
      <c r="S17" s="679"/>
      <c r="T17" s="679"/>
      <c r="U17" s="679"/>
      <c r="V17" s="679"/>
      <c r="W17" s="679"/>
      <c r="X17" s="679"/>
      <c r="Y17" s="680"/>
      <c r="Z17" s="715">
        <v>1.1000000000000001</v>
      </c>
      <c r="AA17" s="715"/>
      <c r="AB17" s="715"/>
      <c r="AC17" s="715"/>
      <c r="AD17" s="716">
        <v>222308</v>
      </c>
      <c r="AE17" s="716"/>
      <c r="AF17" s="716"/>
      <c r="AG17" s="716"/>
      <c r="AH17" s="716"/>
      <c r="AI17" s="716"/>
      <c r="AJ17" s="716"/>
      <c r="AK17" s="716"/>
      <c r="AL17" s="681">
        <v>1.8</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136</v>
      </c>
      <c r="BH17" s="679"/>
      <c r="BI17" s="679"/>
      <c r="BJ17" s="679"/>
      <c r="BK17" s="679"/>
      <c r="BL17" s="679"/>
      <c r="BM17" s="679"/>
      <c r="BN17" s="680"/>
      <c r="BO17" s="715" t="s">
        <v>238</v>
      </c>
      <c r="BP17" s="715"/>
      <c r="BQ17" s="715"/>
      <c r="BR17" s="715"/>
      <c r="BS17" s="684" t="s">
        <v>238</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2540444</v>
      </c>
      <c r="CS17" s="679"/>
      <c r="CT17" s="679"/>
      <c r="CU17" s="679"/>
      <c r="CV17" s="679"/>
      <c r="CW17" s="679"/>
      <c r="CX17" s="679"/>
      <c r="CY17" s="680"/>
      <c r="CZ17" s="715">
        <v>13</v>
      </c>
      <c r="DA17" s="715"/>
      <c r="DB17" s="715"/>
      <c r="DC17" s="715"/>
      <c r="DD17" s="684" t="s">
        <v>238</v>
      </c>
      <c r="DE17" s="679"/>
      <c r="DF17" s="679"/>
      <c r="DG17" s="679"/>
      <c r="DH17" s="679"/>
      <c r="DI17" s="679"/>
      <c r="DJ17" s="679"/>
      <c r="DK17" s="679"/>
      <c r="DL17" s="679"/>
      <c r="DM17" s="679"/>
      <c r="DN17" s="679"/>
      <c r="DO17" s="679"/>
      <c r="DP17" s="680"/>
      <c r="DQ17" s="684">
        <v>2510884</v>
      </c>
      <c r="DR17" s="679"/>
      <c r="DS17" s="679"/>
      <c r="DT17" s="679"/>
      <c r="DU17" s="679"/>
      <c r="DV17" s="679"/>
      <c r="DW17" s="679"/>
      <c r="DX17" s="679"/>
      <c r="DY17" s="679"/>
      <c r="DZ17" s="679"/>
      <c r="EA17" s="679"/>
      <c r="EB17" s="679"/>
      <c r="EC17" s="722"/>
    </row>
    <row r="18" spans="2:133" ht="11.25" customHeight="1">
      <c r="B18" s="675" t="s">
        <v>265</v>
      </c>
      <c r="C18" s="676"/>
      <c r="D18" s="676"/>
      <c r="E18" s="676"/>
      <c r="F18" s="676"/>
      <c r="G18" s="676"/>
      <c r="H18" s="676"/>
      <c r="I18" s="676"/>
      <c r="J18" s="676"/>
      <c r="K18" s="676"/>
      <c r="L18" s="676"/>
      <c r="M18" s="676"/>
      <c r="N18" s="676"/>
      <c r="O18" s="676"/>
      <c r="P18" s="676"/>
      <c r="Q18" s="677"/>
      <c r="R18" s="678">
        <v>61664</v>
      </c>
      <c r="S18" s="679"/>
      <c r="T18" s="679"/>
      <c r="U18" s="679"/>
      <c r="V18" s="679"/>
      <c r="W18" s="679"/>
      <c r="X18" s="679"/>
      <c r="Y18" s="680"/>
      <c r="Z18" s="715">
        <v>0.3</v>
      </c>
      <c r="AA18" s="715"/>
      <c r="AB18" s="715"/>
      <c r="AC18" s="715"/>
      <c r="AD18" s="716">
        <v>61664</v>
      </c>
      <c r="AE18" s="716"/>
      <c r="AF18" s="716"/>
      <c r="AG18" s="716"/>
      <c r="AH18" s="716"/>
      <c r="AI18" s="716"/>
      <c r="AJ18" s="716"/>
      <c r="AK18" s="716"/>
      <c r="AL18" s="681">
        <v>0.5</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136</v>
      </c>
      <c r="CS18" s="679"/>
      <c r="CT18" s="679"/>
      <c r="CU18" s="679"/>
      <c r="CV18" s="679"/>
      <c r="CW18" s="679"/>
      <c r="CX18" s="679"/>
      <c r="CY18" s="680"/>
      <c r="CZ18" s="715" t="s">
        <v>238</v>
      </c>
      <c r="DA18" s="715"/>
      <c r="DB18" s="715"/>
      <c r="DC18" s="715"/>
      <c r="DD18" s="684" t="s">
        <v>238</v>
      </c>
      <c r="DE18" s="679"/>
      <c r="DF18" s="679"/>
      <c r="DG18" s="679"/>
      <c r="DH18" s="679"/>
      <c r="DI18" s="679"/>
      <c r="DJ18" s="679"/>
      <c r="DK18" s="679"/>
      <c r="DL18" s="679"/>
      <c r="DM18" s="679"/>
      <c r="DN18" s="679"/>
      <c r="DO18" s="679"/>
      <c r="DP18" s="680"/>
      <c r="DQ18" s="684" t="s">
        <v>136</v>
      </c>
      <c r="DR18" s="679"/>
      <c r="DS18" s="679"/>
      <c r="DT18" s="679"/>
      <c r="DU18" s="679"/>
      <c r="DV18" s="679"/>
      <c r="DW18" s="679"/>
      <c r="DX18" s="679"/>
      <c r="DY18" s="679"/>
      <c r="DZ18" s="679"/>
      <c r="EA18" s="679"/>
      <c r="EB18" s="679"/>
      <c r="EC18" s="722"/>
    </row>
    <row r="19" spans="2:133" ht="11.25" customHeight="1">
      <c r="B19" s="675" t="s">
        <v>268</v>
      </c>
      <c r="C19" s="676"/>
      <c r="D19" s="676"/>
      <c r="E19" s="676"/>
      <c r="F19" s="676"/>
      <c r="G19" s="676"/>
      <c r="H19" s="676"/>
      <c r="I19" s="676"/>
      <c r="J19" s="676"/>
      <c r="K19" s="676"/>
      <c r="L19" s="676"/>
      <c r="M19" s="676"/>
      <c r="N19" s="676"/>
      <c r="O19" s="676"/>
      <c r="P19" s="676"/>
      <c r="Q19" s="677"/>
      <c r="R19" s="678">
        <v>4565</v>
      </c>
      <c r="S19" s="679"/>
      <c r="T19" s="679"/>
      <c r="U19" s="679"/>
      <c r="V19" s="679"/>
      <c r="W19" s="679"/>
      <c r="X19" s="679"/>
      <c r="Y19" s="680"/>
      <c r="Z19" s="715">
        <v>0</v>
      </c>
      <c r="AA19" s="715"/>
      <c r="AB19" s="715"/>
      <c r="AC19" s="715"/>
      <c r="AD19" s="716">
        <v>4565</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t="s">
        <v>136</v>
      </c>
      <c r="BH19" s="679"/>
      <c r="BI19" s="679"/>
      <c r="BJ19" s="679"/>
      <c r="BK19" s="679"/>
      <c r="BL19" s="679"/>
      <c r="BM19" s="679"/>
      <c r="BN19" s="680"/>
      <c r="BO19" s="715" t="s">
        <v>238</v>
      </c>
      <c r="BP19" s="715"/>
      <c r="BQ19" s="715"/>
      <c r="BR19" s="715"/>
      <c r="BS19" s="684" t="s">
        <v>238</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238</v>
      </c>
      <c r="CS19" s="679"/>
      <c r="CT19" s="679"/>
      <c r="CU19" s="679"/>
      <c r="CV19" s="679"/>
      <c r="CW19" s="679"/>
      <c r="CX19" s="679"/>
      <c r="CY19" s="680"/>
      <c r="CZ19" s="715" t="s">
        <v>238</v>
      </c>
      <c r="DA19" s="715"/>
      <c r="DB19" s="715"/>
      <c r="DC19" s="715"/>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c r="B20" s="675" t="s">
        <v>271</v>
      </c>
      <c r="C20" s="676"/>
      <c r="D20" s="676"/>
      <c r="E20" s="676"/>
      <c r="F20" s="676"/>
      <c r="G20" s="676"/>
      <c r="H20" s="676"/>
      <c r="I20" s="676"/>
      <c r="J20" s="676"/>
      <c r="K20" s="676"/>
      <c r="L20" s="676"/>
      <c r="M20" s="676"/>
      <c r="N20" s="676"/>
      <c r="O20" s="676"/>
      <c r="P20" s="676"/>
      <c r="Q20" s="677"/>
      <c r="R20" s="678">
        <v>1681</v>
      </c>
      <c r="S20" s="679"/>
      <c r="T20" s="679"/>
      <c r="U20" s="679"/>
      <c r="V20" s="679"/>
      <c r="W20" s="679"/>
      <c r="X20" s="679"/>
      <c r="Y20" s="680"/>
      <c r="Z20" s="715">
        <v>0</v>
      </c>
      <c r="AA20" s="715"/>
      <c r="AB20" s="715"/>
      <c r="AC20" s="715"/>
      <c r="AD20" s="716">
        <v>1681</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t="s">
        <v>241</v>
      </c>
      <c r="BH20" s="679"/>
      <c r="BI20" s="679"/>
      <c r="BJ20" s="679"/>
      <c r="BK20" s="679"/>
      <c r="BL20" s="679"/>
      <c r="BM20" s="679"/>
      <c r="BN20" s="680"/>
      <c r="BO20" s="715" t="s">
        <v>238</v>
      </c>
      <c r="BP20" s="715"/>
      <c r="BQ20" s="715"/>
      <c r="BR20" s="715"/>
      <c r="BS20" s="684" t="s">
        <v>238</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19576379</v>
      </c>
      <c r="CS20" s="679"/>
      <c r="CT20" s="679"/>
      <c r="CU20" s="679"/>
      <c r="CV20" s="679"/>
      <c r="CW20" s="679"/>
      <c r="CX20" s="679"/>
      <c r="CY20" s="680"/>
      <c r="CZ20" s="715">
        <v>100</v>
      </c>
      <c r="DA20" s="715"/>
      <c r="DB20" s="715"/>
      <c r="DC20" s="715"/>
      <c r="DD20" s="684">
        <v>1534561</v>
      </c>
      <c r="DE20" s="679"/>
      <c r="DF20" s="679"/>
      <c r="DG20" s="679"/>
      <c r="DH20" s="679"/>
      <c r="DI20" s="679"/>
      <c r="DJ20" s="679"/>
      <c r="DK20" s="679"/>
      <c r="DL20" s="679"/>
      <c r="DM20" s="679"/>
      <c r="DN20" s="679"/>
      <c r="DO20" s="679"/>
      <c r="DP20" s="680"/>
      <c r="DQ20" s="684">
        <v>13551777</v>
      </c>
      <c r="DR20" s="679"/>
      <c r="DS20" s="679"/>
      <c r="DT20" s="679"/>
      <c r="DU20" s="679"/>
      <c r="DV20" s="679"/>
      <c r="DW20" s="679"/>
      <c r="DX20" s="679"/>
      <c r="DY20" s="679"/>
      <c r="DZ20" s="679"/>
      <c r="EA20" s="679"/>
      <c r="EB20" s="679"/>
      <c r="EC20" s="722"/>
    </row>
    <row r="21" spans="2:133" ht="11.25" customHeight="1">
      <c r="B21" s="675" t="s">
        <v>274</v>
      </c>
      <c r="C21" s="676"/>
      <c r="D21" s="676"/>
      <c r="E21" s="676"/>
      <c r="F21" s="676"/>
      <c r="G21" s="676"/>
      <c r="H21" s="676"/>
      <c r="I21" s="676"/>
      <c r="J21" s="676"/>
      <c r="K21" s="676"/>
      <c r="L21" s="676"/>
      <c r="M21" s="676"/>
      <c r="N21" s="676"/>
      <c r="O21" s="676"/>
      <c r="P21" s="676"/>
      <c r="Q21" s="677"/>
      <c r="R21" s="678">
        <v>154398</v>
      </c>
      <c r="S21" s="679"/>
      <c r="T21" s="679"/>
      <c r="U21" s="679"/>
      <c r="V21" s="679"/>
      <c r="W21" s="679"/>
      <c r="X21" s="679"/>
      <c r="Y21" s="680"/>
      <c r="Z21" s="715">
        <v>0.8</v>
      </c>
      <c r="AA21" s="715"/>
      <c r="AB21" s="715"/>
      <c r="AC21" s="715"/>
      <c r="AD21" s="716">
        <v>154398</v>
      </c>
      <c r="AE21" s="716"/>
      <c r="AF21" s="716"/>
      <c r="AG21" s="716"/>
      <c r="AH21" s="716"/>
      <c r="AI21" s="716"/>
      <c r="AJ21" s="716"/>
      <c r="AK21" s="716"/>
      <c r="AL21" s="681">
        <v>1.2</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t="s">
        <v>241</v>
      </c>
      <c r="BH21" s="679"/>
      <c r="BI21" s="679"/>
      <c r="BJ21" s="679"/>
      <c r="BK21" s="679"/>
      <c r="BL21" s="679"/>
      <c r="BM21" s="679"/>
      <c r="BN21" s="680"/>
      <c r="BO21" s="715" t="s">
        <v>136</v>
      </c>
      <c r="BP21" s="715"/>
      <c r="BQ21" s="715"/>
      <c r="BR21" s="715"/>
      <c r="BS21" s="684" t="s">
        <v>241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276</v>
      </c>
      <c r="C22" s="676"/>
      <c r="D22" s="676"/>
      <c r="E22" s="676"/>
      <c r="F22" s="676"/>
      <c r="G22" s="676"/>
      <c r="H22" s="676"/>
      <c r="I22" s="676"/>
      <c r="J22" s="676"/>
      <c r="K22" s="676"/>
      <c r="L22" s="676"/>
      <c r="M22" s="676"/>
      <c r="N22" s="676"/>
      <c r="O22" s="676"/>
      <c r="P22" s="676"/>
      <c r="Q22" s="677"/>
      <c r="R22" s="678">
        <v>2533881</v>
      </c>
      <c r="S22" s="679"/>
      <c r="T22" s="679"/>
      <c r="U22" s="679"/>
      <c r="V22" s="679"/>
      <c r="W22" s="679"/>
      <c r="X22" s="679"/>
      <c r="Y22" s="680"/>
      <c r="Z22" s="715">
        <v>12.6</v>
      </c>
      <c r="AA22" s="715"/>
      <c r="AB22" s="715"/>
      <c r="AC22" s="715"/>
      <c r="AD22" s="716">
        <v>2213270</v>
      </c>
      <c r="AE22" s="716"/>
      <c r="AF22" s="716"/>
      <c r="AG22" s="716"/>
      <c r="AH22" s="716"/>
      <c r="AI22" s="716"/>
      <c r="AJ22" s="716"/>
      <c r="AK22" s="716"/>
      <c r="AL22" s="681">
        <v>17.8</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136</v>
      </c>
      <c r="BH22" s="679"/>
      <c r="BI22" s="679"/>
      <c r="BJ22" s="679"/>
      <c r="BK22" s="679"/>
      <c r="BL22" s="679"/>
      <c r="BM22" s="679"/>
      <c r="BN22" s="680"/>
      <c r="BO22" s="715" t="s">
        <v>241</v>
      </c>
      <c r="BP22" s="715"/>
      <c r="BQ22" s="715"/>
      <c r="BR22" s="715"/>
      <c r="BS22" s="684" t="s">
        <v>238</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279</v>
      </c>
      <c r="C23" s="676"/>
      <c r="D23" s="676"/>
      <c r="E23" s="676"/>
      <c r="F23" s="676"/>
      <c r="G23" s="676"/>
      <c r="H23" s="676"/>
      <c r="I23" s="676"/>
      <c r="J23" s="676"/>
      <c r="K23" s="676"/>
      <c r="L23" s="676"/>
      <c r="M23" s="676"/>
      <c r="N23" s="676"/>
      <c r="O23" s="676"/>
      <c r="P23" s="676"/>
      <c r="Q23" s="677"/>
      <c r="R23" s="678">
        <v>2213270</v>
      </c>
      <c r="S23" s="679"/>
      <c r="T23" s="679"/>
      <c r="U23" s="679"/>
      <c r="V23" s="679"/>
      <c r="W23" s="679"/>
      <c r="X23" s="679"/>
      <c r="Y23" s="680"/>
      <c r="Z23" s="715">
        <v>11</v>
      </c>
      <c r="AA23" s="715"/>
      <c r="AB23" s="715"/>
      <c r="AC23" s="715"/>
      <c r="AD23" s="716">
        <v>2213270</v>
      </c>
      <c r="AE23" s="716"/>
      <c r="AF23" s="716"/>
      <c r="AG23" s="716"/>
      <c r="AH23" s="716"/>
      <c r="AI23" s="716"/>
      <c r="AJ23" s="716"/>
      <c r="AK23" s="716"/>
      <c r="AL23" s="681">
        <v>17.8</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238</v>
      </c>
      <c r="BH23" s="679"/>
      <c r="BI23" s="679"/>
      <c r="BJ23" s="679"/>
      <c r="BK23" s="679"/>
      <c r="BL23" s="679"/>
      <c r="BM23" s="679"/>
      <c r="BN23" s="680"/>
      <c r="BO23" s="715" t="s">
        <v>238</v>
      </c>
      <c r="BP23" s="715"/>
      <c r="BQ23" s="715"/>
      <c r="BR23" s="715"/>
      <c r="BS23" s="684" t="s">
        <v>238</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c r="B24" s="675" t="s">
        <v>286</v>
      </c>
      <c r="C24" s="676"/>
      <c r="D24" s="676"/>
      <c r="E24" s="676"/>
      <c r="F24" s="676"/>
      <c r="G24" s="676"/>
      <c r="H24" s="676"/>
      <c r="I24" s="676"/>
      <c r="J24" s="676"/>
      <c r="K24" s="676"/>
      <c r="L24" s="676"/>
      <c r="M24" s="676"/>
      <c r="N24" s="676"/>
      <c r="O24" s="676"/>
      <c r="P24" s="676"/>
      <c r="Q24" s="677"/>
      <c r="R24" s="678">
        <v>320611</v>
      </c>
      <c r="S24" s="679"/>
      <c r="T24" s="679"/>
      <c r="U24" s="679"/>
      <c r="V24" s="679"/>
      <c r="W24" s="679"/>
      <c r="X24" s="679"/>
      <c r="Y24" s="680"/>
      <c r="Z24" s="715">
        <v>1.6</v>
      </c>
      <c r="AA24" s="715"/>
      <c r="AB24" s="715"/>
      <c r="AC24" s="715"/>
      <c r="AD24" s="716" t="s">
        <v>238</v>
      </c>
      <c r="AE24" s="716"/>
      <c r="AF24" s="716"/>
      <c r="AG24" s="716"/>
      <c r="AH24" s="716"/>
      <c r="AI24" s="716"/>
      <c r="AJ24" s="716"/>
      <c r="AK24" s="716"/>
      <c r="AL24" s="681" t="s">
        <v>241</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238</v>
      </c>
      <c r="BP24" s="715"/>
      <c r="BQ24" s="715"/>
      <c r="BR24" s="715"/>
      <c r="BS24" s="684" t="s">
        <v>238</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9839978</v>
      </c>
      <c r="CS24" s="734"/>
      <c r="CT24" s="734"/>
      <c r="CU24" s="734"/>
      <c r="CV24" s="734"/>
      <c r="CW24" s="734"/>
      <c r="CX24" s="734"/>
      <c r="CY24" s="777"/>
      <c r="CZ24" s="778">
        <v>50.3</v>
      </c>
      <c r="DA24" s="749"/>
      <c r="DB24" s="749"/>
      <c r="DC24" s="781"/>
      <c r="DD24" s="776">
        <v>6605103</v>
      </c>
      <c r="DE24" s="734"/>
      <c r="DF24" s="734"/>
      <c r="DG24" s="734"/>
      <c r="DH24" s="734"/>
      <c r="DI24" s="734"/>
      <c r="DJ24" s="734"/>
      <c r="DK24" s="777"/>
      <c r="DL24" s="776">
        <v>6577794</v>
      </c>
      <c r="DM24" s="734"/>
      <c r="DN24" s="734"/>
      <c r="DO24" s="734"/>
      <c r="DP24" s="734"/>
      <c r="DQ24" s="734"/>
      <c r="DR24" s="734"/>
      <c r="DS24" s="734"/>
      <c r="DT24" s="734"/>
      <c r="DU24" s="734"/>
      <c r="DV24" s="777"/>
      <c r="DW24" s="778">
        <v>49.6</v>
      </c>
      <c r="DX24" s="749"/>
      <c r="DY24" s="749"/>
      <c r="DZ24" s="749"/>
      <c r="EA24" s="749"/>
      <c r="EB24" s="749"/>
      <c r="EC24" s="779"/>
    </row>
    <row r="25" spans="2:133" ht="11.25" customHeight="1">
      <c r="B25" s="675" t="s">
        <v>289</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238</v>
      </c>
      <c r="AA25" s="715"/>
      <c r="AB25" s="715"/>
      <c r="AC25" s="715"/>
      <c r="AD25" s="716" t="s">
        <v>241</v>
      </c>
      <c r="AE25" s="716"/>
      <c r="AF25" s="716"/>
      <c r="AG25" s="716"/>
      <c r="AH25" s="716"/>
      <c r="AI25" s="716"/>
      <c r="AJ25" s="716"/>
      <c r="AK25" s="716"/>
      <c r="AL25" s="681" t="s">
        <v>241</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238</v>
      </c>
      <c r="BH25" s="679"/>
      <c r="BI25" s="679"/>
      <c r="BJ25" s="679"/>
      <c r="BK25" s="679"/>
      <c r="BL25" s="679"/>
      <c r="BM25" s="679"/>
      <c r="BN25" s="680"/>
      <c r="BO25" s="715" t="s">
        <v>136</v>
      </c>
      <c r="BP25" s="715"/>
      <c r="BQ25" s="715"/>
      <c r="BR25" s="715"/>
      <c r="BS25" s="684" t="s">
        <v>241</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3181298</v>
      </c>
      <c r="CS25" s="697"/>
      <c r="CT25" s="697"/>
      <c r="CU25" s="697"/>
      <c r="CV25" s="697"/>
      <c r="CW25" s="697"/>
      <c r="CX25" s="697"/>
      <c r="CY25" s="698"/>
      <c r="CZ25" s="681">
        <v>16.3</v>
      </c>
      <c r="DA25" s="699"/>
      <c r="DB25" s="699"/>
      <c r="DC25" s="700"/>
      <c r="DD25" s="684">
        <v>2856616</v>
      </c>
      <c r="DE25" s="697"/>
      <c r="DF25" s="697"/>
      <c r="DG25" s="697"/>
      <c r="DH25" s="697"/>
      <c r="DI25" s="697"/>
      <c r="DJ25" s="697"/>
      <c r="DK25" s="698"/>
      <c r="DL25" s="684">
        <v>2850817</v>
      </c>
      <c r="DM25" s="697"/>
      <c r="DN25" s="697"/>
      <c r="DO25" s="697"/>
      <c r="DP25" s="697"/>
      <c r="DQ25" s="697"/>
      <c r="DR25" s="697"/>
      <c r="DS25" s="697"/>
      <c r="DT25" s="697"/>
      <c r="DU25" s="697"/>
      <c r="DV25" s="698"/>
      <c r="DW25" s="681">
        <v>21.5</v>
      </c>
      <c r="DX25" s="699"/>
      <c r="DY25" s="699"/>
      <c r="DZ25" s="699"/>
      <c r="EA25" s="699"/>
      <c r="EB25" s="699"/>
      <c r="EC25" s="714"/>
    </row>
    <row r="26" spans="2:133" ht="11.25" customHeight="1">
      <c r="B26" s="675" t="s">
        <v>292</v>
      </c>
      <c r="C26" s="676"/>
      <c r="D26" s="676"/>
      <c r="E26" s="676"/>
      <c r="F26" s="676"/>
      <c r="G26" s="676"/>
      <c r="H26" s="676"/>
      <c r="I26" s="676"/>
      <c r="J26" s="676"/>
      <c r="K26" s="676"/>
      <c r="L26" s="676"/>
      <c r="M26" s="676"/>
      <c r="N26" s="676"/>
      <c r="O26" s="676"/>
      <c r="P26" s="676"/>
      <c r="Q26" s="677"/>
      <c r="R26" s="678">
        <v>12697184</v>
      </c>
      <c r="S26" s="679"/>
      <c r="T26" s="679"/>
      <c r="U26" s="679"/>
      <c r="V26" s="679"/>
      <c r="W26" s="679"/>
      <c r="X26" s="679"/>
      <c r="Y26" s="680"/>
      <c r="Z26" s="715">
        <v>63.1</v>
      </c>
      <c r="AA26" s="715"/>
      <c r="AB26" s="715"/>
      <c r="AC26" s="715"/>
      <c r="AD26" s="716">
        <v>12376573</v>
      </c>
      <c r="AE26" s="716"/>
      <c r="AF26" s="716"/>
      <c r="AG26" s="716"/>
      <c r="AH26" s="716"/>
      <c r="AI26" s="716"/>
      <c r="AJ26" s="716"/>
      <c r="AK26" s="716"/>
      <c r="AL26" s="681">
        <v>99.6</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238</v>
      </c>
      <c r="BH26" s="679"/>
      <c r="BI26" s="679"/>
      <c r="BJ26" s="679"/>
      <c r="BK26" s="679"/>
      <c r="BL26" s="679"/>
      <c r="BM26" s="679"/>
      <c r="BN26" s="680"/>
      <c r="BO26" s="715" t="s">
        <v>238</v>
      </c>
      <c r="BP26" s="715"/>
      <c r="BQ26" s="715"/>
      <c r="BR26" s="715"/>
      <c r="BS26" s="684" t="s">
        <v>238</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2268147</v>
      </c>
      <c r="CS26" s="679"/>
      <c r="CT26" s="679"/>
      <c r="CU26" s="679"/>
      <c r="CV26" s="679"/>
      <c r="CW26" s="679"/>
      <c r="CX26" s="679"/>
      <c r="CY26" s="680"/>
      <c r="CZ26" s="681">
        <v>11.6</v>
      </c>
      <c r="DA26" s="699"/>
      <c r="DB26" s="699"/>
      <c r="DC26" s="700"/>
      <c r="DD26" s="684">
        <v>1958301</v>
      </c>
      <c r="DE26" s="679"/>
      <c r="DF26" s="679"/>
      <c r="DG26" s="679"/>
      <c r="DH26" s="679"/>
      <c r="DI26" s="679"/>
      <c r="DJ26" s="679"/>
      <c r="DK26" s="680"/>
      <c r="DL26" s="684" t="s">
        <v>241</v>
      </c>
      <c r="DM26" s="679"/>
      <c r="DN26" s="679"/>
      <c r="DO26" s="679"/>
      <c r="DP26" s="679"/>
      <c r="DQ26" s="679"/>
      <c r="DR26" s="679"/>
      <c r="DS26" s="679"/>
      <c r="DT26" s="679"/>
      <c r="DU26" s="679"/>
      <c r="DV26" s="680"/>
      <c r="DW26" s="681" t="s">
        <v>136</v>
      </c>
      <c r="DX26" s="699"/>
      <c r="DY26" s="699"/>
      <c r="DZ26" s="699"/>
      <c r="EA26" s="699"/>
      <c r="EB26" s="699"/>
      <c r="EC26" s="714"/>
    </row>
    <row r="27" spans="2:133" ht="11.25" customHeight="1">
      <c r="B27" s="675" t="s">
        <v>295</v>
      </c>
      <c r="C27" s="676"/>
      <c r="D27" s="676"/>
      <c r="E27" s="676"/>
      <c r="F27" s="676"/>
      <c r="G27" s="676"/>
      <c r="H27" s="676"/>
      <c r="I27" s="676"/>
      <c r="J27" s="676"/>
      <c r="K27" s="676"/>
      <c r="L27" s="676"/>
      <c r="M27" s="676"/>
      <c r="N27" s="676"/>
      <c r="O27" s="676"/>
      <c r="P27" s="676"/>
      <c r="Q27" s="677"/>
      <c r="R27" s="678">
        <v>6678</v>
      </c>
      <c r="S27" s="679"/>
      <c r="T27" s="679"/>
      <c r="U27" s="679"/>
      <c r="V27" s="679"/>
      <c r="W27" s="679"/>
      <c r="X27" s="679"/>
      <c r="Y27" s="680"/>
      <c r="Z27" s="715">
        <v>0</v>
      </c>
      <c r="AA27" s="715"/>
      <c r="AB27" s="715"/>
      <c r="AC27" s="715"/>
      <c r="AD27" s="716">
        <v>6678</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8708824</v>
      </c>
      <c r="BH27" s="679"/>
      <c r="BI27" s="679"/>
      <c r="BJ27" s="679"/>
      <c r="BK27" s="679"/>
      <c r="BL27" s="679"/>
      <c r="BM27" s="679"/>
      <c r="BN27" s="680"/>
      <c r="BO27" s="715">
        <v>100</v>
      </c>
      <c r="BP27" s="715"/>
      <c r="BQ27" s="715"/>
      <c r="BR27" s="715"/>
      <c r="BS27" s="684">
        <v>102925</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4118236</v>
      </c>
      <c r="CS27" s="697"/>
      <c r="CT27" s="697"/>
      <c r="CU27" s="697"/>
      <c r="CV27" s="697"/>
      <c r="CW27" s="697"/>
      <c r="CX27" s="697"/>
      <c r="CY27" s="698"/>
      <c r="CZ27" s="681">
        <v>21</v>
      </c>
      <c r="DA27" s="699"/>
      <c r="DB27" s="699"/>
      <c r="DC27" s="700"/>
      <c r="DD27" s="684">
        <v>1237603</v>
      </c>
      <c r="DE27" s="697"/>
      <c r="DF27" s="697"/>
      <c r="DG27" s="697"/>
      <c r="DH27" s="697"/>
      <c r="DI27" s="697"/>
      <c r="DJ27" s="697"/>
      <c r="DK27" s="698"/>
      <c r="DL27" s="684">
        <v>1216093</v>
      </c>
      <c r="DM27" s="697"/>
      <c r="DN27" s="697"/>
      <c r="DO27" s="697"/>
      <c r="DP27" s="697"/>
      <c r="DQ27" s="697"/>
      <c r="DR27" s="697"/>
      <c r="DS27" s="697"/>
      <c r="DT27" s="697"/>
      <c r="DU27" s="697"/>
      <c r="DV27" s="698"/>
      <c r="DW27" s="681">
        <v>9.1999999999999993</v>
      </c>
      <c r="DX27" s="699"/>
      <c r="DY27" s="699"/>
      <c r="DZ27" s="699"/>
      <c r="EA27" s="699"/>
      <c r="EB27" s="699"/>
      <c r="EC27" s="714"/>
    </row>
    <row r="28" spans="2:133" ht="11.25" customHeight="1">
      <c r="B28" s="675" t="s">
        <v>298</v>
      </c>
      <c r="C28" s="676"/>
      <c r="D28" s="676"/>
      <c r="E28" s="676"/>
      <c r="F28" s="676"/>
      <c r="G28" s="676"/>
      <c r="H28" s="676"/>
      <c r="I28" s="676"/>
      <c r="J28" s="676"/>
      <c r="K28" s="676"/>
      <c r="L28" s="676"/>
      <c r="M28" s="676"/>
      <c r="N28" s="676"/>
      <c r="O28" s="676"/>
      <c r="P28" s="676"/>
      <c r="Q28" s="677"/>
      <c r="R28" s="678">
        <v>321119</v>
      </c>
      <c r="S28" s="679"/>
      <c r="T28" s="679"/>
      <c r="U28" s="679"/>
      <c r="V28" s="679"/>
      <c r="W28" s="679"/>
      <c r="X28" s="679"/>
      <c r="Y28" s="680"/>
      <c r="Z28" s="715">
        <v>1.6</v>
      </c>
      <c r="AA28" s="715"/>
      <c r="AB28" s="715"/>
      <c r="AC28" s="715"/>
      <c r="AD28" s="716" t="s">
        <v>238</v>
      </c>
      <c r="AE28" s="716"/>
      <c r="AF28" s="716"/>
      <c r="AG28" s="716"/>
      <c r="AH28" s="716"/>
      <c r="AI28" s="716"/>
      <c r="AJ28" s="716"/>
      <c r="AK28" s="716"/>
      <c r="AL28" s="681" t="s">
        <v>136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2540444</v>
      </c>
      <c r="CS28" s="679"/>
      <c r="CT28" s="679"/>
      <c r="CU28" s="679"/>
      <c r="CV28" s="679"/>
      <c r="CW28" s="679"/>
      <c r="CX28" s="679"/>
      <c r="CY28" s="680"/>
      <c r="CZ28" s="681">
        <v>13</v>
      </c>
      <c r="DA28" s="699"/>
      <c r="DB28" s="699"/>
      <c r="DC28" s="700"/>
      <c r="DD28" s="684">
        <v>2510884</v>
      </c>
      <c r="DE28" s="679"/>
      <c r="DF28" s="679"/>
      <c r="DG28" s="679"/>
      <c r="DH28" s="679"/>
      <c r="DI28" s="679"/>
      <c r="DJ28" s="679"/>
      <c r="DK28" s="680"/>
      <c r="DL28" s="684">
        <v>2510884</v>
      </c>
      <c r="DM28" s="679"/>
      <c r="DN28" s="679"/>
      <c r="DO28" s="679"/>
      <c r="DP28" s="679"/>
      <c r="DQ28" s="679"/>
      <c r="DR28" s="679"/>
      <c r="DS28" s="679"/>
      <c r="DT28" s="679"/>
      <c r="DU28" s="679"/>
      <c r="DV28" s="680"/>
      <c r="DW28" s="681">
        <v>18.899999999999999</v>
      </c>
      <c r="DX28" s="699"/>
      <c r="DY28" s="699"/>
      <c r="DZ28" s="699"/>
      <c r="EA28" s="699"/>
      <c r="EB28" s="699"/>
      <c r="EC28" s="714"/>
    </row>
    <row r="29" spans="2:133" ht="11.25" customHeight="1">
      <c r="B29" s="675" t="s">
        <v>300</v>
      </c>
      <c r="C29" s="676"/>
      <c r="D29" s="676"/>
      <c r="E29" s="676"/>
      <c r="F29" s="676"/>
      <c r="G29" s="676"/>
      <c r="H29" s="676"/>
      <c r="I29" s="676"/>
      <c r="J29" s="676"/>
      <c r="K29" s="676"/>
      <c r="L29" s="676"/>
      <c r="M29" s="676"/>
      <c r="N29" s="676"/>
      <c r="O29" s="676"/>
      <c r="P29" s="676"/>
      <c r="Q29" s="677"/>
      <c r="R29" s="678">
        <v>355228</v>
      </c>
      <c r="S29" s="679"/>
      <c r="T29" s="679"/>
      <c r="U29" s="679"/>
      <c r="V29" s="679"/>
      <c r="W29" s="679"/>
      <c r="X29" s="679"/>
      <c r="Y29" s="680"/>
      <c r="Z29" s="715">
        <v>1.8</v>
      </c>
      <c r="AA29" s="715"/>
      <c r="AB29" s="715"/>
      <c r="AC29" s="715"/>
      <c r="AD29" s="716">
        <v>25798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2540285</v>
      </c>
      <c r="CS29" s="697"/>
      <c r="CT29" s="697"/>
      <c r="CU29" s="697"/>
      <c r="CV29" s="697"/>
      <c r="CW29" s="697"/>
      <c r="CX29" s="697"/>
      <c r="CY29" s="698"/>
      <c r="CZ29" s="681">
        <v>13</v>
      </c>
      <c r="DA29" s="699"/>
      <c r="DB29" s="699"/>
      <c r="DC29" s="700"/>
      <c r="DD29" s="684">
        <v>2510725</v>
      </c>
      <c r="DE29" s="697"/>
      <c r="DF29" s="697"/>
      <c r="DG29" s="697"/>
      <c r="DH29" s="697"/>
      <c r="DI29" s="697"/>
      <c r="DJ29" s="697"/>
      <c r="DK29" s="698"/>
      <c r="DL29" s="684">
        <v>2510725</v>
      </c>
      <c r="DM29" s="697"/>
      <c r="DN29" s="697"/>
      <c r="DO29" s="697"/>
      <c r="DP29" s="697"/>
      <c r="DQ29" s="697"/>
      <c r="DR29" s="697"/>
      <c r="DS29" s="697"/>
      <c r="DT29" s="697"/>
      <c r="DU29" s="697"/>
      <c r="DV29" s="698"/>
      <c r="DW29" s="681">
        <v>18.899999999999999</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37982</v>
      </c>
      <c r="S30" s="679"/>
      <c r="T30" s="679"/>
      <c r="U30" s="679"/>
      <c r="V30" s="679"/>
      <c r="W30" s="679"/>
      <c r="X30" s="679"/>
      <c r="Y30" s="680"/>
      <c r="Z30" s="715">
        <v>0.2</v>
      </c>
      <c r="AA30" s="715"/>
      <c r="AB30" s="715"/>
      <c r="AC30" s="715"/>
      <c r="AD30" s="716" t="s">
        <v>238</v>
      </c>
      <c r="AE30" s="716"/>
      <c r="AF30" s="716"/>
      <c r="AG30" s="716"/>
      <c r="AH30" s="716"/>
      <c r="AI30" s="716"/>
      <c r="AJ30" s="716"/>
      <c r="AK30" s="716"/>
      <c r="AL30" s="681" t="s">
        <v>238</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2380836</v>
      </c>
      <c r="CS30" s="679"/>
      <c r="CT30" s="679"/>
      <c r="CU30" s="679"/>
      <c r="CV30" s="679"/>
      <c r="CW30" s="679"/>
      <c r="CX30" s="679"/>
      <c r="CY30" s="680"/>
      <c r="CZ30" s="681">
        <v>12.2</v>
      </c>
      <c r="DA30" s="699"/>
      <c r="DB30" s="699"/>
      <c r="DC30" s="700"/>
      <c r="DD30" s="684">
        <v>2353291</v>
      </c>
      <c r="DE30" s="679"/>
      <c r="DF30" s="679"/>
      <c r="DG30" s="679"/>
      <c r="DH30" s="679"/>
      <c r="DI30" s="679"/>
      <c r="DJ30" s="679"/>
      <c r="DK30" s="680"/>
      <c r="DL30" s="684">
        <v>2353291</v>
      </c>
      <c r="DM30" s="679"/>
      <c r="DN30" s="679"/>
      <c r="DO30" s="679"/>
      <c r="DP30" s="679"/>
      <c r="DQ30" s="679"/>
      <c r="DR30" s="679"/>
      <c r="DS30" s="679"/>
      <c r="DT30" s="679"/>
      <c r="DU30" s="679"/>
      <c r="DV30" s="680"/>
      <c r="DW30" s="681">
        <v>17.7</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2596181</v>
      </c>
      <c r="S31" s="679"/>
      <c r="T31" s="679"/>
      <c r="U31" s="679"/>
      <c r="V31" s="679"/>
      <c r="W31" s="679"/>
      <c r="X31" s="679"/>
      <c r="Y31" s="680"/>
      <c r="Z31" s="715">
        <v>12.9</v>
      </c>
      <c r="AA31" s="715"/>
      <c r="AB31" s="715"/>
      <c r="AC31" s="715"/>
      <c r="AD31" s="716" t="s">
        <v>238</v>
      </c>
      <c r="AE31" s="716"/>
      <c r="AF31" s="716"/>
      <c r="AG31" s="716"/>
      <c r="AH31" s="716"/>
      <c r="AI31" s="716"/>
      <c r="AJ31" s="716"/>
      <c r="AK31" s="716"/>
      <c r="AL31" s="681" t="s">
        <v>241</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99.1</v>
      </c>
      <c r="BH31" s="748"/>
      <c r="BI31" s="748"/>
      <c r="BJ31" s="748"/>
      <c r="BK31" s="748"/>
      <c r="BL31" s="748"/>
      <c r="BM31" s="749">
        <v>97.2</v>
      </c>
      <c r="BN31" s="748"/>
      <c r="BO31" s="748"/>
      <c r="BP31" s="748"/>
      <c r="BQ31" s="750"/>
      <c r="BR31" s="747">
        <v>99.1</v>
      </c>
      <c r="BS31" s="748"/>
      <c r="BT31" s="748"/>
      <c r="BU31" s="748"/>
      <c r="BV31" s="748"/>
      <c r="BW31" s="748"/>
      <c r="BX31" s="749">
        <v>96.9</v>
      </c>
      <c r="BY31" s="748"/>
      <c r="BZ31" s="748"/>
      <c r="CA31" s="748"/>
      <c r="CB31" s="750"/>
      <c r="CD31" s="765"/>
      <c r="CE31" s="766"/>
      <c r="CF31" s="711" t="s">
        <v>310</v>
      </c>
      <c r="CG31" s="712"/>
      <c r="CH31" s="712"/>
      <c r="CI31" s="712"/>
      <c r="CJ31" s="712"/>
      <c r="CK31" s="712"/>
      <c r="CL31" s="712"/>
      <c r="CM31" s="712"/>
      <c r="CN31" s="712"/>
      <c r="CO31" s="712"/>
      <c r="CP31" s="712"/>
      <c r="CQ31" s="713"/>
      <c r="CR31" s="678">
        <v>159449</v>
      </c>
      <c r="CS31" s="697"/>
      <c r="CT31" s="697"/>
      <c r="CU31" s="697"/>
      <c r="CV31" s="697"/>
      <c r="CW31" s="697"/>
      <c r="CX31" s="697"/>
      <c r="CY31" s="698"/>
      <c r="CZ31" s="681">
        <v>0.8</v>
      </c>
      <c r="DA31" s="699"/>
      <c r="DB31" s="699"/>
      <c r="DC31" s="700"/>
      <c r="DD31" s="684">
        <v>157434</v>
      </c>
      <c r="DE31" s="697"/>
      <c r="DF31" s="697"/>
      <c r="DG31" s="697"/>
      <c r="DH31" s="697"/>
      <c r="DI31" s="697"/>
      <c r="DJ31" s="697"/>
      <c r="DK31" s="698"/>
      <c r="DL31" s="684">
        <v>157434</v>
      </c>
      <c r="DM31" s="697"/>
      <c r="DN31" s="697"/>
      <c r="DO31" s="697"/>
      <c r="DP31" s="697"/>
      <c r="DQ31" s="697"/>
      <c r="DR31" s="697"/>
      <c r="DS31" s="697"/>
      <c r="DT31" s="697"/>
      <c r="DU31" s="697"/>
      <c r="DV31" s="698"/>
      <c r="DW31" s="681">
        <v>1.2</v>
      </c>
      <c r="DX31" s="699"/>
      <c r="DY31" s="699"/>
      <c r="DZ31" s="699"/>
      <c r="EA31" s="699"/>
      <c r="EB31" s="699"/>
      <c r="EC31" s="714"/>
    </row>
    <row r="32" spans="2:133" ht="11.25" customHeight="1">
      <c r="B32" s="769" t="s">
        <v>311</v>
      </c>
      <c r="C32" s="770"/>
      <c r="D32" s="770"/>
      <c r="E32" s="770"/>
      <c r="F32" s="770"/>
      <c r="G32" s="770"/>
      <c r="H32" s="770"/>
      <c r="I32" s="770"/>
      <c r="J32" s="770"/>
      <c r="K32" s="770"/>
      <c r="L32" s="770"/>
      <c r="M32" s="770"/>
      <c r="N32" s="770"/>
      <c r="O32" s="770"/>
      <c r="P32" s="770"/>
      <c r="Q32" s="771"/>
      <c r="R32" s="678" t="s">
        <v>238</v>
      </c>
      <c r="S32" s="679"/>
      <c r="T32" s="679"/>
      <c r="U32" s="679"/>
      <c r="V32" s="679"/>
      <c r="W32" s="679"/>
      <c r="X32" s="679"/>
      <c r="Y32" s="680"/>
      <c r="Z32" s="715" t="s">
        <v>238</v>
      </c>
      <c r="AA32" s="715"/>
      <c r="AB32" s="715"/>
      <c r="AC32" s="715"/>
      <c r="AD32" s="716" t="s">
        <v>241</v>
      </c>
      <c r="AE32" s="716"/>
      <c r="AF32" s="716"/>
      <c r="AG32" s="716"/>
      <c r="AH32" s="716"/>
      <c r="AI32" s="716"/>
      <c r="AJ32" s="716"/>
      <c r="AK32" s="716"/>
      <c r="AL32" s="681" t="s">
        <v>136</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98.7</v>
      </c>
      <c r="BH32" s="697"/>
      <c r="BI32" s="697"/>
      <c r="BJ32" s="697"/>
      <c r="BK32" s="697"/>
      <c r="BL32" s="697"/>
      <c r="BM32" s="682">
        <v>97</v>
      </c>
      <c r="BN32" s="743"/>
      <c r="BO32" s="743"/>
      <c r="BP32" s="743"/>
      <c r="BQ32" s="721"/>
      <c r="BR32" s="751">
        <v>98.8</v>
      </c>
      <c r="BS32" s="697"/>
      <c r="BT32" s="697"/>
      <c r="BU32" s="697"/>
      <c r="BV32" s="697"/>
      <c r="BW32" s="697"/>
      <c r="BX32" s="682">
        <v>96.7</v>
      </c>
      <c r="BY32" s="743"/>
      <c r="BZ32" s="743"/>
      <c r="CA32" s="743"/>
      <c r="CB32" s="721"/>
      <c r="CD32" s="767"/>
      <c r="CE32" s="768"/>
      <c r="CF32" s="711" t="s">
        <v>314</v>
      </c>
      <c r="CG32" s="712"/>
      <c r="CH32" s="712"/>
      <c r="CI32" s="712"/>
      <c r="CJ32" s="712"/>
      <c r="CK32" s="712"/>
      <c r="CL32" s="712"/>
      <c r="CM32" s="712"/>
      <c r="CN32" s="712"/>
      <c r="CO32" s="712"/>
      <c r="CP32" s="712"/>
      <c r="CQ32" s="713"/>
      <c r="CR32" s="678">
        <v>159</v>
      </c>
      <c r="CS32" s="679"/>
      <c r="CT32" s="679"/>
      <c r="CU32" s="679"/>
      <c r="CV32" s="679"/>
      <c r="CW32" s="679"/>
      <c r="CX32" s="679"/>
      <c r="CY32" s="680"/>
      <c r="CZ32" s="681">
        <v>0</v>
      </c>
      <c r="DA32" s="699"/>
      <c r="DB32" s="699"/>
      <c r="DC32" s="700"/>
      <c r="DD32" s="684">
        <v>159</v>
      </c>
      <c r="DE32" s="679"/>
      <c r="DF32" s="679"/>
      <c r="DG32" s="679"/>
      <c r="DH32" s="679"/>
      <c r="DI32" s="679"/>
      <c r="DJ32" s="679"/>
      <c r="DK32" s="680"/>
      <c r="DL32" s="684">
        <v>159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1283217</v>
      </c>
      <c r="S33" s="679"/>
      <c r="T33" s="679"/>
      <c r="U33" s="679"/>
      <c r="V33" s="679"/>
      <c r="W33" s="679"/>
      <c r="X33" s="679"/>
      <c r="Y33" s="680"/>
      <c r="Z33" s="715">
        <v>6.4</v>
      </c>
      <c r="AA33" s="715"/>
      <c r="AB33" s="715"/>
      <c r="AC33" s="715"/>
      <c r="AD33" s="716" t="s">
        <v>238</v>
      </c>
      <c r="AE33" s="716"/>
      <c r="AF33" s="716"/>
      <c r="AG33" s="716"/>
      <c r="AH33" s="716"/>
      <c r="AI33" s="716"/>
      <c r="AJ33" s="716"/>
      <c r="AK33" s="716"/>
      <c r="AL33" s="681" t="s">
        <v>238</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99.5</v>
      </c>
      <c r="BH33" s="663"/>
      <c r="BI33" s="663"/>
      <c r="BJ33" s="663"/>
      <c r="BK33" s="663"/>
      <c r="BL33" s="663"/>
      <c r="BM33" s="706">
        <v>97.4</v>
      </c>
      <c r="BN33" s="663"/>
      <c r="BO33" s="663"/>
      <c r="BP33" s="663"/>
      <c r="BQ33" s="727"/>
      <c r="BR33" s="742">
        <v>99.4</v>
      </c>
      <c r="BS33" s="663"/>
      <c r="BT33" s="663"/>
      <c r="BU33" s="663"/>
      <c r="BV33" s="663"/>
      <c r="BW33" s="663"/>
      <c r="BX33" s="706">
        <v>97</v>
      </c>
      <c r="BY33" s="663"/>
      <c r="BZ33" s="663"/>
      <c r="CA33" s="663"/>
      <c r="CB33" s="727"/>
      <c r="CD33" s="711" t="s">
        <v>317</v>
      </c>
      <c r="CE33" s="712"/>
      <c r="CF33" s="712"/>
      <c r="CG33" s="712"/>
      <c r="CH33" s="712"/>
      <c r="CI33" s="712"/>
      <c r="CJ33" s="712"/>
      <c r="CK33" s="712"/>
      <c r="CL33" s="712"/>
      <c r="CM33" s="712"/>
      <c r="CN33" s="712"/>
      <c r="CO33" s="712"/>
      <c r="CP33" s="712"/>
      <c r="CQ33" s="713"/>
      <c r="CR33" s="678">
        <v>8201840</v>
      </c>
      <c r="CS33" s="697"/>
      <c r="CT33" s="697"/>
      <c r="CU33" s="697"/>
      <c r="CV33" s="697"/>
      <c r="CW33" s="697"/>
      <c r="CX33" s="697"/>
      <c r="CY33" s="698"/>
      <c r="CZ33" s="681">
        <v>41.9</v>
      </c>
      <c r="DA33" s="699"/>
      <c r="DB33" s="699"/>
      <c r="DC33" s="700"/>
      <c r="DD33" s="684">
        <v>6407925</v>
      </c>
      <c r="DE33" s="697"/>
      <c r="DF33" s="697"/>
      <c r="DG33" s="697"/>
      <c r="DH33" s="697"/>
      <c r="DI33" s="697"/>
      <c r="DJ33" s="697"/>
      <c r="DK33" s="698"/>
      <c r="DL33" s="684">
        <v>5271929</v>
      </c>
      <c r="DM33" s="697"/>
      <c r="DN33" s="697"/>
      <c r="DO33" s="697"/>
      <c r="DP33" s="697"/>
      <c r="DQ33" s="697"/>
      <c r="DR33" s="697"/>
      <c r="DS33" s="697"/>
      <c r="DT33" s="697"/>
      <c r="DU33" s="697"/>
      <c r="DV33" s="698"/>
      <c r="DW33" s="681">
        <v>39.700000000000003</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40950</v>
      </c>
      <c r="S34" s="679"/>
      <c r="T34" s="679"/>
      <c r="U34" s="679"/>
      <c r="V34" s="679"/>
      <c r="W34" s="679"/>
      <c r="X34" s="679"/>
      <c r="Y34" s="680"/>
      <c r="Z34" s="715">
        <v>0.2</v>
      </c>
      <c r="AA34" s="715"/>
      <c r="AB34" s="715"/>
      <c r="AC34" s="715"/>
      <c r="AD34" s="716">
        <v>7255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3471530</v>
      </c>
      <c r="CS34" s="679"/>
      <c r="CT34" s="679"/>
      <c r="CU34" s="679"/>
      <c r="CV34" s="679"/>
      <c r="CW34" s="679"/>
      <c r="CX34" s="679"/>
      <c r="CY34" s="680"/>
      <c r="CZ34" s="681">
        <v>17.7</v>
      </c>
      <c r="DA34" s="699"/>
      <c r="DB34" s="699"/>
      <c r="DC34" s="700"/>
      <c r="DD34" s="684">
        <v>2357830</v>
      </c>
      <c r="DE34" s="679"/>
      <c r="DF34" s="679"/>
      <c r="DG34" s="679"/>
      <c r="DH34" s="679"/>
      <c r="DI34" s="679"/>
      <c r="DJ34" s="679"/>
      <c r="DK34" s="680"/>
      <c r="DL34" s="684">
        <v>2140540</v>
      </c>
      <c r="DM34" s="679"/>
      <c r="DN34" s="679"/>
      <c r="DO34" s="679"/>
      <c r="DP34" s="679"/>
      <c r="DQ34" s="679"/>
      <c r="DR34" s="679"/>
      <c r="DS34" s="679"/>
      <c r="DT34" s="679"/>
      <c r="DU34" s="679"/>
      <c r="DV34" s="680"/>
      <c r="DW34" s="681">
        <v>16.100000000000001</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115353</v>
      </c>
      <c r="S35" s="679"/>
      <c r="T35" s="679"/>
      <c r="U35" s="679"/>
      <c r="V35" s="679"/>
      <c r="W35" s="679"/>
      <c r="X35" s="679"/>
      <c r="Y35" s="680"/>
      <c r="Z35" s="715">
        <v>0.6</v>
      </c>
      <c r="AA35" s="715"/>
      <c r="AB35" s="715"/>
      <c r="AC35" s="715"/>
      <c r="AD35" s="716" t="s">
        <v>241</v>
      </c>
      <c r="AE35" s="716"/>
      <c r="AF35" s="716"/>
      <c r="AG35" s="716"/>
      <c r="AH35" s="716"/>
      <c r="AI35" s="716"/>
      <c r="AJ35" s="716"/>
      <c r="AK35" s="716"/>
      <c r="AL35" s="681" t="s">
        <v>136</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43501</v>
      </c>
      <c r="CS35" s="697"/>
      <c r="CT35" s="697"/>
      <c r="CU35" s="697"/>
      <c r="CV35" s="697"/>
      <c r="CW35" s="697"/>
      <c r="CX35" s="697"/>
      <c r="CY35" s="698"/>
      <c r="CZ35" s="681">
        <v>0.2</v>
      </c>
      <c r="DA35" s="699"/>
      <c r="DB35" s="699"/>
      <c r="DC35" s="700"/>
      <c r="DD35" s="684">
        <v>38117</v>
      </c>
      <c r="DE35" s="697"/>
      <c r="DF35" s="697"/>
      <c r="DG35" s="697"/>
      <c r="DH35" s="697"/>
      <c r="DI35" s="697"/>
      <c r="DJ35" s="697"/>
      <c r="DK35" s="698"/>
      <c r="DL35" s="684">
        <v>38117</v>
      </c>
      <c r="DM35" s="697"/>
      <c r="DN35" s="697"/>
      <c r="DO35" s="697"/>
      <c r="DP35" s="697"/>
      <c r="DQ35" s="697"/>
      <c r="DR35" s="697"/>
      <c r="DS35" s="697"/>
      <c r="DT35" s="697"/>
      <c r="DU35" s="697"/>
      <c r="DV35" s="698"/>
      <c r="DW35" s="681">
        <v>0.3</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589741</v>
      </c>
      <c r="S36" s="679"/>
      <c r="T36" s="679"/>
      <c r="U36" s="679"/>
      <c r="V36" s="679"/>
      <c r="W36" s="679"/>
      <c r="X36" s="679"/>
      <c r="Y36" s="680"/>
      <c r="Z36" s="715">
        <v>2.9</v>
      </c>
      <c r="AA36" s="715"/>
      <c r="AB36" s="715"/>
      <c r="AC36" s="715"/>
      <c r="AD36" s="716" t="s">
        <v>241</v>
      </c>
      <c r="AE36" s="716"/>
      <c r="AF36" s="716"/>
      <c r="AG36" s="716"/>
      <c r="AH36" s="716"/>
      <c r="AI36" s="716"/>
      <c r="AJ36" s="716"/>
      <c r="AK36" s="716"/>
      <c r="AL36" s="681" t="s">
        <v>136</v>
      </c>
      <c r="AM36" s="682"/>
      <c r="AN36" s="682"/>
      <c r="AO36" s="717"/>
      <c r="AP36" s="235"/>
      <c r="AQ36" s="730" t="s">
        <v>325</v>
      </c>
      <c r="AR36" s="731"/>
      <c r="AS36" s="731"/>
      <c r="AT36" s="731"/>
      <c r="AU36" s="731"/>
      <c r="AV36" s="731"/>
      <c r="AW36" s="731"/>
      <c r="AX36" s="731"/>
      <c r="AY36" s="732"/>
      <c r="AZ36" s="733">
        <v>2150901</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111418</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2486180</v>
      </c>
      <c r="CS36" s="679"/>
      <c r="CT36" s="679"/>
      <c r="CU36" s="679"/>
      <c r="CV36" s="679"/>
      <c r="CW36" s="679"/>
      <c r="CX36" s="679"/>
      <c r="CY36" s="680"/>
      <c r="CZ36" s="681">
        <v>12.7</v>
      </c>
      <c r="DA36" s="699"/>
      <c r="DB36" s="699"/>
      <c r="DC36" s="700"/>
      <c r="DD36" s="684">
        <v>2201945</v>
      </c>
      <c r="DE36" s="679"/>
      <c r="DF36" s="679"/>
      <c r="DG36" s="679"/>
      <c r="DH36" s="679"/>
      <c r="DI36" s="679"/>
      <c r="DJ36" s="679"/>
      <c r="DK36" s="680"/>
      <c r="DL36" s="684">
        <v>2065668</v>
      </c>
      <c r="DM36" s="679"/>
      <c r="DN36" s="679"/>
      <c r="DO36" s="679"/>
      <c r="DP36" s="679"/>
      <c r="DQ36" s="679"/>
      <c r="DR36" s="679"/>
      <c r="DS36" s="679"/>
      <c r="DT36" s="679"/>
      <c r="DU36" s="679"/>
      <c r="DV36" s="680"/>
      <c r="DW36" s="681">
        <v>15.6</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310316</v>
      </c>
      <c r="S37" s="679"/>
      <c r="T37" s="679"/>
      <c r="U37" s="679"/>
      <c r="V37" s="679"/>
      <c r="W37" s="679"/>
      <c r="X37" s="679"/>
      <c r="Y37" s="680"/>
      <c r="Z37" s="715">
        <v>1.5</v>
      </c>
      <c r="AA37" s="715"/>
      <c r="AB37" s="715"/>
      <c r="AC37" s="715"/>
      <c r="AD37" s="716" t="s">
        <v>238</v>
      </c>
      <c r="AE37" s="716"/>
      <c r="AF37" s="716"/>
      <c r="AG37" s="716"/>
      <c r="AH37" s="716"/>
      <c r="AI37" s="716"/>
      <c r="AJ37" s="716"/>
      <c r="AK37" s="716"/>
      <c r="AL37" s="681" t="s">
        <v>238</v>
      </c>
      <c r="AM37" s="682"/>
      <c r="AN37" s="682"/>
      <c r="AO37" s="717"/>
      <c r="AQ37" s="718" t="s">
        <v>329</v>
      </c>
      <c r="AR37" s="719"/>
      <c r="AS37" s="719"/>
      <c r="AT37" s="719"/>
      <c r="AU37" s="719"/>
      <c r="AV37" s="719"/>
      <c r="AW37" s="719"/>
      <c r="AX37" s="719"/>
      <c r="AY37" s="720"/>
      <c r="AZ37" s="678">
        <v>660000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95739</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1186603</v>
      </c>
      <c r="CS37" s="697"/>
      <c r="CT37" s="697"/>
      <c r="CU37" s="697"/>
      <c r="CV37" s="697"/>
      <c r="CW37" s="697"/>
      <c r="CX37" s="697"/>
      <c r="CY37" s="698"/>
      <c r="CZ37" s="681">
        <v>6.1</v>
      </c>
      <c r="DA37" s="699"/>
      <c r="DB37" s="699"/>
      <c r="DC37" s="700"/>
      <c r="DD37" s="684">
        <v>1186603</v>
      </c>
      <c r="DE37" s="697"/>
      <c r="DF37" s="697"/>
      <c r="DG37" s="697"/>
      <c r="DH37" s="697"/>
      <c r="DI37" s="697"/>
      <c r="DJ37" s="697"/>
      <c r="DK37" s="698"/>
      <c r="DL37" s="684">
        <v>1172377</v>
      </c>
      <c r="DM37" s="697"/>
      <c r="DN37" s="697"/>
      <c r="DO37" s="697"/>
      <c r="DP37" s="697"/>
      <c r="DQ37" s="697"/>
      <c r="DR37" s="697"/>
      <c r="DS37" s="697"/>
      <c r="DT37" s="697"/>
      <c r="DU37" s="697"/>
      <c r="DV37" s="698"/>
      <c r="DW37" s="681">
        <v>8.8000000000000007</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233357</v>
      </c>
      <c r="S38" s="679"/>
      <c r="T38" s="679"/>
      <c r="U38" s="679"/>
      <c r="V38" s="679"/>
      <c r="W38" s="679"/>
      <c r="X38" s="679"/>
      <c r="Y38" s="680"/>
      <c r="Z38" s="715">
        <v>1.2</v>
      </c>
      <c r="AA38" s="715"/>
      <c r="AB38" s="715"/>
      <c r="AC38" s="715"/>
      <c r="AD38" s="716">
        <v>11532</v>
      </c>
      <c r="AE38" s="716"/>
      <c r="AF38" s="716"/>
      <c r="AG38" s="716"/>
      <c r="AH38" s="716"/>
      <c r="AI38" s="716"/>
      <c r="AJ38" s="716"/>
      <c r="AK38" s="716"/>
      <c r="AL38" s="681">
        <v>0.1</v>
      </c>
      <c r="AM38" s="682"/>
      <c r="AN38" s="682"/>
      <c r="AO38" s="717"/>
      <c r="AQ38" s="718" t="s">
        <v>333</v>
      </c>
      <c r="AR38" s="719"/>
      <c r="AS38" s="719"/>
      <c r="AT38" s="719"/>
      <c r="AU38" s="719"/>
      <c r="AV38" s="719"/>
      <c r="AW38" s="719"/>
      <c r="AX38" s="719"/>
      <c r="AY38" s="720"/>
      <c r="AZ38" s="678">
        <v>15245</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6703</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1475656</v>
      </c>
      <c r="CS38" s="679"/>
      <c r="CT38" s="679"/>
      <c r="CU38" s="679"/>
      <c r="CV38" s="679"/>
      <c r="CW38" s="679"/>
      <c r="CX38" s="679"/>
      <c r="CY38" s="680"/>
      <c r="CZ38" s="681">
        <v>7.5</v>
      </c>
      <c r="DA38" s="699"/>
      <c r="DB38" s="699"/>
      <c r="DC38" s="700"/>
      <c r="DD38" s="684">
        <v>1205778</v>
      </c>
      <c r="DE38" s="679"/>
      <c r="DF38" s="679"/>
      <c r="DG38" s="679"/>
      <c r="DH38" s="679"/>
      <c r="DI38" s="679"/>
      <c r="DJ38" s="679"/>
      <c r="DK38" s="680"/>
      <c r="DL38" s="684">
        <v>1027604</v>
      </c>
      <c r="DM38" s="679"/>
      <c r="DN38" s="679"/>
      <c r="DO38" s="679"/>
      <c r="DP38" s="679"/>
      <c r="DQ38" s="679"/>
      <c r="DR38" s="679"/>
      <c r="DS38" s="679"/>
      <c r="DT38" s="679"/>
      <c r="DU38" s="679"/>
      <c r="DV38" s="680"/>
      <c r="DW38" s="681">
        <v>7.7</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1545001</v>
      </c>
      <c r="S39" s="679"/>
      <c r="T39" s="679"/>
      <c r="U39" s="679"/>
      <c r="V39" s="679"/>
      <c r="W39" s="679"/>
      <c r="X39" s="679"/>
      <c r="Y39" s="680"/>
      <c r="Z39" s="715">
        <v>7.7</v>
      </c>
      <c r="AA39" s="715"/>
      <c r="AB39" s="715"/>
      <c r="AC39" s="715"/>
      <c r="AD39" s="716" t="s">
        <v>238</v>
      </c>
      <c r="AE39" s="716"/>
      <c r="AF39" s="716"/>
      <c r="AG39" s="716"/>
      <c r="AH39" s="716"/>
      <c r="AI39" s="716"/>
      <c r="AJ39" s="716"/>
      <c r="AK39" s="716"/>
      <c r="AL39" s="681" t="s">
        <v>136</v>
      </c>
      <c r="AM39" s="682"/>
      <c r="AN39" s="682"/>
      <c r="AO39" s="717"/>
      <c r="AQ39" s="718" t="s">
        <v>337</v>
      </c>
      <c r="AR39" s="719"/>
      <c r="AS39" s="719"/>
      <c r="AT39" s="719"/>
      <c r="AU39" s="719"/>
      <c r="AV39" s="719"/>
      <c r="AW39" s="719"/>
      <c r="AX39" s="719"/>
      <c r="AY39" s="720"/>
      <c r="AZ39" s="678" t="s">
        <v>238</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10743</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574298</v>
      </c>
      <c r="CS39" s="697"/>
      <c r="CT39" s="697"/>
      <c r="CU39" s="697"/>
      <c r="CV39" s="697"/>
      <c r="CW39" s="697"/>
      <c r="CX39" s="697"/>
      <c r="CY39" s="698"/>
      <c r="CZ39" s="681">
        <v>2.9</v>
      </c>
      <c r="DA39" s="699"/>
      <c r="DB39" s="699"/>
      <c r="DC39" s="700"/>
      <c r="DD39" s="684">
        <v>456580</v>
      </c>
      <c r="DE39" s="697"/>
      <c r="DF39" s="697"/>
      <c r="DG39" s="697"/>
      <c r="DH39" s="697"/>
      <c r="DI39" s="697"/>
      <c r="DJ39" s="697"/>
      <c r="DK39" s="698"/>
      <c r="DL39" s="684" t="s">
        <v>238</v>
      </c>
      <c r="DM39" s="697"/>
      <c r="DN39" s="697"/>
      <c r="DO39" s="697"/>
      <c r="DP39" s="697"/>
      <c r="DQ39" s="697"/>
      <c r="DR39" s="697"/>
      <c r="DS39" s="697"/>
      <c r="DT39" s="697"/>
      <c r="DU39" s="697"/>
      <c r="DV39" s="698"/>
      <c r="DW39" s="681" t="s">
        <v>238</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241</v>
      </c>
      <c r="AA40" s="715"/>
      <c r="AB40" s="715"/>
      <c r="AC40" s="715"/>
      <c r="AD40" s="716" t="s">
        <v>136</v>
      </c>
      <c r="AE40" s="716"/>
      <c r="AF40" s="716"/>
      <c r="AG40" s="716"/>
      <c r="AH40" s="716"/>
      <c r="AI40" s="716"/>
      <c r="AJ40" s="716"/>
      <c r="AK40" s="716"/>
      <c r="AL40" s="681" t="s">
        <v>241</v>
      </c>
      <c r="AM40" s="682"/>
      <c r="AN40" s="682"/>
      <c r="AO40" s="717"/>
      <c r="AQ40" s="718" t="s">
        <v>341</v>
      </c>
      <c r="AR40" s="719"/>
      <c r="AS40" s="719"/>
      <c r="AT40" s="719"/>
      <c r="AU40" s="719"/>
      <c r="AV40" s="719"/>
      <c r="AW40" s="719"/>
      <c r="AX40" s="719"/>
      <c r="AY40" s="720"/>
      <c r="AZ40" s="678" t="s">
        <v>238</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97</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150675</v>
      </c>
      <c r="CS40" s="679"/>
      <c r="CT40" s="679"/>
      <c r="CU40" s="679"/>
      <c r="CV40" s="679"/>
      <c r="CW40" s="679"/>
      <c r="CX40" s="679"/>
      <c r="CY40" s="680"/>
      <c r="CZ40" s="681">
        <v>0.8</v>
      </c>
      <c r="DA40" s="699"/>
      <c r="DB40" s="699"/>
      <c r="DC40" s="700"/>
      <c r="DD40" s="684">
        <v>147675</v>
      </c>
      <c r="DE40" s="679"/>
      <c r="DF40" s="679"/>
      <c r="DG40" s="679"/>
      <c r="DH40" s="679"/>
      <c r="DI40" s="679"/>
      <c r="DJ40" s="679"/>
      <c r="DK40" s="680"/>
      <c r="DL40" s="684" t="s">
        <v>238</v>
      </c>
      <c r="DM40" s="679"/>
      <c r="DN40" s="679"/>
      <c r="DO40" s="679"/>
      <c r="DP40" s="679"/>
      <c r="DQ40" s="679"/>
      <c r="DR40" s="679"/>
      <c r="DS40" s="679"/>
      <c r="DT40" s="679"/>
      <c r="DU40" s="679"/>
      <c r="DV40" s="680"/>
      <c r="DW40" s="681" t="s">
        <v>238</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841901</v>
      </c>
      <c r="S41" s="679"/>
      <c r="T41" s="679"/>
      <c r="U41" s="679"/>
      <c r="V41" s="679"/>
      <c r="W41" s="679"/>
      <c r="X41" s="679"/>
      <c r="Y41" s="680"/>
      <c r="Z41" s="715">
        <v>4.2</v>
      </c>
      <c r="AA41" s="715"/>
      <c r="AB41" s="715"/>
      <c r="AC41" s="715"/>
      <c r="AD41" s="716" t="s">
        <v>136</v>
      </c>
      <c r="AE41" s="716"/>
      <c r="AF41" s="716"/>
      <c r="AG41" s="716"/>
      <c r="AH41" s="716"/>
      <c r="AI41" s="716"/>
      <c r="AJ41" s="716"/>
      <c r="AK41" s="716"/>
      <c r="AL41" s="681" t="s">
        <v>238</v>
      </c>
      <c r="AM41" s="682"/>
      <c r="AN41" s="682"/>
      <c r="AO41" s="717"/>
      <c r="AQ41" s="718" t="s">
        <v>346</v>
      </c>
      <c r="AR41" s="719"/>
      <c r="AS41" s="719"/>
      <c r="AT41" s="719"/>
      <c r="AU41" s="719"/>
      <c r="AV41" s="719"/>
      <c r="AW41" s="719"/>
      <c r="AX41" s="719"/>
      <c r="AY41" s="720"/>
      <c r="AZ41" s="678">
        <v>484428</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238</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238</v>
      </c>
      <c r="DA41" s="699"/>
      <c r="DB41" s="699"/>
      <c r="DC41" s="700"/>
      <c r="DD41" s="684" t="s">
        <v>136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20132307</v>
      </c>
      <c r="S42" s="701"/>
      <c r="T42" s="701"/>
      <c r="U42" s="701"/>
      <c r="V42" s="701"/>
      <c r="W42" s="701"/>
      <c r="X42" s="701"/>
      <c r="Y42" s="703"/>
      <c r="Z42" s="704">
        <v>100</v>
      </c>
      <c r="AA42" s="704"/>
      <c r="AB42" s="704"/>
      <c r="AC42" s="704"/>
      <c r="AD42" s="705">
        <v>12427836</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991228</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316</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1534561</v>
      </c>
      <c r="CS42" s="679"/>
      <c r="CT42" s="679"/>
      <c r="CU42" s="679"/>
      <c r="CV42" s="679"/>
      <c r="CW42" s="679"/>
      <c r="CX42" s="679"/>
      <c r="CY42" s="680"/>
      <c r="CZ42" s="681">
        <v>7.8</v>
      </c>
      <c r="DA42" s="682"/>
      <c r="DB42" s="682"/>
      <c r="DC42" s="683"/>
      <c r="DD42" s="684">
        <v>538749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100705</v>
      </c>
      <c r="CS43" s="697"/>
      <c r="CT43" s="697"/>
      <c r="CU43" s="697"/>
      <c r="CV43" s="697"/>
      <c r="CW43" s="697"/>
      <c r="CX43" s="697"/>
      <c r="CY43" s="698"/>
      <c r="CZ43" s="681">
        <v>0.5</v>
      </c>
      <c r="DA43" s="699"/>
      <c r="DB43" s="699"/>
      <c r="DC43" s="700"/>
      <c r="DD43" s="684">
        <v>100705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301</v>
      </c>
      <c r="CE44" s="692"/>
      <c r="CF44" s="675" t="s">
        <v>354</v>
      </c>
      <c r="CG44" s="676"/>
      <c r="CH44" s="676"/>
      <c r="CI44" s="676"/>
      <c r="CJ44" s="676"/>
      <c r="CK44" s="676"/>
      <c r="CL44" s="676"/>
      <c r="CM44" s="676"/>
      <c r="CN44" s="676"/>
      <c r="CO44" s="676"/>
      <c r="CP44" s="676"/>
      <c r="CQ44" s="677"/>
      <c r="CR44" s="678">
        <v>1534561</v>
      </c>
      <c r="CS44" s="679"/>
      <c r="CT44" s="679"/>
      <c r="CU44" s="679"/>
      <c r="CV44" s="679"/>
      <c r="CW44" s="679"/>
      <c r="CX44" s="679"/>
      <c r="CY44" s="680"/>
      <c r="CZ44" s="681">
        <v>7.8</v>
      </c>
      <c r="DA44" s="682"/>
      <c r="DB44" s="682"/>
      <c r="DC44" s="683"/>
      <c r="DD44" s="684">
        <v>538749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547113</v>
      </c>
      <c r="CS45" s="697"/>
      <c r="CT45" s="697"/>
      <c r="CU45" s="697"/>
      <c r="CV45" s="697"/>
      <c r="CW45" s="697"/>
      <c r="CX45" s="697"/>
      <c r="CY45" s="698"/>
      <c r="CZ45" s="681">
        <v>2.8</v>
      </c>
      <c r="DA45" s="699"/>
      <c r="DB45" s="699"/>
      <c r="DC45" s="700"/>
      <c r="DD45" s="684">
        <v>29633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979323</v>
      </c>
      <c r="CS46" s="679"/>
      <c r="CT46" s="679"/>
      <c r="CU46" s="679"/>
      <c r="CV46" s="679"/>
      <c r="CW46" s="679"/>
      <c r="CX46" s="679"/>
      <c r="CY46" s="680"/>
      <c r="CZ46" s="681">
        <v>5</v>
      </c>
      <c r="DA46" s="682"/>
      <c r="DB46" s="682"/>
      <c r="DC46" s="683"/>
      <c r="DD46" s="684">
        <v>506728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t="s">
        <v>241</v>
      </c>
      <c r="CS47" s="697"/>
      <c r="CT47" s="697"/>
      <c r="CU47" s="697"/>
      <c r="CV47" s="697"/>
      <c r="CW47" s="697"/>
      <c r="CX47" s="697"/>
      <c r="CY47" s="698"/>
      <c r="CZ47" s="681" t="s">
        <v>238</v>
      </c>
      <c r="DA47" s="699"/>
      <c r="DB47" s="699"/>
      <c r="DC47" s="700"/>
      <c r="DD47" s="684" t="s">
        <v>238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c r="B48" s="241" t="s">
        <v>360</v>
      </c>
      <c r="CD48" s="695"/>
      <c r="CE48" s="696"/>
      <c r="CF48" s="675" t="s">
        <v>361</v>
      </c>
      <c r="CG48" s="676"/>
      <c r="CH48" s="676"/>
      <c r="CI48" s="676"/>
      <c r="CJ48" s="676"/>
      <c r="CK48" s="676"/>
      <c r="CL48" s="676"/>
      <c r="CM48" s="676"/>
      <c r="CN48" s="676"/>
      <c r="CO48" s="676"/>
      <c r="CP48" s="676"/>
      <c r="CQ48" s="677"/>
      <c r="CR48" s="678" t="s">
        <v>238</v>
      </c>
      <c r="CS48" s="679"/>
      <c r="CT48" s="679"/>
      <c r="CU48" s="679"/>
      <c r="CV48" s="679"/>
      <c r="CW48" s="679"/>
      <c r="CX48" s="679"/>
      <c r="CY48" s="680"/>
      <c r="CZ48" s="681" t="s">
        <v>238</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362</v>
      </c>
      <c r="CE49" s="660"/>
      <c r="CF49" s="660"/>
      <c r="CG49" s="660"/>
      <c r="CH49" s="660"/>
      <c r="CI49" s="660"/>
      <c r="CJ49" s="660"/>
      <c r="CK49" s="660"/>
      <c r="CL49" s="660"/>
      <c r="CM49" s="660"/>
      <c r="CN49" s="660"/>
      <c r="CO49" s="660"/>
      <c r="CP49" s="660"/>
      <c r="CQ49" s="661"/>
      <c r="CR49" s="662">
        <v>19576379</v>
      </c>
      <c r="CS49" s="663"/>
      <c r="CT49" s="663"/>
      <c r="CU49" s="663"/>
      <c r="CV49" s="663"/>
      <c r="CW49" s="663"/>
      <c r="CX49" s="663"/>
      <c r="CY49" s="664"/>
      <c r="CZ49" s="665">
        <v>100</v>
      </c>
      <c r="DA49" s="666"/>
      <c r="DB49" s="666"/>
      <c r="DC49" s="667"/>
      <c r="DD49" s="668">
        <v>13551777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ryOhDSAHAbRHpYAt0uIGUJ6hplU6fDXFsMovOiZUDiWHZGmuG2meP0ZhpxUlkBGx77a3q2h9rNlzd2hYXglkA==" saltValue="OYocU3q3kNUI7h6m0ntzd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38" sqref="AK38:AO38"/>
    </sheetView>
  </sheetViews>
  <sheetFormatPr defaultColWidth="0" defaultRowHeight="13" zeroHeight="1"/>
  <cols>
    <col min="1" max="130" width="2.7265625" style="290" customWidth="1"/>
    <col min="131" max="131" width="1.63281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99" t="s">
        <v>364</v>
      </c>
      <c r="DK2" s="1200"/>
      <c r="DL2" s="1200"/>
      <c r="DM2" s="1200"/>
      <c r="DN2" s="1200"/>
      <c r="DO2" s="1201"/>
      <c r="DP2" s="250"/>
      <c r="DQ2" s="1199" t="s">
        <v>365</v>
      </c>
      <c r="DR2" s="1200"/>
      <c r="DS2" s="1200"/>
      <c r="DT2" s="1200"/>
      <c r="DU2" s="1200"/>
      <c r="DV2" s="1200"/>
      <c r="DW2" s="1200"/>
      <c r="DX2" s="1200"/>
      <c r="DY2" s="1200"/>
      <c r="DZ2" s="1201"/>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7"/>
      <c r="BA5" s="257"/>
      <c r="BB5" s="257"/>
      <c r="BC5" s="257"/>
      <c r="BD5" s="257"/>
      <c r="BE5" s="258"/>
      <c r="BF5" s="258"/>
      <c r="BG5" s="258"/>
      <c r="BH5" s="258"/>
      <c r="BI5" s="258"/>
      <c r="BJ5" s="258"/>
      <c r="BK5" s="258"/>
      <c r="BL5" s="258"/>
      <c r="BM5" s="258"/>
      <c r="BN5" s="258"/>
      <c r="BO5" s="258"/>
      <c r="BP5" s="258"/>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5"/>
    </row>
    <row r="6" spans="1:131" s="256"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3"/>
      <c r="BA6" s="253"/>
      <c r="BB6" s="253"/>
      <c r="BC6" s="253"/>
      <c r="BD6" s="253"/>
      <c r="BE6" s="254"/>
      <c r="BF6" s="254"/>
      <c r="BG6" s="254"/>
      <c r="BH6" s="254"/>
      <c r="BI6" s="254"/>
      <c r="BJ6" s="254"/>
      <c r="BK6" s="254"/>
      <c r="BL6" s="254"/>
      <c r="BM6" s="254"/>
      <c r="BN6" s="254"/>
      <c r="BO6" s="254"/>
      <c r="BP6" s="254"/>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5"/>
    </row>
    <row r="7" spans="1:131" s="256" customFormat="1" ht="26.25" customHeight="1" thickTop="1">
      <c r="A7" s="259">
        <v>1</v>
      </c>
      <c r="B7" s="1139" t="s">
        <v>385</v>
      </c>
      <c r="C7" s="1140"/>
      <c r="D7" s="1140"/>
      <c r="E7" s="1140"/>
      <c r="F7" s="1140"/>
      <c r="G7" s="1140"/>
      <c r="H7" s="1140"/>
      <c r="I7" s="1140"/>
      <c r="J7" s="1140"/>
      <c r="K7" s="1140"/>
      <c r="L7" s="1140"/>
      <c r="M7" s="1140"/>
      <c r="N7" s="1140"/>
      <c r="O7" s="1140"/>
      <c r="P7" s="1141"/>
      <c r="Q7" s="1193">
        <v>20145</v>
      </c>
      <c r="R7" s="1194"/>
      <c r="S7" s="1194"/>
      <c r="T7" s="1194"/>
      <c r="U7" s="1194"/>
      <c r="V7" s="1194">
        <v>19589</v>
      </c>
      <c r="W7" s="1194"/>
      <c r="X7" s="1194"/>
      <c r="Y7" s="1194"/>
      <c r="Z7" s="1194"/>
      <c r="AA7" s="1194">
        <v>556</v>
      </c>
      <c r="AB7" s="1194"/>
      <c r="AC7" s="1194"/>
      <c r="AD7" s="1194"/>
      <c r="AE7" s="1195"/>
      <c r="AF7" s="1196">
        <v>504</v>
      </c>
      <c r="AG7" s="1197"/>
      <c r="AH7" s="1197"/>
      <c r="AI7" s="1197"/>
      <c r="AJ7" s="1198"/>
      <c r="AK7" s="1180">
        <v>590</v>
      </c>
      <c r="AL7" s="1181"/>
      <c r="AM7" s="1181"/>
      <c r="AN7" s="1181"/>
      <c r="AO7" s="1181"/>
      <c r="AP7" s="1181">
        <v>26872</v>
      </c>
      <c r="AQ7" s="1181"/>
      <c r="AR7" s="1181"/>
      <c r="AS7" s="1181"/>
      <c r="AT7" s="1181"/>
      <c r="AU7" s="1182"/>
      <c r="AV7" s="1182"/>
      <c r="AW7" s="1182"/>
      <c r="AX7" s="1182"/>
      <c r="AY7" s="1183"/>
      <c r="AZ7" s="253"/>
      <c r="BA7" s="253"/>
      <c r="BB7" s="253"/>
      <c r="BC7" s="253"/>
      <c r="BD7" s="253"/>
      <c r="BE7" s="254"/>
      <c r="BF7" s="254"/>
      <c r="BG7" s="254"/>
      <c r="BH7" s="254"/>
      <c r="BI7" s="254"/>
      <c r="BJ7" s="254"/>
      <c r="BK7" s="254"/>
      <c r="BL7" s="254"/>
      <c r="BM7" s="254"/>
      <c r="BN7" s="254"/>
      <c r="BO7" s="254"/>
      <c r="BP7" s="254"/>
      <c r="BQ7" s="260">
        <v>1</v>
      </c>
      <c r="BR7" s="261"/>
      <c r="BS7" s="1184" t="s">
        <v>580</v>
      </c>
      <c r="BT7" s="1185"/>
      <c r="BU7" s="1185"/>
      <c r="BV7" s="1185"/>
      <c r="BW7" s="1185"/>
      <c r="BX7" s="1185"/>
      <c r="BY7" s="1185"/>
      <c r="BZ7" s="1185"/>
      <c r="CA7" s="1185"/>
      <c r="CB7" s="1185"/>
      <c r="CC7" s="1185"/>
      <c r="CD7" s="1185"/>
      <c r="CE7" s="1185"/>
      <c r="CF7" s="1185"/>
      <c r="CG7" s="1186"/>
      <c r="CH7" s="1177">
        <v>-4</v>
      </c>
      <c r="CI7" s="1178"/>
      <c r="CJ7" s="1178"/>
      <c r="CK7" s="1178"/>
      <c r="CL7" s="1179"/>
      <c r="CM7" s="1177">
        <v>18</v>
      </c>
      <c r="CN7" s="1178"/>
      <c r="CO7" s="1178"/>
      <c r="CP7" s="1178"/>
      <c r="CQ7" s="1179"/>
      <c r="CR7" s="1177">
        <v>30</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5"/>
    </row>
    <row r="8" spans="1:131" s="256" customFormat="1" ht="26.25" customHeight="1">
      <c r="A8" s="262">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3"/>
      <c r="BA8" s="253"/>
      <c r="BB8" s="253"/>
      <c r="BC8" s="253"/>
      <c r="BD8" s="253"/>
      <c r="BE8" s="254"/>
      <c r="BF8" s="254"/>
      <c r="BG8" s="254"/>
      <c r="BH8" s="254"/>
      <c r="BI8" s="254"/>
      <c r="BJ8" s="254"/>
      <c r="BK8" s="254"/>
      <c r="BL8" s="254"/>
      <c r="BM8" s="254"/>
      <c r="BN8" s="254"/>
      <c r="BO8" s="254"/>
      <c r="BP8" s="254"/>
      <c r="BQ8" s="263">
        <v>2</v>
      </c>
      <c r="BR8" s="264"/>
      <c r="BS8" s="1103" t="s">
        <v>581</v>
      </c>
      <c r="BT8" s="1104"/>
      <c r="BU8" s="1104"/>
      <c r="BV8" s="1104"/>
      <c r="BW8" s="1104"/>
      <c r="BX8" s="1104"/>
      <c r="BY8" s="1104"/>
      <c r="BZ8" s="1104"/>
      <c r="CA8" s="1104"/>
      <c r="CB8" s="1104"/>
      <c r="CC8" s="1104"/>
      <c r="CD8" s="1104"/>
      <c r="CE8" s="1104"/>
      <c r="CF8" s="1104"/>
      <c r="CG8" s="1105"/>
      <c r="CH8" s="1078">
        <v>6</v>
      </c>
      <c r="CI8" s="1079"/>
      <c r="CJ8" s="1079"/>
      <c r="CK8" s="1079"/>
      <c r="CL8" s="1080"/>
      <c r="CM8" s="1078">
        <v>28</v>
      </c>
      <c r="CN8" s="1079"/>
      <c r="CO8" s="1079"/>
      <c r="CP8" s="1079"/>
      <c r="CQ8" s="1080"/>
      <c r="CR8" s="1078">
        <v>5</v>
      </c>
      <c r="CS8" s="1079"/>
      <c r="CT8" s="1079"/>
      <c r="CU8" s="1079"/>
      <c r="CV8" s="1080"/>
      <c r="CW8" s="1078">
        <v>0</v>
      </c>
      <c r="CX8" s="1079"/>
      <c r="CY8" s="1079"/>
      <c r="CZ8" s="1079"/>
      <c r="DA8" s="1080"/>
      <c r="DB8" s="1078">
        <v>0</v>
      </c>
      <c r="DC8" s="1079"/>
      <c r="DD8" s="1079"/>
      <c r="DE8" s="1079"/>
      <c r="DF8" s="1080"/>
      <c r="DG8" s="1078">
        <v>0</v>
      </c>
      <c r="DH8" s="1079"/>
      <c r="DI8" s="1079"/>
      <c r="DJ8" s="1079"/>
      <c r="DK8" s="1080"/>
      <c r="DL8" s="1078">
        <v>0</v>
      </c>
      <c r="DM8" s="1079"/>
      <c r="DN8" s="1079"/>
      <c r="DO8" s="1079"/>
      <c r="DP8" s="1080"/>
      <c r="DQ8" s="1078">
        <v>0</v>
      </c>
      <c r="DR8" s="1079"/>
      <c r="DS8" s="1079"/>
      <c r="DT8" s="1079"/>
      <c r="DU8" s="1080"/>
      <c r="DV8" s="1081"/>
      <c r="DW8" s="1082"/>
      <c r="DX8" s="1082"/>
      <c r="DY8" s="1082"/>
      <c r="DZ8" s="1083"/>
      <c r="EA8" s="255"/>
    </row>
    <row r="9" spans="1:131" s="256" customFormat="1" ht="26.25" customHeight="1">
      <c r="A9" s="262">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3"/>
      <c r="BA9" s="253"/>
      <c r="BB9" s="253"/>
      <c r="BC9" s="253"/>
      <c r="BD9" s="253"/>
      <c r="BE9" s="254"/>
      <c r="BF9" s="254"/>
      <c r="BG9" s="254"/>
      <c r="BH9" s="254"/>
      <c r="BI9" s="254"/>
      <c r="BJ9" s="254"/>
      <c r="BK9" s="254"/>
      <c r="BL9" s="254"/>
      <c r="BM9" s="254"/>
      <c r="BN9" s="254"/>
      <c r="BO9" s="254"/>
      <c r="BP9" s="254"/>
      <c r="BQ9" s="263">
        <v>3</v>
      </c>
      <c r="BR9" s="264"/>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5"/>
    </row>
    <row r="10" spans="1:131" s="256" customFormat="1" ht="26.25" customHeight="1">
      <c r="A10" s="262">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3"/>
      <c r="BA10" s="253"/>
      <c r="BB10" s="253"/>
      <c r="BC10" s="253"/>
      <c r="BD10" s="253"/>
      <c r="BE10" s="254"/>
      <c r="BF10" s="254"/>
      <c r="BG10" s="254"/>
      <c r="BH10" s="254"/>
      <c r="BI10" s="254"/>
      <c r="BJ10" s="254"/>
      <c r="BK10" s="254"/>
      <c r="BL10" s="254"/>
      <c r="BM10" s="254"/>
      <c r="BN10" s="254"/>
      <c r="BO10" s="254"/>
      <c r="BP10" s="254"/>
      <c r="BQ10" s="263">
        <v>4</v>
      </c>
      <c r="BR10" s="264"/>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5"/>
    </row>
    <row r="11" spans="1:131" s="256" customFormat="1" ht="26.25" customHeight="1">
      <c r="A11" s="262">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3"/>
      <c r="BA11" s="253"/>
      <c r="BB11" s="253"/>
      <c r="BC11" s="253"/>
      <c r="BD11" s="253"/>
      <c r="BE11" s="254"/>
      <c r="BF11" s="254"/>
      <c r="BG11" s="254"/>
      <c r="BH11" s="254"/>
      <c r="BI11" s="254"/>
      <c r="BJ11" s="254"/>
      <c r="BK11" s="254"/>
      <c r="BL11" s="254"/>
      <c r="BM11" s="254"/>
      <c r="BN11" s="254"/>
      <c r="BO11" s="254"/>
      <c r="BP11" s="254"/>
      <c r="BQ11" s="263">
        <v>5</v>
      </c>
      <c r="BR11" s="264"/>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5"/>
    </row>
    <row r="12" spans="1:131" s="256" customFormat="1" ht="26.25" customHeight="1">
      <c r="A12" s="262">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3"/>
      <c r="BA12" s="253"/>
      <c r="BB12" s="253"/>
      <c r="BC12" s="253"/>
      <c r="BD12" s="253"/>
      <c r="BE12" s="254"/>
      <c r="BF12" s="254"/>
      <c r="BG12" s="254"/>
      <c r="BH12" s="254"/>
      <c r="BI12" s="254"/>
      <c r="BJ12" s="254"/>
      <c r="BK12" s="254"/>
      <c r="BL12" s="254"/>
      <c r="BM12" s="254"/>
      <c r="BN12" s="254"/>
      <c r="BO12" s="254"/>
      <c r="BP12" s="254"/>
      <c r="BQ12" s="263">
        <v>6</v>
      </c>
      <c r="BR12" s="264"/>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5"/>
    </row>
    <row r="13" spans="1:131" s="256" customFormat="1" ht="26.25" customHeight="1">
      <c r="A13" s="262">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3"/>
      <c r="BA13" s="253"/>
      <c r="BB13" s="253"/>
      <c r="BC13" s="253"/>
      <c r="BD13" s="253"/>
      <c r="BE13" s="254"/>
      <c r="BF13" s="254"/>
      <c r="BG13" s="254"/>
      <c r="BH13" s="254"/>
      <c r="BI13" s="254"/>
      <c r="BJ13" s="254"/>
      <c r="BK13" s="254"/>
      <c r="BL13" s="254"/>
      <c r="BM13" s="254"/>
      <c r="BN13" s="254"/>
      <c r="BO13" s="254"/>
      <c r="BP13" s="254"/>
      <c r="BQ13" s="263">
        <v>7</v>
      </c>
      <c r="BR13" s="264"/>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5"/>
    </row>
    <row r="14" spans="1:131" s="256" customFormat="1" ht="26.25" customHeight="1">
      <c r="A14" s="262">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3"/>
      <c r="BA14" s="253"/>
      <c r="BB14" s="253"/>
      <c r="BC14" s="253"/>
      <c r="BD14" s="253"/>
      <c r="BE14" s="254"/>
      <c r="BF14" s="254"/>
      <c r="BG14" s="254"/>
      <c r="BH14" s="254"/>
      <c r="BI14" s="254"/>
      <c r="BJ14" s="254"/>
      <c r="BK14" s="254"/>
      <c r="BL14" s="254"/>
      <c r="BM14" s="254"/>
      <c r="BN14" s="254"/>
      <c r="BO14" s="254"/>
      <c r="BP14" s="254"/>
      <c r="BQ14" s="263">
        <v>8</v>
      </c>
      <c r="BR14" s="264"/>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5"/>
    </row>
    <row r="15" spans="1:131" s="256" customFormat="1" ht="26.25" customHeight="1">
      <c r="A15" s="262">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3"/>
      <c r="BA15" s="253"/>
      <c r="BB15" s="253"/>
      <c r="BC15" s="253"/>
      <c r="BD15" s="253"/>
      <c r="BE15" s="254"/>
      <c r="BF15" s="254"/>
      <c r="BG15" s="254"/>
      <c r="BH15" s="254"/>
      <c r="BI15" s="254"/>
      <c r="BJ15" s="254"/>
      <c r="BK15" s="254"/>
      <c r="BL15" s="254"/>
      <c r="BM15" s="254"/>
      <c r="BN15" s="254"/>
      <c r="BO15" s="254"/>
      <c r="BP15" s="254"/>
      <c r="BQ15" s="263">
        <v>9</v>
      </c>
      <c r="BR15" s="264"/>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5"/>
    </row>
    <row r="16" spans="1:131" s="256" customFormat="1" ht="26.25" customHeight="1">
      <c r="A16" s="262">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3"/>
      <c r="BA16" s="253"/>
      <c r="BB16" s="253"/>
      <c r="BC16" s="253"/>
      <c r="BD16" s="253"/>
      <c r="BE16" s="254"/>
      <c r="BF16" s="254"/>
      <c r="BG16" s="254"/>
      <c r="BH16" s="254"/>
      <c r="BI16" s="254"/>
      <c r="BJ16" s="254"/>
      <c r="BK16" s="254"/>
      <c r="BL16" s="254"/>
      <c r="BM16" s="254"/>
      <c r="BN16" s="254"/>
      <c r="BO16" s="254"/>
      <c r="BP16" s="254"/>
      <c r="BQ16" s="263">
        <v>10</v>
      </c>
      <c r="BR16" s="264"/>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5"/>
    </row>
    <row r="17" spans="1:131" s="256" customFormat="1" ht="26.25" customHeight="1">
      <c r="A17" s="262">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3"/>
      <c r="BA17" s="253"/>
      <c r="BB17" s="253"/>
      <c r="BC17" s="253"/>
      <c r="BD17" s="253"/>
      <c r="BE17" s="254"/>
      <c r="BF17" s="254"/>
      <c r="BG17" s="254"/>
      <c r="BH17" s="254"/>
      <c r="BI17" s="254"/>
      <c r="BJ17" s="254"/>
      <c r="BK17" s="254"/>
      <c r="BL17" s="254"/>
      <c r="BM17" s="254"/>
      <c r="BN17" s="254"/>
      <c r="BO17" s="254"/>
      <c r="BP17" s="254"/>
      <c r="BQ17" s="263">
        <v>11</v>
      </c>
      <c r="BR17" s="264"/>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5"/>
    </row>
    <row r="18" spans="1:131" s="256" customFormat="1" ht="26.25" customHeight="1">
      <c r="A18" s="262">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3"/>
      <c r="BA18" s="253"/>
      <c r="BB18" s="253"/>
      <c r="BC18" s="253"/>
      <c r="BD18" s="253"/>
      <c r="BE18" s="254"/>
      <c r="BF18" s="254"/>
      <c r="BG18" s="254"/>
      <c r="BH18" s="254"/>
      <c r="BI18" s="254"/>
      <c r="BJ18" s="254"/>
      <c r="BK18" s="254"/>
      <c r="BL18" s="254"/>
      <c r="BM18" s="254"/>
      <c r="BN18" s="254"/>
      <c r="BO18" s="254"/>
      <c r="BP18" s="254"/>
      <c r="BQ18" s="263">
        <v>12</v>
      </c>
      <c r="BR18" s="264"/>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5"/>
    </row>
    <row r="19" spans="1:131" s="256" customFormat="1" ht="26.25" customHeight="1">
      <c r="A19" s="262">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3"/>
      <c r="BA19" s="253"/>
      <c r="BB19" s="253"/>
      <c r="BC19" s="253"/>
      <c r="BD19" s="253"/>
      <c r="BE19" s="254"/>
      <c r="BF19" s="254"/>
      <c r="BG19" s="254"/>
      <c r="BH19" s="254"/>
      <c r="BI19" s="254"/>
      <c r="BJ19" s="254"/>
      <c r="BK19" s="254"/>
      <c r="BL19" s="254"/>
      <c r="BM19" s="254"/>
      <c r="BN19" s="254"/>
      <c r="BO19" s="254"/>
      <c r="BP19" s="254"/>
      <c r="BQ19" s="263">
        <v>13</v>
      </c>
      <c r="BR19" s="264"/>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5"/>
    </row>
    <row r="20" spans="1:131" s="256" customFormat="1" ht="26.25" customHeight="1">
      <c r="A20" s="262">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3"/>
      <c r="BA20" s="253"/>
      <c r="BB20" s="253"/>
      <c r="BC20" s="253"/>
      <c r="BD20" s="253"/>
      <c r="BE20" s="254"/>
      <c r="BF20" s="254"/>
      <c r="BG20" s="254"/>
      <c r="BH20" s="254"/>
      <c r="BI20" s="254"/>
      <c r="BJ20" s="254"/>
      <c r="BK20" s="254"/>
      <c r="BL20" s="254"/>
      <c r="BM20" s="254"/>
      <c r="BN20" s="254"/>
      <c r="BO20" s="254"/>
      <c r="BP20" s="254"/>
      <c r="BQ20" s="263">
        <v>14</v>
      </c>
      <c r="BR20" s="264"/>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5"/>
    </row>
    <row r="21" spans="1:131" s="256" customFormat="1" ht="26.25" customHeight="1" thickBot="1">
      <c r="A21" s="262">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3"/>
      <c r="BA21" s="253"/>
      <c r="BB21" s="253"/>
      <c r="BC21" s="253"/>
      <c r="BD21" s="253"/>
      <c r="BE21" s="254"/>
      <c r="BF21" s="254"/>
      <c r="BG21" s="254"/>
      <c r="BH21" s="254"/>
      <c r="BI21" s="254"/>
      <c r="BJ21" s="254"/>
      <c r="BK21" s="254"/>
      <c r="BL21" s="254"/>
      <c r="BM21" s="254"/>
      <c r="BN21" s="254"/>
      <c r="BO21" s="254"/>
      <c r="BP21" s="254"/>
      <c r="BQ21" s="263">
        <v>15</v>
      </c>
      <c r="BR21" s="264"/>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5"/>
    </row>
    <row r="22" spans="1:131" s="256" customFormat="1" ht="26.25" customHeight="1">
      <c r="A22" s="262">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4"/>
      <c r="BF22" s="254"/>
      <c r="BG22" s="254"/>
      <c r="BH22" s="254"/>
      <c r="BI22" s="254"/>
      <c r="BJ22" s="254"/>
      <c r="BK22" s="254"/>
      <c r="BL22" s="254"/>
      <c r="BM22" s="254"/>
      <c r="BN22" s="254"/>
      <c r="BO22" s="254"/>
      <c r="BP22" s="254"/>
      <c r="BQ22" s="263">
        <v>16</v>
      </c>
      <c r="BR22" s="264"/>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5"/>
    </row>
    <row r="23" spans="1:131" s="256" customFormat="1" ht="26.25" customHeight="1" thickBot="1">
      <c r="A23" s="265" t="s">
        <v>387</v>
      </c>
      <c r="B23" s="1037" t="s">
        <v>388</v>
      </c>
      <c r="C23" s="1038"/>
      <c r="D23" s="1038"/>
      <c r="E23" s="1038"/>
      <c r="F23" s="1038"/>
      <c r="G23" s="1038"/>
      <c r="H23" s="1038"/>
      <c r="I23" s="1038"/>
      <c r="J23" s="1038"/>
      <c r="K23" s="1038"/>
      <c r="L23" s="1038"/>
      <c r="M23" s="1038"/>
      <c r="N23" s="1038"/>
      <c r="O23" s="1038"/>
      <c r="P23" s="1039"/>
      <c r="Q23" s="1157">
        <v>20132</v>
      </c>
      <c r="R23" s="1158"/>
      <c r="S23" s="1158"/>
      <c r="T23" s="1158"/>
      <c r="U23" s="1158"/>
      <c r="V23" s="1158">
        <v>19576</v>
      </c>
      <c r="W23" s="1158"/>
      <c r="X23" s="1158"/>
      <c r="Y23" s="1158"/>
      <c r="Z23" s="1158"/>
      <c r="AA23" s="1158">
        <v>556</v>
      </c>
      <c r="AB23" s="1158"/>
      <c r="AC23" s="1158"/>
      <c r="AD23" s="1158"/>
      <c r="AE23" s="1159"/>
      <c r="AF23" s="1160">
        <v>504</v>
      </c>
      <c r="AG23" s="1158"/>
      <c r="AH23" s="1158"/>
      <c r="AI23" s="1158"/>
      <c r="AJ23" s="1161"/>
      <c r="AK23" s="1162"/>
      <c r="AL23" s="1163"/>
      <c r="AM23" s="1163"/>
      <c r="AN23" s="1163"/>
      <c r="AO23" s="1163"/>
      <c r="AP23" s="1158">
        <v>26872</v>
      </c>
      <c r="AQ23" s="1158"/>
      <c r="AR23" s="1158"/>
      <c r="AS23" s="1158"/>
      <c r="AT23" s="1158"/>
      <c r="AU23" s="1164"/>
      <c r="AV23" s="1164"/>
      <c r="AW23" s="1164"/>
      <c r="AX23" s="1164"/>
      <c r="AY23" s="1165"/>
      <c r="AZ23" s="1154" t="s">
        <v>238</v>
      </c>
      <c r="BA23" s="1155"/>
      <c r="BB23" s="1155"/>
      <c r="BC23" s="1155"/>
      <c r="BD23" s="1156"/>
      <c r="BE23" s="254"/>
      <c r="BF23" s="254"/>
      <c r="BG23" s="254"/>
      <c r="BH23" s="254"/>
      <c r="BI23" s="254"/>
      <c r="BJ23" s="254"/>
      <c r="BK23" s="254"/>
      <c r="BL23" s="254"/>
      <c r="BM23" s="254"/>
      <c r="BN23" s="254"/>
      <c r="BO23" s="254"/>
      <c r="BP23" s="254"/>
      <c r="BQ23" s="263">
        <v>17</v>
      </c>
      <c r="BR23" s="264"/>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5"/>
    </row>
    <row r="24" spans="1:131" s="256"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3"/>
      <c r="BA24" s="253"/>
      <c r="BB24" s="253"/>
      <c r="BC24" s="253"/>
      <c r="BD24" s="253"/>
      <c r="BE24" s="254"/>
      <c r="BF24" s="254"/>
      <c r="BG24" s="254"/>
      <c r="BH24" s="254"/>
      <c r="BI24" s="254"/>
      <c r="BJ24" s="254"/>
      <c r="BK24" s="254"/>
      <c r="BL24" s="254"/>
      <c r="BM24" s="254"/>
      <c r="BN24" s="254"/>
      <c r="BO24" s="254"/>
      <c r="BP24" s="254"/>
      <c r="BQ24" s="263">
        <v>18</v>
      </c>
      <c r="BR24" s="264"/>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5"/>
    </row>
    <row r="25" spans="1:131" s="248"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3"/>
      <c r="BK25" s="253"/>
      <c r="BL25" s="253"/>
      <c r="BM25" s="253"/>
      <c r="BN25" s="253"/>
      <c r="BO25" s="266"/>
      <c r="BP25" s="266"/>
      <c r="BQ25" s="263">
        <v>19</v>
      </c>
      <c r="BR25" s="264"/>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7"/>
    </row>
    <row r="26" spans="1:131" s="248" customFormat="1" ht="26.25" customHeight="1">
      <c r="A26" s="1084" t="s">
        <v>368</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375</v>
      </c>
      <c r="BF26" s="1091"/>
      <c r="BG26" s="1091"/>
      <c r="BH26" s="1091"/>
      <c r="BI26" s="1106"/>
      <c r="BJ26" s="253"/>
      <c r="BK26" s="253"/>
      <c r="BL26" s="253"/>
      <c r="BM26" s="253"/>
      <c r="BN26" s="253"/>
      <c r="BO26" s="266"/>
      <c r="BP26" s="266"/>
      <c r="BQ26" s="263">
        <v>20</v>
      </c>
      <c r="BR26" s="264"/>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7"/>
    </row>
    <row r="27" spans="1:131" s="248"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3"/>
      <c r="BK27" s="253"/>
      <c r="BL27" s="253"/>
      <c r="BM27" s="253"/>
      <c r="BN27" s="253"/>
      <c r="BO27" s="266"/>
      <c r="BP27" s="266"/>
      <c r="BQ27" s="263">
        <v>21</v>
      </c>
      <c r="BR27" s="264"/>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7"/>
    </row>
    <row r="28" spans="1:131" s="248" customFormat="1" ht="26.25" customHeight="1" thickTop="1">
      <c r="A28" s="267">
        <v>1</v>
      </c>
      <c r="B28" s="1139" t="s">
        <v>399</v>
      </c>
      <c r="C28" s="1140"/>
      <c r="D28" s="1140"/>
      <c r="E28" s="1140"/>
      <c r="F28" s="1140"/>
      <c r="G28" s="1140"/>
      <c r="H28" s="1140"/>
      <c r="I28" s="1140"/>
      <c r="J28" s="1140"/>
      <c r="K28" s="1140"/>
      <c r="L28" s="1140"/>
      <c r="M28" s="1140"/>
      <c r="N28" s="1140"/>
      <c r="O28" s="1140"/>
      <c r="P28" s="1141"/>
      <c r="Q28" s="1142">
        <v>5052</v>
      </c>
      <c r="R28" s="1143"/>
      <c r="S28" s="1143"/>
      <c r="T28" s="1143"/>
      <c r="U28" s="1143"/>
      <c r="V28" s="1143">
        <v>4941</v>
      </c>
      <c r="W28" s="1143"/>
      <c r="X28" s="1143"/>
      <c r="Y28" s="1143"/>
      <c r="Z28" s="1143"/>
      <c r="AA28" s="1143">
        <v>111</v>
      </c>
      <c r="AB28" s="1143"/>
      <c r="AC28" s="1143"/>
      <c r="AD28" s="1143"/>
      <c r="AE28" s="1144"/>
      <c r="AF28" s="1145">
        <v>111</v>
      </c>
      <c r="AG28" s="1143"/>
      <c r="AH28" s="1143"/>
      <c r="AI28" s="1143"/>
      <c r="AJ28" s="1146"/>
      <c r="AK28" s="1147">
        <v>325</v>
      </c>
      <c r="AL28" s="1135"/>
      <c r="AM28" s="1135"/>
      <c r="AN28" s="1135"/>
      <c r="AO28" s="1135"/>
      <c r="AP28" s="1135" t="s">
        <v>595</v>
      </c>
      <c r="AQ28" s="1135"/>
      <c r="AR28" s="1135"/>
      <c r="AS28" s="1135"/>
      <c r="AT28" s="1135"/>
      <c r="AU28" s="1135" t="s">
        <v>595</v>
      </c>
      <c r="AV28" s="1135"/>
      <c r="AW28" s="1135"/>
      <c r="AX28" s="1135"/>
      <c r="AY28" s="1135"/>
      <c r="AZ28" s="1136"/>
      <c r="BA28" s="1136"/>
      <c r="BB28" s="1136"/>
      <c r="BC28" s="1136"/>
      <c r="BD28" s="1136"/>
      <c r="BE28" s="1137"/>
      <c r="BF28" s="1137"/>
      <c r="BG28" s="1137"/>
      <c r="BH28" s="1137"/>
      <c r="BI28" s="1138"/>
      <c r="BJ28" s="253"/>
      <c r="BK28" s="253"/>
      <c r="BL28" s="253"/>
      <c r="BM28" s="253"/>
      <c r="BN28" s="253"/>
      <c r="BO28" s="266"/>
      <c r="BP28" s="266"/>
      <c r="BQ28" s="263">
        <v>22</v>
      </c>
      <c r="BR28" s="264"/>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7"/>
    </row>
    <row r="29" spans="1:131" s="248" customFormat="1" ht="26.25" customHeight="1">
      <c r="A29" s="267">
        <v>2</v>
      </c>
      <c r="B29" s="1126" t="s">
        <v>400</v>
      </c>
      <c r="C29" s="1127"/>
      <c r="D29" s="1127"/>
      <c r="E29" s="1127"/>
      <c r="F29" s="1127"/>
      <c r="G29" s="1127"/>
      <c r="H29" s="1127"/>
      <c r="I29" s="1127"/>
      <c r="J29" s="1127"/>
      <c r="K29" s="1127"/>
      <c r="L29" s="1127"/>
      <c r="M29" s="1127"/>
      <c r="N29" s="1127"/>
      <c r="O29" s="1127"/>
      <c r="P29" s="1128"/>
      <c r="Q29" s="1132">
        <v>510</v>
      </c>
      <c r="R29" s="1133"/>
      <c r="S29" s="1133"/>
      <c r="T29" s="1133"/>
      <c r="U29" s="1133"/>
      <c r="V29" s="1133">
        <v>492</v>
      </c>
      <c r="W29" s="1133"/>
      <c r="X29" s="1133"/>
      <c r="Y29" s="1133"/>
      <c r="Z29" s="1133"/>
      <c r="AA29" s="1133">
        <v>18</v>
      </c>
      <c r="AB29" s="1133"/>
      <c r="AC29" s="1133"/>
      <c r="AD29" s="1133"/>
      <c r="AE29" s="1134"/>
      <c r="AF29" s="1108">
        <v>18</v>
      </c>
      <c r="AG29" s="1109"/>
      <c r="AH29" s="1109"/>
      <c r="AI29" s="1109"/>
      <c r="AJ29" s="1110"/>
      <c r="AK29" s="1073">
        <v>140</v>
      </c>
      <c r="AL29" s="1064"/>
      <c r="AM29" s="1064"/>
      <c r="AN29" s="1064"/>
      <c r="AO29" s="1064"/>
      <c r="AP29" s="1064">
        <v>134</v>
      </c>
      <c r="AQ29" s="1064"/>
      <c r="AR29" s="1064"/>
      <c r="AS29" s="1064"/>
      <c r="AT29" s="1064"/>
      <c r="AU29" s="1064" t="s">
        <v>587</v>
      </c>
      <c r="AV29" s="1064"/>
      <c r="AW29" s="1064"/>
      <c r="AX29" s="1064"/>
      <c r="AY29" s="1064"/>
      <c r="AZ29" s="1131"/>
      <c r="BA29" s="1131"/>
      <c r="BB29" s="1131"/>
      <c r="BC29" s="1131"/>
      <c r="BD29" s="1131"/>
      <c r="BE29" s="1121"/>
      <c r="BF29" s="1121"/>
      <c r="BG29" s="1121"/>
      <c r="BH29" s="1121"/>
      <c r="BI29" s="1122"/>
      <c r="BJ29" s="253"/>
      <c r="BK29" s="253"/>
      <c r="BL29" s="253"/>
      <c r="BM29" s="253"/>
      <c r="BN29" s="253"/>
      <c r="BO29" s="266"/>
      <c r="BP29" s="266"/>
      <c r="BQ29" s="263">
        <v>23</v>
      </c>
      <c r="BR29" s="264"/>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7"/>
    </row>
    <row r="30" spans="1:131" s="248" customFormat="1" ht="26.25" customHeight="1">
      <c r="A30" s="267">
        <v>3</v>
      </c>
      <c r="B30" s="1126" t="s">
        <v>401</v>
      </c>
      <c r="C30" s="1127"/>
      <c r="D30" s="1127"/>
      <c r="E30" s="1127"/>
      <c r="F30" s="1127"/>
      <c r="G30" s="1127"/>
      <c r="H30" s="1127"/>
      <c r="I30" s="1127"/>
      <c r="J30" s="1127"/>
      <c r="K30" s="1127"/>
      <c r="L30" s="1127"/>
      <c r="M30" s="1127"/>
      <c r="N30" s="1127"/>
      <c r="O30" s="1127"/>
      <c r="P30" s="1128"/>
      <c r="Q30" s="1132">
        <v>3415</v>
      </c>
      <c r="R30" s="1133"/>
      <c r="S30" s="1133"/>
      <c r="T30" s="1133"/>
      <c r="U30" s="1133"/>
      <c r="V30" s="1133">
        <v>3387</v>
      </c>
      <c r="W30" s="1133"/>
      <c r="X30" s="1133"/>
      <c r="Y30" s="1133"/>
      <c r="Z30" s="1133"/>
      <c r="AA30" s="1133">
        <v>28</v>
      </c>
      <c r="AB30" s="1133"/>
      <c r="AC30" s="1133"/>
      <c r="AD30" s="1133"/>
      <c r="AE30" s="1134"/>
      <c r="AF30" s="1108">
        <v>28</v>
      </c>
      <c r="AG30" s="1109"/>
      <c r="AH30" s="1109"/>
      <c r="AI30" s="1109"/>
      <c r="AJ30" s="1110"/>
      <c r="AK30" s="1073">
        <v>484</v>
      </c>
      <c r="AL30" s="1064"/>
      <c r="AM30" s="1064"/>
      <c r="AN30" s="1064"/>
      <c r="AO30" s="1064"/>
      <c r="AP30" s="1064" t="s">
        <v>587</v>
      </c>
      <c r="AQ30" s="1064"/>
      <c r="AR30" s="1064"/>
      <c r="AS30" s="1064"/>
      <c r="AT30" s="1064"/>
      <c r="AU30" s="1064" t="s">
        <v>587</v>
      </c>
      <c r="AV30" s="1064"/>
      <c r="AW30" s="1064"/>
      <c r="AX30" s="1064"/>
      <c r="AY30" s="1064"/>
      <c r="AZ30" s="1131"/>
      <c r="BA30" s="1131"/>
      <c r="BB30" s="1131"/>
      <c r="BC30" s="1131"/>
      <c r="BD30" s="1131"/>
      <c r="BE30" s="1121"/>
      <c r="BF30" s="1121"/>
      <c r="BG30" s="1121"/>
      <c r="BH30" s="1121"/>
      <c r="BI30" s="1122"/>
      <c r="BJ30" s="253"/>
      <c r="BK30" s="253"/>
      <c r="BL30" s="253"/>
      <c r="BM30" s="253"/>
      <c r="BN30" s="253"/>
      <c r="BO30" s="266"/>
      <c r="BP30" s="266"/>
      <c r="BQ30" s="263">
        <v>24</v>
      </c>
      <c r="BR30" s="264"/>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7"/>
    </row>
    <row r="31" spans="1:131" s="248" customFormat="1" ht="26.25" customHeight="1">
      <c r="A31" s="267">
        <v>4</v>
      </c>
      <c r="B31" s="1126" t="s">
        <v>402</v>
      </c>
      <c r="C31" s="1127"/>
      <c r="D31" s="1127"/>
      <c r="E31" s="1127"/>
      <c r="F31" s="1127"/>
      <c r="G31" s="1127"/>
      <c r="H31" s="1127"/>
      <c r="I31" s="1127"/>
      <c r="J31" s="1127"/>
      <c r="K31" s="1127"/>
      <c r="L31" s="1127"/>
      <c r="M31" s="1127"/>
      <c r="N31" s="1127"/>
      <c r="O31" s="1127"/>
      <c r="P31" s="1128"/>
      <c r="Q31" s="1132">
        <v>943</v>
      </c>
      <c r="R31" s="1133"/>
      <c r="S31" s="1133"/>
      <c r="T31" s="1133"/>
      <c r="U31" s="1133"/>
      <c r="V31" s="1133">
        <v>932</v>
      </c>
      <c r="W31" s="1133"/>
      <c r="X31" s="1133"/>
      <c r="Y31" s="1133"/>
      <c r="Z31" s="1133"/>
      <c r="AA31" s="1133">
        <v>11</v>
      </c>
      <c r="AB31" s="1133"/>
      <c r="AC31" s="1133"/>
      <c r="AD31" s="1133"/>
      <c r="AE31" s="1134"/>
      <c r="AF31" s="1108">
        <v>11</v>
      </c>
      <c r="AG31" s="1109"/>
      <c r="AH31" s="1109"/>
      <c r="AI31" s="1109"/>
      <c r="AJ31" s="1110"/>
      <c r="AK31" s="1073">
        <v>571</v>
      </c>
      <c r="AL31" s="1064"/>
      <c r="AM31" s="1064"/>
      <c r="AN31" s="1064"/>
      <c r="AO31" s="1064"/>
      <c r="AP31" s="1064" t="s">
        <v>587</v>
      </c>
      <c r="AQ31" s="1064"/>
      <c r="AR31" s="1064"/>
      <c r="AS31" s="1064"/>
      <c r="AT31" s="1064"/>
      <c r="AU31" s="1064" t="s">
        <v>587</v>
      </c>
      <c r="AV31" s="1064"/>
      <c r="AW31" s="1064"/>
      <c r="AX31" s="1064"/>
      <c r="AY31" s="1064"/>
      <c r="AZ31" s="1131"/>
      <c r="BA31" s="1131"/>
      <c r="BB31" s="1131"/>
      <c r="BC31" s="1131"/>
      <c r="BD31" s="1131"/>
      <c r="BE31" s="1121"/>
      <c r="BF31" s="1121"/>
      <c r="BG31" s="1121"/>
      <c r="BH31" s="1121"/>
      <c r="BI31" s="1122"/>
      <c r="BJ31" s="253"/>
      <c r="BK31" s="253"/>
      <c r="BL31" s="253"/>
      <c r="BM31" s="253"/>
      <c r="BN31" s="253"/>
      <c r="BO31" s="266"/>
      <c r="BP31" s="266"/>
      <c r="BQ31" s="263">
        <v>25</v>
      </c>
      <c r="BR31" s="264"/>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7"/>
    </row>
    <row r="32" spans="1:131" s="248" customFormat="1" ht="26.25" customHeight="1">
      <c r="A32" s="267">
        <v>5</v>
      </c>
      <c r="B32" s="1126" t="s">
        <v>403</v>
      </c>
      <c r="C32" s="1127"/>
      <c r="D32" s="1127"/>
      <c r="E32" s="1127"/>
      <c r="F32" s="1127"/>
      <c r="G32" s="1127"/>
      <c r="H32" s="1127"/>
      <c r="I32" s="1127"/>
      <c r="J32" s="1127"/>
      <c r="K32" s="1127"/>
      <c r="L32" s="1127"/>
      <c r="M32" s="1127"/>
      <c r="N32" s="1127"/>
      <c r="O32" s="1127"/>
      <c r="P32" s="1128"/>
      <c r="Q32" s="1132">
        <v>52</v>
      </c>
      <c r="R32" s="1133"/>
      <c r="S32" s="1133"/>
      <c r="T32" s="1133"/>
      <c r="U32" s="1133"/>
      <c r="V32" s="1133">
        <v>56</v>
      </c>
      <c r="W32" s="1133"/>
      <c r="X32" s="1133"/>
      <c r="Y32" s="1133"/>
      <c r="Z32" s="1133"/>
      <c r="AA32" s="1133">
        <v>-4</v>
      </c>
      <c r="AB32" s="1133"/>
      <c r="AC32" s="1133"/>
      <c r="AD32" s="1133"/>
      <c r="AE32" s="1134"/>
      <c r="AF32" s="1108">
        <v>-4</v>
      </c>
      <c r="AG32" s="1109"/>
      <c r="AH32" s="1109"/>
      <c r="AI32" s="1109"/>
      <c r="AJ32" s="1110"/>
      <c r="AK32" s="1073" t="s">
        <v>596</v>
      </c>
      <c r="AL32" s="1064"/>
      <c r="AM32" s="1064"/>
      <c r="AN32" s="1064"/>
      <c r="AO32" s="1064"/>
      <c r="AP32" s="1064" t="s">
        <v>587</v>
      </c>
      <c r="AQ32" s="1064"/>
      <c r="AR32" s="1064"/>
      <c r="AS32" s="1064"/>
      <c r="AT32" s="1064"/>
      <c r="AU32" s="1064" t="s">
        <v>587</v>
      </c>
      <c r="AV32" s="1064"/>
      <c r="AW32" s="1064"/>
      <c r="AX32" s="1064"/>
      <c r="AY32" s="1064"/>
      <c r="AZ32" s="1131"/>
      <c r="BA32" s="1131"/>
      <c r="BB32" s="1131"/>
      <c r="BC32" s="1131"/>
      <c r="BD32" s="1131"/>
      <c r="BE32" s="1121"/>
      <c r="BF32" s="1121"/>
      <c r="BG32" s="1121"/>
      <c r="BH32" s="1121"/>
      <c r="BI32" s="1122"/>
      <c r="BJ32" s="253"/>
      <c r="BK32" s="253"/>
      <c r="BL32" s="253"/>
      <c r="BM32" s="253"/>
      <c r="BN32" s="253"/>
      <c r="BO32" s="266"/>
      <c r="BP32" s="266"/>
      <c r="BQ32" s="263">
        <v>26</v>
      </c>
      <c r="BR32" s="264"/>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7"/>
    </row>
    <row r="33" spans="1:131" s="248" customFormat="1" ht="26.25" customHeight="1">
      <c r="A33" s="267">
        <v>6</v>
      </c>
      <c r="B33" s="1126" t="s">
        <v>404</v>
      </c>
      <c r="C33" s="1127"/>
      <c r="D33" s="1127"/>
      <c r="E33" s="1127"/>
      <c r="F33" s="1127"/>
      <c r="G33" s="1127"/>
      <c r="H33" s="1127"/>
      <c r="I33" s="1127"/>
      <c r="J33" s="1127"/>
      <c r="K33" s="1127"/>
      <c r="L33" s="1127"/>
      <c r="M33" s="1127"/>
      <c r="N33" s="1127"/>
      <c r="O33" s="1127"/>
      <c r="P33" s="1128"/>
      <c r="Q33" s="1132">
        <v>1411</v>
      </c>
      <c r="R33" s="1133"/>
      <c r="S33" s="1133"/>
      <c r="T33" s="1133"/>
      <c r="U33" s="1133"/>
      <c r="V33" s="1133">
        <v>1333</v>
      </c>
      <c r="W33" s="1133"/>
      <c r="X33" s="1133"/>
      <c r="Y33" s="1133"/>
      <c r="Z33" s="1133"/>
      <c r="AA33" s="1133">
        <v>78</v>
      </c>
      <c r="AB33" s="1133"/>
      <c r="AC33" s="1133"/>
      <c r="AD33" s="1133"/>
      <c r="AE33" s="1134"/>
      <c r="AF33" s="1108">
        <v>1160</v>
      </c>
      <c r="AG33" s="1109"/>
      <c r="AH33" s="1109"/>
      <c r="AI33" s="1109"/>
      <c r="AJ33" s="1110"/>
      <c r="AK33" s="1073">
        <v>15</v>
      </c>
      <c r="AL33" s="1064"/>
      <c r="AM33" s="1064"/>
      <c r="AN33" s="1064"/>
      <c r="AO33" s="1064"/>
      <c r="AP33" s="1064">
        <v>3139</v>
      </c>
      <c r="AQ33" s="1064"/>
      <c r="AR33" s="1064"/>
      <c r="AS33" s="1064"/>
      <c r="AT33" s="1064"/>
      <c r="AU33" s="1064">
        <v>38</v>
      </c>
      <c r="AV33" s="1064"/>
      <c r="AW33" s="1064"/>
      <c r="AX33" s="1064"/>
      <c r="AY33" s="1064"/>
      <c r="AZ33" s="1131" t="s">
        <v>578</v>
      </c>
      <c r="BA33" s="1131"/>
      <c r="BB33" s="1131"/>
      <c r="BC33" s="1131"/>
      <c r="BD33" s="1131"/>
      <c r="BE33" s="1121" t="s">
        <v>405</v>
      </c>
      <c r="BF33" s="1121"/>
      <c r="BG33" s="1121"/>
      <c r="BH33" s="1121"/>
      <c r="BI33" s="1122"/>
      <c r="BJ33" s="253"/>
      <c r="BK33" s="253"/>
      <c r="BL33" s="253"/>
      <c r="BM33" s="253"/>
      <c r="BN33" s="253"/>
      <c r="BO33" s="266"/>
      <c r="BP33" s="266"/>
      <c r="BQ33" s="263">
        <v>27</v>
      </c>
      <c r="BR33" s="264"/>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7"/>
    </row>
    <row r="34" spans="1:131" s="248" customFormat="1" ht="26.25" customHeight="1">
      <c r="A34" s="267">
        <v>7</v>
      </c>
      <c r="B34" s="1126" t="s">
        <v>406</v>
      </c>
      <c r="C34" s="1127"/>
      <c r="D34" s="1127"/>
      <c r="E34" s="1127"/>
      <c r="F34" s="1127"/>
      <c r="G34" s="1127"/>
      <c r="H34" s="1127"/>
      <c r="I34" s="1127"/>
      <c r="J34" s="1127"/>
      <c r="K34" s="1127"/>
      <c r="L34" s="1127"/>
      <c r="M34" s="1127"/>
      <c r="N34" s="1127"/>
      <c r="O34" s="1127"/>
      <c r="P34" s="1128"/>
      <c r="Q34" s="1132">
        <v>1715</v>
      </c>
      <c r="R34" s="1133"/>
      <c r="S34" s="1133"/>
      <c r="T34" s="1133"/>
      <c r="U34" s="1133"/>
      <c r="V34" s="1133">
        <v>1628</v>
      </c>
      <c r="W34" s="1133"/>
      <c r="X34" s="1133"/>
      <c r="Y34" s="1133"/>
      <c r="Z34" s="1133"/>
      <c r="AA34" s="1133">
        <v>87</v>
      </c>
      <c r="AB34" s="1133"/>
      <c r="AC34" s="1133"/>
      <c r="AD34" s="1133"/>
      <c r="AE34" s="1134"/>
      <c r="AF34" s="1108">
        <v>132</v>
      </c>
      <c r="AG34" s="1109"/>
      <c r="AH34" s="1109"/>
      <c r="AI34" s="1109"/>
      <c r="AJ34" s="1110"/>
      <c r="AK34" s="1073">
        <v>660</v>
      </c>
      <c r="AL34" s="1064"/>
      <c r="AM34" s="1064"/>
      <c r="AN34" s="1064"/>
      <c r="AO34" s="1064"/>
      <c r="AP34" s="1064">
        <v>14429</v>
      </c>
      <c r="AQ34" s="1064"/>
      <c r="AR34" s="1064"/>
      <c r="AS34" s="1064"/>
      <c r="AT34" s="1064"/>
      <c r="AU34" s="1064">
        <v>5642</v>
      </c>
      <c r="AV34" s="1064"/>
      <c r="AW34" s="1064"/>
      <c r="AX34" s="1064"/>
      <c r="AY34" s="1064"/>
      <c r="AZ34" s="1131" t="s">
        <v>579</v>
      </c>
      <c r="BA34" s="1131"/>
      <c r="BB34" s="1131"/>
      <c r="BC34" s="1131"/>
      <c r="BD34" s="1131"/>
      <c r="BE34" s="1121" t="s">
        <v>405</v>
      </c>
      <c r="BF34" s="1121"/>
      <c r="BG34" s="1121"/>
      <c r="BH34" s="1121"/>
      <c r="BI34" s="1122"/>
      <c r="BJ34" s="253"/>
      <c r="BK34" s="253"/>
      <c r="BL34" s="253"/>
      <c r="BM34" s="253"/>
      <c r="BN34" s="253"/>
      <c r="BO34" s="266"/>
      <c r="BP34" s="266"/>
      <c r="BQ34" s="263">
        <v>28</v>
      </c>
      <c r="BR34" s="264"/>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7"/>
    </row>
    <row r="35" spans="1:131" s="248" customFormat="1" ht="26.25" customHeight="1">
      <c r="A35" s="267">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73"/>
      <c r="AL35" s="1064"/>
      <c r="AM35" s="1064"/>
      <c r="AN35" s="1064"/>
      <c r="AO35" s="1064"/>
      <c r="AP35" s="1064"/>
      <c r="AQ35" s="1064"/>
      <c r="AR35" s="1064"/>
      <c r="AS35" s="1064"/>
      <c r="AT35" s="1064"/>
      <c r="AU35" s="1064"/>
      <c r="AV35" s="1064"/>
      <c r="AW35" s="1064"/>
      <c r="AX35" s="1064"/>
      <c r="AY35" s="1064"/>
      <c r="AZ35" s="1131"/>
      <c r="BA35" s="1131"/>
      <c r="BB35" s="1131"/>
      <c r="BC35" s="1131"/>
      <c r="BD35" s="1131"/>
      <c r="BE35" s="1121"/>
      <c r="BF35" s="1121"/>
      <c r="BG35" s="1121"/>
      <c r="BH35" s="1121"/>
      <c r="BI35" s="1122"/>
      <c r="BJ35" s="253"/>
      <c r="BK35" s="253"/>
      <c r="BL35" s="253"/>
      <c r="BM35" s="253"/>
      <c r="BN35" s="253"/>
      <c r="BO35" s="266"/>
      <c r="BP35" s="266"/>
      <c r="BQ35" s="263">
        <v>29</v>
      </c>
      <c r="BR35" s="264"/>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7"/>
    </row>
    <row r="36" spans="1:131" s="248" customFormat="1" ht="26.25" customHeight="1">
      <c r="A36" s="267">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73"/>
      <c r="AL36" s="1064"/>
      <c r="AM36" s="1064"/>
      <c r="AN36" s="1064"/>
      <c r="AO36" s="1064"/>
      <c r="AP36" s="1064"/>
      <c r="AQ36" s="1064"/>
      <c r="AR36" s="1064"/>
      <c r="AS36" s="1064"/>
      <c r="AT36" s="1064"/>
      <c r="AU36" s="1064"/>
      <c r="AV36" s="1064"/>
      <c r="AW36" s="1064"/>
      <c r="AX36" s="1064"/>
      <c r="AY36" s="1064"/>
      <c r="AZ36" s="1131"/>
      <c r="BA36" s="1131"/>
      <c r="BB36" s="1131"/>
      <c r="BC36" s="1131"/>
      <c r="BD36" s="1131"/>
      <c r="BE36" s="1121"/>
      <c r="BF36" s="1121"/>
      <c r="BG36" s="1121"/>
      <c r="BH36" s="1121"/>
      <c r="BI36" s="1122"/>
      <c r="BJ36" s="253"/>
      <c r="BK36" s="253"/>
      <c r="BL36" s="253"/>
      <c r="BM36" s="253"/>
      <c r="BN36" s="253"/>
      <c r="BO36" s="266"/>
      <c r="BP36" s="266"/>
      <c r="BQ36" s="263">
        <v>30</v>
      </c>
      <c r="BR36" s="264"/>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7"/>
    </row>
    <row r="37" spans="1:131" s="248" customFormat="1" ht="26.25" customHeight="1">
      <c r="A37" s="267">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73"/>
      <c r="AL37" s="1064"/>
      <c r="AM37" s="1064"/>
      <c r="AN37" s="1064"/>
      <c r="AO37" s="1064"/>
      <c r="AP37" s="1064"/>
      <c r="AQ37" s="1064"/>
      <c r="AR37" s="1064"/>
      <c r="AS37" s="1064"/>
      <c r="AT37" s="1064"/>
      <c r="AU37" s="1064"/>
      <c r="AV37" s="1064"/>
      <c r="AW37" s="1064"/>
      <c r="AX37" s="1064"/>
      <c r="AY37" s="1064"/>
      <c r="AZ37" s="1131"/>
      <c r="BA37" s="1131"/>
      <c r="BB37" s="1131"/>
      <c r="BC37" s="1131"/>
      <c r="BD37" s="1131"/>
      <c r="BE37" s="1121"/>
      <c r="BF37" s="1121"/>
      <c r="BG37" s="1121"/>
      <c r="BH37" s="1121"/>
      <c r="BI37" s="1122"/>
      <c r="BJ37" s="253"/>
      <c r="BK37" s="253"/>
      <c r="BL37" s="253"/>
      <c r="BM37" s="253"/>
      <c r="BN37" s="253"/>
      <c r="BO37" s="266"/>
      <c r="BP37" s="266"/>
      <c r="BQ37" s="263">
        <v>31</v>
      </c>
      <c r="BR37" s="264"/>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7"/>
    </row>
    <row r="38" spans="1:131" s="248" customFormat="1" ht="26.25" customHeight="1">
      <c r="A38" s="267">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73"/>
      <c r="AL38" s="1064"/>
      <c r="AM38" s="1064"/>
      <c r="AN38" s="1064"/>
      <c r="AO38" s="1064"/>
      <c r="AP38" s="1064"/>
      <c r="AQ38" s="1064"/>
      <c r="AR38" s="1064"/>
      <c r="AS38" s="1064"/>
      <c r="AT38" s="1064"/>
      <c r="AU38" s="1064"/>
      <c r="AV38" s="1064"/>
      <c r="AW38" s="1064"/>
      <c r="AX38" s="1064"/>
      <c r="AY38" s="1064"/>
      <c r="AZ38" s="1131"/>
      <c r="BA38" s="1131"/>
      <c r="BB38" s="1131"/>
      <c r="BC38" s="1131"/>
      <c r="BD38" s="1131"/>
      <c r="BE38" s="1121"/>
      <c r="BF38" s="1121"/>
      <c r="BG38" s="1121"/>
      <c r="BH38" s="1121"/>
      <c r="BI38" s="1122"/>
      <c r="BJ38" s="253"/>
      <c r="BK38" s="253"/>
      <c r="BL38" s="253"/>
      <c r="BM38" s="253"/>
      <c r="BN38" s="253"/>
      <c r="BO38" s="266"/>
      <c r="BP38" s="266"/>
      <c r="BQ38" s="263">
        <v>32</v>
      </c>
      <c r="BR38" s="264"/>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7"/>
    </row>
    <row r="39" spans="1:131" s="248" customFormat="1" ht="26.25" customHeight="1">
      <c r="A39" s="267">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73"/>
      <c r="AL39" s="1064"/>
      <c r="AM39" s="1064"/>
      <c r="AN39" s="1064"/>
      <c r="AO39" s="1064"/>
      <c r="AP39" s="1064"/>
      <c r="AQ39" s="1064"/>
      <c r="AR39" s="1064"/>
      <c r="AS39" s="1064"/>
      <c r="AT39" s="1064"/>
      <c r="AU39" s="1064"/>
      <c r="AV39" s="1064"/>
      <c r="AW39" s="1064"/>
      <c r="AX39" s="1064"/>
      <c r="AY39" s="1064"/>
      <c r="AZ39" s="1131"/>
      <c r="BA39" s="1131"/>
      <c r="BB39" s="1131"/>
      <c r="BC39" s="1131"/>
      <c r="BD39" s="1131"/>
      <c r="BE39" s="1121"/>
      <c r="BF39" s="1121"/>
      <c r="BG39" s="1121"/>
      <c r="BH39" s="1121"/>
      <c r="BI39" s="1122"/>
      <c r="BJ39" s="253"/>
      <c r="BK39" s="253"/>
      <c r="BL39" s="253"/>
      <c r="BM39" s="253"/>
      <c r="BN39" s="253"/>
      <c r="BO39" s="266"/>
      <c r="BP39" s="266"/>
      <c r="BQ39" s="263">
        <v>33</v>
      </c>
      <c r="BR39" s="264"/>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7"/>
    </row>
    <row r="40" spans="1:131" s="248" customFormat="1" ht="26.25" customHeight="1">
      <c r="A40" s="262">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73"/>
      <c r="AL40" s="1064"/>
      <c r="AM40" s="1064"/>
      <c r="AN40" s="1064"/>
      <c r="AO40" s="1064"/>
      <c r="AP40" s="1064"/>
      <c r="AQ40" s="1064"/>
      <c r="AR40" s="1064"/>
      <c r="AS40" s="1064"/>
      <c r="AT40" s="1064"/>
      <c r="AU40" s="1064"/>
      <c r="AV40" s="1064"/>
      <c r="AW40" s="1064"/>
      <c r="AX40" s="1064"/>
      <c r="AY40" s="1064"/>
      <c r="AZ40" s="1131"/>
      <c r="BA40" s="1131"/>
      <c r="BB40" s="1131"/>
      <c r="BC40" s="1131"/>
      <c r="BD40" s="1131"/>
      <c r="BE40" s="1121"/>
      <c r="BF40" s="1121"/>
      <c r="BG40" s="1121"/>
      <c r="BH40" s="1121"/>
      <c r="BI40" s="1122"/>
      <c r="BJ40" s="253"/>
      <c r="BK40" s="253"/>
      <c r="BL40" s="253"/>
      <c r="BM40" s="253"/>
      <c r="BN40" s="253"/>
      <c r="BO40" s="266"/>
      <c r="BP40" s="266"/>
      <c r="BQ40" s="263">
        <v>34</v>
      </c>
      <c r="BR40" s="264"/>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7"/>
    </row>
    <row r="41" spans="1:131" s="248" customFormat="1" ht="26.25" customHeight="1">
      <c r="A41" s="262">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73"/>
      <c r="AL41" s="1064"/>
      <c r="AM41" s="1064"/>
      <c r="AN41" s="1064"/>
      <c r="AO41" s="1064"/>
      <c r="AP41" s="1064"/>
      <c r="AQ41" s="1064"/>
      <c r="AR41" s="1064"/>
      <c r="AS41" s="1064"/>
      <c r="AT41" s="1064"/>
      <c r="AU41" s="1064"/>
      <c r="AV41" s="1064"/>
      <c r="AW41" s="1064"/>
      <c r="AX41" s="1064"/>
      <c r="AY41" s="1064"/>
      <c r="AZ41" s="1131"/>
      <c r="BA41" s="1131"/>
      <c r="BB41" s="1131"/>
      <c r="BC41" s="1131"/>
      <c r="BD41" s="1131"/>
      <c r="BE41" s="1121"/>
      <c r="BF41" s="1121"/>
      <c r="BG41" s="1121"/>
      <c r="BH41" s="1121"/>
      <c r="BI41" s="1122"/>
      <c r="BJ41" s="253"/>
      <c r="BK41" s="253"/>
      <c r="BL41" s="253"/>
      <c r="BM41" s="253"/>
      <c r="BN41" s="253"/>
      <c r="BO41" s="266"/>
      <c r="BP41" s="266"/>
      <c r="BQ41" s="263">
        <v>35</v>
      </c>
      <c r="BR41" s="264"/>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7"/>
    </row>
    <row r="42" spans="1:131" s="248" customFormat="1" ht="26.25" customHeight="1">
      <c r="A42" s="262">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73"/>
      <c r="AL42" s="1064"/>
      <c r="AM42" s="1064"/>
      <c r="AN42" s="1064"/>
      <c r="AO42" s="1064"/>
      <c r="AP42" s="1064"/>
      <c r="AQ42" s="1064"/>
      <c r="AR42" s="1064"/>
      <c r="AS42" s="1064"/>
      <c r="AT42" s="1064"/>
      <c r="AU42" s="1064"/>
      <c r="AV42" s="1064"/>
      <c r="AW42" s="1064"/>
      <c r="AX42" s="1064"/>
      <c r="AY42" s="1064"/>
      <c r="AZ42" s="1131"/>
      <c r="BA42" s="1131"/>
      <c r="BB42" s="1131"/>
      <c r="BC42" s="1131"/>
      <c r="BD42" s="1131"/>
      <c r="BE42" s="1121"/>
      <c r="BF42" s="1121"/>
      <c r="BG42" s="1121"/>
      <c r="BH42" s="1121"/>
      <c r="BI42" s="1122"/>
      <c r="BJ42" s="253"/>
      <c r="BK42" s="253"/>
      <c r="BL42" s="253"/>
      <c r="BM42" s="253"/>
      <c r="BN42" s="253"/>
      <c r="BO42" s="266"/>
      <c r="BP42" s="266"/>
      <c r="BQ42" s="263">
        <v>36</v>
      </c>
      <c r="BR42" s="264"/>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7"/>
    </row>
    <row r="43" spans="1:131" s="248" customFormat="1" ht="26.25" customHeight="1">
      <c r="A43" s="262">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73"/>
      <c r="AL43" s="1064"/>
      <c r="AM43" s="1064"/>
      <c r="AN43" s="1064"/>
      <c r="AO43" s="1064"/>
      <c r="AP43" s="1064"/>
      <c r="AQ43" s="1064"/>
      <c r="AR43" s="1064"/>
      <c r="AS43" s="1064"/>
      <c r="AT43" s="1064"/>
      <c r="AU43" s="1064"/>
      <c r="AV43" s="1064"/>
      <c r="AW43" s="1064"/>
      <c r="AX43" s="1064"/>
      <c r="AY43" s="1064"/>
      <c r="AZ43" s="1131"/>
      <c r="BA43" s="1131"/>
      <c r="BB43" s="1131"/>
      <c r="BC43" s="1131"/>
      <c r="BD43" s="1131"/>
      <c r="BE43" s="1121"/>
      <c r="BF43" s="1121"/>
      <c r="BG43" s="1121"/>
      <c r="BH43" s="1121"/>
      <c r="BI43" s="1122"/>
      <c r="BJ43" s="253"/>
      <c r="BK43" s="253"/>
      <c r="BL43" s="253"/>
      <c r="BM43" s="253"/>
      <c r="BN43" s="253"/>
      <c r="BO43" s="266"/>
      <c r="BP43" s="266"/>
      <c r="BQ43" s="263">
        <v>37</v>
      </c>
      <c r="BR43" s="264"/>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7"/>
    </row>
    <row r="44" spans="1:131" s="248" customFormat="1" ht="26.25" customHeight="1">
      <c r="A44" s="262">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73"/>
      <c r="AL44" s="1064"/>
      <c r="AM44" s="1064"/>
      <c r="AN44" s="1064"/>
      <c r="AO44" s="1064"/>
      <c r="AP44" s="1064"/>
      <c r="AQ44" s="1064"/>
      <c r="AR44" s="1064"/>
      <c r="AS44" s="1064"/>
      <c r="AT44" s="1064"/>
      <c r="AU44" s="1064"/>
      <c r="AV44" s="1064"/>
      <c r="AW44" s="1064"/>
      <c r="AX44" s="1064"/>
      <c r="AY44" s="1064"/>
      <c r="AZ44" s="1131"/>
      <c r="BA44" s="1131"/>
      <c r="BB44" s="1131"/>
      <c r="BC44" s="1131"/>
      <c r="BD44" s="1131"/>
      <c r="BE44" s="1121"/>
      <c r="BF44" s="1121"/>
      <c r="BG44" s="1121"/>
      <c r="BH44" s="1121"/>
      <c r="BI44" s="1122"/>
      <c r="BJ44" s="253"/>
      <c r="BK44" s="253"/>
      <c r="BL44" s="253"/>
      <c r="BM44" s="253"/>
      <c r="BN44" s="253"/>
      <c r="BO44" s="266"/>
      <c r="BP44" s="266"/>
      <c r="BQ44" s="263">
        <v>38</v>
      </c>
      <c r="BR44" s="264"/>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7"/>
    </row>
    <row r="45" spans="1:131" s="248" customFormat="1" ht="26.25" customHeight="1">
      <c r="A45" s="262">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73"/>
      <c r="AL45" s="1064"/>
      <c r="AM45" s="1064"/>
      <c r="AN45" s="1064"/>
      <c r="AO45" s="1064"/>
      <c r="AP45" s="1064"/>
      <c r="AQ45" s="1064"/>
      <c r="AR45" s="1064"/>
      <c r="AS45" s="1064"/>
      <c r="AT45" s="1064"/>
      <c r="AU45" s="1064"/>
      <c r="AV45" s="1064"/>
      <c r="AW45" s="1064"/>
      <c r="AX45" s="1064"/>
      <c r="AY45" s="1064"/>
      <c r="AZ45" s="1131"/>
      <c r="BA45" s="1131"/>
      <c r="BB45" s="1131"/>
      <c r="BC45" s="1131"/>
      <c r="BD45" s="1131"/>
      <c r="BE45" s="1121"/>
      <c r="BF45" s="1121"/>
      <c r="BG45" s="1121"/>
      <c r="BH45" s="1121"/>
      <c r="BI45" s="1122"/>
      <c r="BJ45" s="253"/>
      <c r="BK45" s="253"/>
      <c r="BL45" s="253"/>
      <c r="BM45" s="253"/>
      <c r="BN45" s="253"/>
      <c r="BO45" s="266"/>
      <c r="BP45" s="266"/>
      <c r="BQ45" s="263">
        <v>39</v>
      </c>
      <c r="BR45" s="264"/>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7"/>
    </row>
    <row r="46" spans="1:131" s="248" customFormat="1" ht="26.25" customHeight="1">
      <c r="A46" s="262">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73"/>
      <c r="AL46" s="1064"/>
      <c r="AM46" s="1064"/>
      <c r="AN46" s="1064"/>
      <c r="AO46" s="1064"/>
      <c r="AP46" s="1064"/>
      <c r="AQ46" s="1064"/>
      <c r="AR46" s="1064"/>
      <c r="AS46" s="1064"/>
      <c r="AT46" s="1064"/>
      <c r="AU46" s="1064"/>
      <c r="AV46" s="1064"/>
      <c r="AW46" s="1064"/>
      <c r="AX46" s="1064"/>
      <c r="AY46" s="1064"/>
      <c r="AZ46" s="1131"/>
      <c r="BA46" s="1131"/>
      <c r="BB46" s="1131"/>
      <c r="BC46" s="1131"/>
      <c r="BD46" s="1131"/>
      <c r="BE46" s="1121"/>
      <c r="BF46" s="1121"/>
      <c r="BG46" s="1121"/>
      <c r="BH46" s="1121"/>
      <c r="BI46" s="1122"/>
      <c r="BJ46" s="253"/>
      <c r="BK46" s="253"/>
      <c r="BL46" s="253"/>
      <c r="BM46" s="253"/>
      <c r="BN46" s="253"/>
      <c r="BO46" s="266"/>
      <c r="BP46" s="266"/>
      <c r="BQ46" s="263">
        <v>40</v>
      </c>
      <c r="BR46" s="264"/>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7"/>
    </row>
    <row r="47" spans="1:131" s="248" customFormat="1" ht="26.25" customHeight="1">
      <c r="A47" s="262">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73"/>
      <c r="AL47" s="1064"/>
      <c r="AM47" s="1064"/>
      <c r="AN47" s="1064"/>
      <c r="AO47" s="1064"/>
      <c r="AP47" s="1064"/>
      <c r="AQ47" s="1064"/>
      <c r="AR47" s="1064"/>
      <c r="AS47" s="1064"/>
      <c r="AT47" s="1064"/>
      <c r="AU47" s="1064"/>
      <c r="AV47" s="1064"/>
      <c r="AW47" s="1064"/>
      <c r="AX47" s="1064"/>
      <c r="AY47" s="1064"/>
      <c r="AZ47" s="1131"/>
      <c r="BA47" s="1131"/>
      <c r="BB47" s="1131"/>
      <c r="BC47" s="1131"/>
      <c r="BD47" s="1131"/>
      <c r="BE47" s="1121"/>
      <c r="BF47" s="1121"/>
      <c r="BG47" s="1121"/>
      <c r="BH47" s="1121"/>
      <c r="BI47" s="1122"/>
      <c r="BJ47" s="253"/>
      <c r="BK47" s="253"/>
      <c r="BL47" s="253"/>
      <c r="BM47" s="253"/>
      <c r="BN47" s="253"/>
      <c r="BO47" s="266"/>
      <c r="BP47" s="266"/>
      <c r="BQ47" s="263">
        <v>41</v>
      </c>
      <c r="BR47" s="264"/>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7"/>
    </row>
    <row r="48" spans="1:131" s="248" customFormat="1" ht="26.25" customHeight="1">
      <c r="A48" s="262">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73"/>
      <c r="AL48" s="1064"/>
      <c r="AM48" s="1064"/>
      <c r="AN48" s="1064"/>
      <c r="AO48" s="1064"/>
      <c r="AP48" s="1064"/>
      <c r="AQ48" s="1064"/>
      <c r="AR48" s="1064"/>
      <c r="AS48" s="1064"/>
      <c r="AT48" s="1064"/>
      <c r="AU48" s="1064"/>
      <c r="AV48" s="1064"/>
      <c r="AW48" s="1064"/>
      <c r="AX48" s="1064"/>
      <c r="AY48" s="1064"/>
      <c r="AZ48" s="1131"/>
      <c r="BA48" s="1131"/>
      <c r="BB48" s="1131"/>
      <c r="BC48" s="1131"/>
      <c r="BD48" s="1131"/>
      <c r="BE48" s="1121"/>
      <c r="BF48" s="1121"/>
      <c r="BG48" s="1121"/>
      <c r="BH48" s="1121"/>
      <c r="BI48" s="1122"/>
      <c r="BJ48" s="253"/>
      <c r="BK48" s="253"/>
      <c r="BL48" s="253"/>
      <c r="BM48" s="253"/>
      <c r="BN48" s="253"/>
      <c r="BO48" s="266"/>
      <c r="BP48" s="266"/>
      <c r="BQ48" s="263">
        <v>42</v>
      </c>
      <c r="BR48" s="264"/>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7"/>
    </row>
    <row r="49" spans="1:131" s="248" customFormat="1" ht="26.25" customHeight="1">
      <c r="A49" s="262">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73"/>
      <c r="AL49" s="1064"/>
      <c r="AM49" s="1064"/>
      <c r="AN49" s="1064"/>
      <c r="AO49" s="1064"/>
      <c r="AP49" s="1064"/>
      <c r="AQ49" s="1064"/>
      <c r="AR49" s="1064"/>
      <c r="AS49" s="1064"/>
      <c r="AT49" s="1064"/>
      <c r="AU49" s="1064"/>
      <c r="AV49" s="1064"/>
      <c r="AW49" s="1064"/>
      <c r="AX49" s="1064"/>
      <c r="AY49" s="1064"/>
      <c r="AZ49" s="1131"/>
      <c r="BA49" s="1131"/>
      <c r="BB49" s="1131"/>
      <c r="BC49" s="1131"/>
      <c r="BD49" s="1131"/>
      <c r="BE49" s="1121"/>
      <c r="BF49" s="1121"/>
      <c r="BG49" s="1121"/>
      <c r="BH49" s="1121"/>
      <c r="BI49" s="1122"/>
      <c r="BJ49" s="253"/>
      <c r="BK49" s="253"/>
      <c r="BL49" s="253"/>
      <c r="BM49" s="253"/>
      <c r="BN49" s="253"/>
      <c r="BO49" s="266"/>
      <c r="BP49" s="266"/>
      <c r="BQ49" s="263">
        <v>43</v>
      </c>
      <c r="BR49" s="264"/>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7"/>
    </row>
    <row r="50" spans="1:131" s="248" customFormat="1" ht="26.25" customHeight="1">
      <c r="A50" s="262">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3"/>
      <c r="BK50" s="253"/>
      <c r="BL50" s="253"/>
      <c r="BM50" s="253"/>
      <c r="BN50" s="253"/>
      <c r="BO50" s="266"/>
      <c r="BP50" s="266"/>
      <c r="BQ50" s="263">
        <v>44</v>
      </c>
      <c r="BR50" s="264"/>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7"/>
    </row>
    <row r="51" spans="1:131" s="248" customFormat="1" ht="26.25" customHeight="1">
      <c r="A51" s="262">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3"/>
      <c r="BK51" s="253"/>
      <c r="BL51" s="253"/>
      <c r="BM51" s="253"/>
      <c r="BN51" s="253"/>
      <c r="BO51" s="266"/>
      <c r="BP51" s="266"/>
      <c r="BQ51" s="263">
        <v>45</v>
      </c>
      <c r="BR51" s="264"/>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7"/>
    </row>
    <row r="52" spans="1:131" s="248" customFormat="1" ht="26.25" customHeight="1">
      <c r="A52" s="262">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3"/>
      <c r="BK52" s="253"/>
      <c r="BL52" s="253"/>
      <c r="BM52" s="253"/>
      <c r="BN52" s="253"/>
      <c r="BO52" s="266"/>
      <c r="BP52" s="266"/>
      <c r="BQ52" s="263">
        <v>46</v>
      </c>
      <c r="BR52" s="264"/>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7"/>
    </row>
    <row r="53" spans="1:131" s="248" customFormat="1" ht="26.25" customHeight="1">
      <c r="A53" s="262">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3"/>
      <c r="BK53" s="253"/>
      <c r="BL53" s="253"/>
      <c r="BM53" s="253"/>
      <c r="BN53" s="253"/>
      <c r="BO53" s="266"/>
      <c r="BP53" s="266"/>
      <c r="BQ53" s="263">
        <v>47</v>
      </c>
      <c r="BR53" s="264"/>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7"/>
    </row>
    <row r="54" spans="1:131" s="248" customFormat="1" ht="26.25" customHeight="1">
      <c r="A54" s="262">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3"/>
      <c r="BK54" s="253"/>
      <c r="BL54" s="253"/>
      <c r="BM54" s="253"/>
      <c r="BN54" s="253"/>
      <c r="BO54" s="266"/>
      <c r="BP54" s="266"/>
      <c r="BQ54" s="263">
        <v>48</v>
      </c>
      <c r="BR54" s="264"/>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7"/>
    </row>
    <row r="55" spans="1:131" s="248" customFormat="1" ht="26.25" customHeight="1">
      <c r="A55" s="262">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3"/>
      <c r="BK55" s="253"/>
      <c r="BL55" s="253"/>
      <c r="BM55" s="253"/>
      <c r="BN55" s="253"/>
      <c r="BO55" s="266"/>
      <c r="BP55" s="266"/>
      <c r="BQ55" s="263">
        <v>49</v>
      </c>
      <c r="BR55" s="264"/>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7"/>
    </row>
    <row r="56" spans="1:131" s="248" customFormat="1" ht="26.25" customHeight="1">
      <c r="A56" s="262">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3"/>
      <c r="BK56" s="253"/>
      <c r="BL56" s="253"/>
      <c r="BM56" s="253"/>
      <c r="BN56" s="253"/>
      <c r="BO56" s="266"/>
      <c r="BP56" s="266"/>
      <c r="BQ56" s="263">
        <v>50</v>
      </c>
      <c r="BR56" s="264"/>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7"/>
    </row>
    <row r="57" spans="1:131" s="248" customFormat="1" ht="26.25" customHeight="1">
      <c r="A57" s="262">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3"/>
      <c r="BK57" s="253"/>
      <c r="BL57" s="253"/>
      <c r="BM57" s="253"/>
      <c r="BN57" s="253"/>
      <c r="BO57" s="266"/>
      <c r="BP57" s="266"/>
      <c r="BQ57" s="263">
        <v>51</v>
      </c>
      <c r="BR57" s="264"/>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7"/>
    </row>
    <row r="58" spans="1:131" s="248" customFormat="1" ht="26.25" customHeight="1">
      <c r="A58" s="262">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3"/>
      <c r="BK58" s="253"/>
      <c r="BL58" s="253"/>
      <c r="BM58" s="253"/>
      <c r="BN58" s="253"/>
      <c r="BO58" s="266"/>
      <c r="BP58" s="266"/>
      <c r="BQ58" s="263">
        <v>52</v>
      </c>
      <c r="BR58" s="264"/>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7"/>
    </row>
    <row r="59" spans="1:131" s="248" customFormat="1" ht="26.25" customHeight="1">
      <c r="A59" s="262">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3"/>
      <c r="BK59" s="253"/>
      <c r="BL59" s="253"/>
      <c r="BM59" s="253"/>
      <c r="BN59" s="253"/>
      <c r="BO59" s="266"/>
      <c r="BP59" s="266"/>
      <c r="BQ59" s="263">
        <v>53</v>
      </c>
      <c r="BR59" s="264"/>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7"/>
    </row>
    <row r="60" spans="1:131" s="248" customFormat="1" ht="26.25" customHeight="1">
      <c r="A60" s="262">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3"/>
      <c r="BK60" s="253"/>
      <c r="BL60" s="253"/>
      <c r="BM60" s="253"/>
      <c r="BN60" s="253"/>
      <c r="BO60" s="266"/>
      <c r="BP60" s="266"/>
      <c r="BQ60" s="263">
        <v>54</v>
      </c>
      <c r="BR60" s="264"/>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7"/>
    </row>
    <row r="61" spans="1:131" s="248" customFormat="1" ht="26.25" customHeight="1" thickBot="1">
      <c r="A61" s="262">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3"/>
      <c r="BK61" s="253"/>
      <c r="BL61" s="253"/>
      <c r="BM61" s="253"/>
      <c r="BN61" s="253"/>
      <c r="BO61" s="266"/>
      <c r="BP61" s="266"/>
      <c r="BQ61" s="263">
        <v>55</v>
      </c>
      <c r="BR61" s="264"/>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7"/>
    </row>
    <row r="62" spans="1:131" s="248" customFormat="1" ht="26.25" customHeight="1">
      <c r="A62" s="262">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6"/>
      <c r="BP62" s="266"/>
      <c r="BQ62" s="263">
        <v>56</v>
      </c>
      <c r="BR62" s="264"/>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7"/>
    </row>
    <row r="63" spans="1:131" s="248" customFormat="1" ht="26.25" customHeight="1" thickBot="1">
      <c r="A63" s="265" t="s">
        <v>387</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7"/>
      <c r="AF63" s="1118">
        <v>1456</v>
      </c>
      <c r="AG63" s="1052"/>
      <c r="AH63" s="1052"/>
      <c r="AI63" s="1052"/>
      <c r="AJ63" s="1119"/>
      <c r="AK63" s="1120"/>
      <c r="AL63" s="1056"/>
      <c r="AM63" s="1056"/>
      <c r="AN63" s="1056"/>
      <c r="AO63" s="1056"/>
      <c r="AP63" s="1052">
        <v>17702</v>
      </c>
      <c r="AQ63" s="1052"/>
      <c r="AR63" s="1052"/>
      <c r="AS63" s="1052"/>
      <c r="AT63" s="1052"/>
      <c r="AU63" s="1052">
        <v>5680</v>
      </c>
      <c r="AV63" s="1052"/>
      <c r="AW63" s="1052"/>
      <c r="AX63" s="1052"/>
      <c r="AY63" s="1052"/>
      <c r="AZ63" s="1114"/>
      <c r="BA63" s="1114"/>
      <c r="BB63" s="1114"/>
      <c r="BC63" s="1114"/>
      <c r="BD63" s="1114"/>
      <c r="BE63" s="1053"/>
      <c r="BF63" s="1053"/>
      <c r="BG63" s="1053"/>
      <c r="BH63" s="1053"/>
      <c r="BI63" s="1054"/>
      <c r="BJ63" s="1115" t="s">
        <v>238</v>
      </c>
      <c r="BK63" s="1044"/>
      <c r="BL63" s="1044"/>
      <c r="BM63" s="1044"/>
      <c r="BN63" s="1116"/>
      <c r="BO63" s="266"/>
      <c r="BP63" s="266"/>
      <c r="BQ63" s="263">
        <v>57</v>
      </c>
      <c r="BR63" s="264"/>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7"/>
    </row>
    <row r="66" spans="1:131" s="248" customFormat="1" ht="26.25" customHeight="1">
      <c r="A66" s="1084" t="s">
        <v>410</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392</v>
      </c>
      <c r="W66" s="1091"/>
      <c r="X66" s="1091"/>
      <c r="Y66" s="1091"/>
      <c r="Z66" s="1092"/>
      <c r="AA66" s="1090" t="s">
        <v>411</v>
      </c>
      <c r="AB66" s="1091"/>
      <c r="AC66" s="1091"/>
      <c r="AD66" s="1091"/>
      <c r="AE66" s="1092"/>
      <c r="AF66" s="1096" t="s">
        <v>394</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375</v>
      </c>
      <c r="BA66" s="1091"/>
      <c r="BB66" s="1091"/>
      <c r="BC66" s="1091"/>
      <c r="BD66" s="1106"/>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67" t="s">
        <v>588</v>
      </c>
      <c r="C68" s="1068"/>
      <c r="D68" s="1068"/>
      <c r="E68" s="1068"/>
      <c r="F68" s="1068"/>
      <c r="G68" s="1068"/>
      <c r="H68" s="1068"/>
      <c r="I68" s="1068"/>
      <c r="J68" s="1068"/>
      <c r="K68" s="1068"/>
      <c r="L68" s="1068"/>
      <c r="M68" s="1068"/>
      <c r="N68" s="1068"/>
      <c r="O68" s="1068"/>
      <c r="P68" s="1069"/>
      <c r="Q68" s="1070">
        <v>3348</v>
      </c>
      <c r="R68" s="1064"/>
      <c r="S68" s="1064"/>
      <c r="T68" s="1064"/>
      <c r="U68" s="1064"/>
      <c r="V68" s="1064">
        <v>3273</v>
      </c>
      <c r="W68" s="1064"/>
      <c r="X68" s="1064"/>
      <c r="Y68" s="1064"/>
      <c r="Z68" s="1064"/>
      <c r="AA68" s="1064">
        <v>75</v>
      </c>
      <c r="AB68" s="1064"/>
      <c r="AC68" s="1064"/>
      <c r="AD68" s="1064"/>
      <c r="AE68" s="1064"/>
      <c r="AF68" s="1064">
        <v>75</v>
      </c>
      <c r="AG68" s="1064"/>
      <c r="AH68" s="1064"/>
      <c r="AI68" s="1064"/>
      <c r="AJ68" s="1064"/>
      <c r="AK68" s="1064">
        <v>453</v>
      </c>
      <c r="AL68" s="1064"/>
      <c r="AM68" s="1064"/>
      <c r="AN68" s="1064"/>
      <c r="AO68" s="1064"/>
      <c r="AP68" s="1064" t="s">
        <v>587</v>
      </c>
      <c r="AQ68" s="1064"/>
      <c r="AR68" s="1064"/>
      <c r="AS68" s="1064"/>
      <c r="AT68" s="1064"/>
      <c r="AU68" s="1064" t="s">
        <v>587</v>
      </c>
      <c r="AV68" s="1064"/>
      <c r="AW68" s="1064"/>
      <c r="AX68" s="1064"/>
      <c r="AY68" s="1064"/>
      <c r="AZ68" s="1065"/>
      <c r="BA68" s="1065"/>
      <c r="BB68" s="1065"/>
      <c r="BC68" s="1065"/>
      <c r="BD68" s="1066"/>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589</v>
      </c>
      <c r="C69" s="1068"/>
      <c r="D69" s="1068"/>
      <c r="E69" s="1068"/>
      <c r="F69" s="1068"/>
      <c r="G69" s="1068"/>
      <c r="H69" s="1068"/>
      <c r="I69" s="1068"/>
      <c r="J69" s="1068"/>
      <c r="K69" s="1068"/>
      <c r="L69" s="1068"/>
      <c r="M69" s="1068"/>
      <c r="N69" s="1068"/>
      <c r="O69" s="1068"/>
      <c r="P69" s="1069"/>
      <c r="Q69" s="1070">
        <v>4870</v>
      </c>
      <c r="R69" s="1064"/>
      <c r="S69" s="1064"/>
      <c r="T69" s="1064"/>
      <c r="U69" s="1064"/>
      <c r="V69" s="1064">
        <v>4869</v>
      </c>
      <c r="W69" s="1064"/>
      <c r="X69" s="1064"/>
      <c r="Y69" s="1064"/>
      <c r="Z69" s="1064"/>
      <c r="AA69" s="1064">
        <v>1</v>
      </c>
      <c r="AB69" s="1064"/>
      <c r="AC69" s="1064"/>
      <c r="AD69" s="1064"/>
      <c r="AE69" s="1064"/>
      <c r="AF69" s="1064">
        <v>1</v>
      </c>
      <c r="AG69" s="1064"/>
      <c r="AH69" s="1064"/>
      <c r="AI69" s="1064"/>
      <c r="AJ69" s="1064"/>
      <c r="AK69" s="1064" t="s">
        <v>587</v>
      </c>
      <c r="AL69" s="1064"/>
      <c r="AM69" s="1064"/>
      <c r="AN69" s="1064"/>
      <c r="AO69" s="1064"/>
      <c r="AP69" s="1064">
        <v>8742</v>
      </c>
      <c r="AQ69" s="1064"/>
      <c r="AR69" s="1064"/>
      <c r="AS69" s="1064"/>
      <c r="AT69" s="1064"/>
      <c r="AU69" s="1064">
        <v>1189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590</v>
      </c>
      <c r="C70" s="1068"/>
      <c r="D70" s="1068"/>
      <c r="E70" s="1068"/>
      <c r="F70" s="1068"/>
      <c r="G70" s="1068"/>
      <c r="H70" s="1068"/>
      <c r="I70" s="1068"/>
      <c r="J70" s="1068"/>
      <c r="K70" s="1068"/>
      <c r="L70" s="1068"/>
      <c r="M70" s="1068"/>
      <c r="N70" s="1068"/>
      <c r="O70" s="1068"/>
      <c r="P70" s="1069"/>
      <c r="Q70" s="1064" t="s">
        <v>587</v>
      </c>
      <c r="R70" s="1064"/>
      <c r="S70" s="1064"/>
      <c r="T70" s="1064"/>
      <c r="U70" s="1064"/>
      <c r="V70" s="1064" t="s">
        <v>587</v>
      </c>
      <c r="W70" s="1064"/>
      <c r="X70" s="1064"/>
      <c r="Y70" s="1064"/>
      <c r="Z70" s="1064"/>
      <c r="AA70" s="1064" t="s">
        <v>587</v>
      </c>
      <c r="AB70" s="1064"/>
      <c r="AC70" s="1064"/>
      <c r="AD70" s="1064"/>
      <c r="AE70" s="1064"/>
      <c r="AF70" s="1064" t="s">
        <v>587</v>
      </c>
      <c r="AG70" s="1064"/>
      <c r="AH70" s="1064"/>
      <c r="AI70" s="1064"/>
      <c r="AJ70" s="1064"/>
      <c r="AK70" s="1064" t="s">
        <v>587</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591</v>
      </c>
      <c r="C71" s="1068"/>
      <c r="D71" s="1068"/>
      <c r="E71" s="1068"/>
      <c r="F71" s="1068"/>
      <c r="G71" s="1068"/>
      <c r="H71" s="1068"/>
      <c r="I71" s="1068"/>
      <c r="J71" s="1068"/>
      <c r="K71" s="1068"/>
      <c r="L71" s="1068"/>
      <c r="M71" s="1068"/>
      <c r="N71" s="1068"/>
      <c r="O71" s="1068"/>
      <c r="P71" s="1069"/>
      <c r="Q71" s="1070">
        <v>3602</v>
      </c>
      <c r="R71" s="1064"/>
      <c r="S71" s="1064"/>
      <c r="T71" s="1064"/>
      <c r="U71" s="1064"/>
      <c r="V71" s="1064">
        <v>3559</v>
      </c>
      <c r="W71" s="1064"/>
      <c r="X71" s="1064"/>
      <c r="Y71" s="1064"/>
      <c r="Z71" s="1064"/>
      <c r="AA71" s="1064">
        <v>44</v>
      </c>
      <c r="AB71" s="1064"/>
      <c r="AC71" s="1064"/>
      <c r="AD71" s="1064"/>
      <c r="AE71" s="1064"/>
      <c r="AF71" s="1064">
        <v>44</v>
      </c>
      <c r="AG71" s="1064"/>
      <c r="AH71" s="1064"/>
      <c r="AI71" s="1064"/>
      <c r="AJ71" s="1064"/>
      <c r="AK71" s="1064" t="s">
        <v>587</v>
      </c>
      <c r="AL71" s="1064"/>
      <c r="AM71" s="1064"/>
      <c r="AN71" s="1064"/>
      <c r="AO71" s="1064"/>
      <c r="AP71" s="1064">
        <v>1580</v>
      </c>
      <c r="AQ71" s="1064"/>
      <c r="AR71" s="1064"/>
      <c r="AS71" s="1064"/>
      <c r="AT71" s="1064"/>
      <c r="AU71" s="1064">
        <v>542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592</v>
      </c>
      <c r="C72" s="1068"/>
      <c r="D72" s="1068"/>
      <c r="E72" s="1068"/>
      <c r="F72" s="1068"/>
      <c r="G72" s="1068"/>
      <c r="H72" s="1068"/>
      <c r="I72" s="1068"/>
      <c r="J72" s="1068"/>
      <c r="K72" s="1068"/>
      <c r="L72" s="1068"/>
      <c r="M72" s="1068"/>
      <c r="N72" s="1068"/>
      <c r="O72" s="1068"/>
      <c r="P72" s="1069"/>
      <c r="Q72" s="1070">
        <v>79</v>
      </c>
      <c r="R72" s="1064"/>
      <c r="S72" s="1064"/>
      <c r="T72" s="1064"/>
      <c r="U72" s="1064"/>
      <c r="V72" s="1064">
        <v>75</v>
      </c>
      <c r="W72" s="1064"/>
      <c r="X72" s="1064"/>
      <c r="Y72" s="1064"/>
      <c r="Z72" s="1064"/>
      <c r="AA72" s="1064">
        <v>4</v>
      </c>
      <c r="AB72" s="1064"/>
      <c r="AC72" s="1064"/>
      <c r="AD72" s="1064"/>
      <c r="AE72" s="1064"/>
      <c r="AF72" s="1064">
        <v>4</v>
      </c>
      <c r="AG72" s="1064"/>
      <c r="AH72" s="1064"/>
      <c r="AI72" s="1064"/>
      <c r="AJ72" s="1064"/>
      <c r="AK72" s="1064" t="s">
        <v>587</v>
      </c>
      <c r="AL72" s="1064"/>
      <c r="AM72" s="1064"/>
      <c r="AN72" s="1064"/>
      <c r="AO72" s="1064"/>
      <c r="AP72" s="1064" t="s">
        <v>587</v>
      </c>
      <c r="AQ72" s="1064"/>
      <c r="AR72" s="1064"/>
      <c r="AS72" s="1064"/>
      <c r="AT72" s="1064"/>
      <c r="AU72" s="1064" t="s">
        <v>587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593</v>
      </c>
      <c r="C73" s="1068"/>
      <c r="D73" s="1068"/>
      <c r="E73" s="1068"/>
      <c r="F73" s="1068"/>
      <c r="G73" s="1068"/>
      <c r="H73" s="1068"/>
      <c r="I73" s="1068"/>
      <c r="J73" s="1068"/>
      <c r="K73" s="1068"/>
      <c r="L73" s="1068"/>
      <c r="M73" s="1068"/>
      <c r="N73" s="1068"/>
      <c r="O73" s="1068"/>
      <c r="P73" s="1069"/>
      <c r="Q73" s="1070">
        <v>275</v>
      </c>
      <c r="R73" s="1064"/>
      <c r="S73" s="1064"/>
      <c r="T73" s="1064"/>
      <c r="U73" s="1064"/>
      <c r="V73" s="1064">
        <v>203</v>
      </c>
      <c r="W73" s="1064"/>
      <c r="X73" s="1064"/>
      <c r="Y73" s="1064"/>
      <c r="Z73" s="1064"/>
      <c r="AA73" s="1064">
        <v>72</v>
      </c>
      <c r="AB73" s="1064"/>
      <c r="AC73" s="1064"/>
      <c r="AD73" s="1064"/>
      <c r="AE73" s="1064"/>
      <c r="AF73" s="1064">
        <v>72</v>
      </c>
      <c r="AG73" s="1064"/>
      <c r="AH73" s="1064"/>
      <c r="AI73" s="1064"/>
      <c r="AJ73" s="1064"/>
      <c r="AK73" s="1064" t="s">
        <v>587</v>
      </c>
      <c r="AL73" s="1064"/>
      <c r="AM73" s="1064"/>
      <c r="AN73" s="1064"/>
      <c r="AO73" s="1064"/>
      <c r="AP73" s="1064" t="s">
        <v>587</v>
      </c>
      <c r="AQ73" s="1064"/>
      <c r="AR73" s="1064"/>
      <c r="AS73" s="1064"/>
      <c r="AT73" s="1064"/>
      <c r="AU73" s="1064" t="s">
        <v>587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594</v>
      </c>
      <c r="C74" s="1068"/>
      <c r="D74" s="1068"/>
      <c r="E74" s="1068"/>
      <c r="F74" s="1068"/>
      <c r="G74" s="1068"/>
      <c r="H74" s="1068"/>
      <c r="I74" s="1068"/>
      <c r="J74" s="1068"/>
      <c r="K74" s="1068"/>
      <c r="L74" s="1068"/>
      <c r="M74" s="1068"/>
      <c r="N74" s="1068"/>
      <c r="O74" s="1068"/>
      <c r="P74" s="1069"/>
      <c r="Q74" s="1070">
        <v>168695</v>
      </c>
      <c r="R74" s="1064"/>
      <c r="S74" s="1064"/>
      <c r="T74" s="1064"/>
      <c r="U74" s="1064"/>
      <c r="V74" s="1064">
        <v>162592</v>
      </c>
      <c r="W74" s="1064"/>
      <c r="X74" s="1064"/>
      <c r="Y74" s="1064"/>
      <c r="Z74" s="1064"/>
      <c r="AA74" s="1064">
        <v>6103</v>
      </c>
      <c r="AB74" s="1064"/>
      <c r="AC74" s="1064"/>
      <c r="AD74" s="1064"/>
      <c r="AE74" s="1064"/>
      <c r="AF74" s="1064">
        <v>6103</v>
      </c>
      <c r="AG74" s="1064"/>
      <c r="AH74" s="1064"/>
      <c r="AI74" s="1064"/>
      <c r="AJ74" s="1064"/>
      <c r="AK74" s="1064">
        <v>1266</v>
      </c>
      <c r="AL74" s="1064"/>
      <c r="AM74" s="1064"/>
      <c r="AN74" s="1064"/>
      <c r="AO74" s="1064"/>
      <c r="AP74" s="1064" t="s">
        <v>587</v>
      </c>
      <c r="AQ74" s="1064"/>
      <c r="AR74" s="1064"/>
      <c r="AS74" s="1064"/>
      <c r="AT74" s="1064"/>
      <c r="AU74" s="1064" t="s">
        <v>587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75"/>
      <c r="BA77" s="1076"/>
      <c r="BB77" s="1076"/>
      <c r="BC77" s="1076"/>
      <c r="BD77" s="1077"/>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1"/>
      <c r="R78" s="1072"/>
      <c r="S78" s="1072"/>
      <c r="T78" s="1072"/>
      <c r="U78" s="1073"/>
      <c r="V78" s="1074"/>
      <c r="W78" s="1072"/>
      <c r="X78" s="1072"/>
      <c r="Y78" s="1072"/>
      <c r="Z78" s="1073"/>
      <c r="AA78" s="1074"/>
      <c r="AB78" s="1072"/>
      <c r="AC78" s="1072"/>
      <c r="AD78" s="1072"/>
      <c r="AE78" s="1073"/>
      <c r="AF78" s="1074"/>
      <c r="AG78" s="1072"/>
      <c r="AH78" s="1072"/>
      <c r="AI78" s="1072"/>
      <c r="AJ78" s="1073"/>
      <c r="AK78" s="1074"/>
      <c r="AL78" s="1072"/>
      <c r="AM78" s="1072"/>
      <c r="AN78" s="1072"/>
      <c r="AO78" s="1073"/>
      <c r="AP78" s="1074"/>
      <c r="AQ78" s="1072"/>
      <c r="AR78" s="1072"/>
      <c r="AS78" s="1072"/>
      <c r="AT78" s="1073"/>
      <c r="AU78" s="1074"/>
      <c r="AV78" s="1072"/>
      <c r="AW78" s="1072"/>
      <c r="AX78" s="1072"/>
      <c r="AY78" s="1073"/>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1"/>
      <c r="R79" s="1072"/>
      <c r="S79" s="1072"/>
      <c r="T79" s="1072"/>
      <c r="U79" s="1073"/>
      <c r="V79" s="1074"/>
      <c r="W79" s="1072"/>
      <c r="X79" s="1072"/>
      <c r="Y79" s="1072"/>
      <c r="Z79" s="1073"/>
      <c r="AA79" s="1074"/>
      <c r="AB79" s="1072"/>
      <c r="AC79" s="1072"/>
      <c r="AD79" s="1072"/>
      <c r="AE79" s="1073"/>
      <c r="AF79" s="1074"/>
      <c r="AG79" s="1072"/>
      <c r="AH79" s="1072"/>
      <c r="AI79" s="1072"/>
      <c r="AJ79" s="1073"/>
      <c r="AK79" s="1074"/>
      <c r="AL79" s="1072"/>
      <c r="AM79" s="1072"/>
      <c r="AN79" s="1072"/>
      <c r="AO79" s="1073"/>
      <c r="AP79" s="1074"/>
      <c r="AQ79" s="1072"/>
      <c r="AR79" s="1072"/>
      <c r="AS79" s="1072"/>
      <c r="AT79" s="1073"/>
      <c r="AU79" s="1074"/>
      <c r="AV79" s="1072"/>
      <c r="AW79" s="1072"/>
      <c r="AX79" s="1072"/>
      <c r="AY79" s="1073"/>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387</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45</v>
      </c>
      <c r="AG88" s="1052"/>
      <c r="AH88" s="1052"/>
      <c r="AI88" s="1052"/>
      <c r="AJ88" s="1052"/>
      <c r="AK88" s="1056"/>
      <c r="AL88" s="1056"/>
      <c r="AM88" s="1056"/>
      <c r="AN88" s="1056"/>
      <c r="AO88" s="1056"/>
      <c r="AP88" s="1052">
        <v>10322</v>
      </c>
      <c r="AQ88" s="1052"/>
      <c r="AR88" s="1052"/>
      <c r="AS88" s="1052"/>
      <c r="AT88" s="1052"/>
      <c r="AU88" s="1052">
        <v>1731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35</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305</v>
      </c>
      <c r="AG109" s="987"/>
      <c r="AH109" s="987"/>
      <c r="AI109" s="987"/>
      <c r="AJ109" s="988"/>
      <c r="AK109" s="989" t="s">
        <v>304</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305</v>
      </c>
      <c r="BW109" s="987"/>
      <c r="BX109" s="987"/>
      <c r="BY109" s="987"/>
      <c r="BZ109" s="988"/>
      <c r="CA109" s="989" t="s">
        <v>304</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305</v>
      </c>
      <c r="DM109" s="987"/>
      <c r="DN109" s="987"/>
      <c r="DO109" s="987"/>
      <c r="DP109" s="988"/>
      <c r="DQ109" s="989" t="s">
        <v>304</v>
      </c>
      <c r="DR109" s="987"/>
      <c r="DS109" s="987"/>
      <c r="DT109" s="987"/>
      <c r="DU109" s="988"/>
      <c r="DV109" s="989" t="s">
        <v>425</v>
      </c>
      <c r="DW109" s="987"/>
      <c r="DX109" s="987"/>
      <c r="DY109" s="987"/>
      <c r="DZ109" s="1018"/>
    </row>
    <row r="110" spans="1:131" s="247" customFormat="1" ht="26.25" customHeight="1">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2396519</v>
      </c>
      <c r="AB110" s="980"/>
      <c r="AC110" s="980"/>
      <c r="AD110" s="980"/>
      <c r="AE110" s="981"/>
      <c r="AF110" s="982">
        <v>2529003</v>
      </c>
      <c r="AG110" s="980"/>
      <c r="AH110" s="980"/>
      <c r="AI110" s="980"/>
      <c r="AJ110" s="981"/>
      <c r="AK110" s="982">
        <v>2540285</v>
      </c>
      <c r="AL110" s="980"/>
      <c r="AM110" s="980"/>
      <c r="AN110" s="980"/>
      <c r="AO110" s="981"/>
      <c r="AP110" s="983">
        <v>23.8</v>
      </c>
      <c r="AQ110" s="984"/>
      <c r="AR110" s="984"/>
      <c r="AS110" s="984"/>
      <c r="AT110" s="985"/>
      <c r="AU110" s="1019" t="s">
        <v>72</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27643512</v>
      </c>
      <c r="BR110" s="927"/>
      <c r="BS110" s="927"/>
      <c r="BT110" s="927"/>
      <c r="BU110" s="927"/>
      <c r="BV110" s="927">
        <v>27707678</v>
      </c>
      <c r="BW110" s="927"/>
      <c r="BX110" s="927"/>
      <c r="BY110" s="927"/>
      <c r="BZ110" s="927"/>
      <c r="CA110" s="927">
        <v>26871843</v>
      </c>
      <c r="CB110" s="927"/>
      <c r="CC110" s="927"/>
      <c r="CD110" s="927"/>
      <c r="CE110" s="927"/>
      <c r="CF110" s="951">
        <v>251.3</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238</v>
      </c>
      <c r="DM110" s="927"/>
      <c r="DN110" s="927"/>
      <c r="DO110" s="927"/>
      <c r="DP110" s="927"/>
      <c r="DQ110" s="927" t="s">
        <v>432</v>
      </c>
      <c r="DR110" s="927"/>
      <c r="DS110" s="927"/>
      <c r="DT110" s="927"/>
      <c r="DU110" s="927"/>
      <c r="DV110" s="928" t="s">
        <v>433</v>
      </c>
      <c r="DW110" s="928"/>
      <c r="DX110" s="928"/>
      <c r="DY110" s="928"/>
      <c r="DZ110" s="929"/>
    </row>
    <row r="111" spans="1:131" s="247" customFormat="1" ht="26.25" customHeight="1">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433</v>
      </c>
      <c r="AB111" s="1008"/>
      <c r="AC111" s="1008"/>
      <c r="AD111" s="1008"/>
      <c r="AE111" s="1009"/>
      <c r="AF111" s="1010" t="s">
        <v>433</v>
      </c>
      <c r="AG111" s="1008"/>
      <c r="AH111" s="1008"/>
      <c r="AI111" s="1008"/>
      <c r="AJ111" s="1009"/>
      <c r="AK111" s="1010" t="s">
        <v>238</v>
      </c>
      <c r="AL111" s="1008"/>
      <c r="AM111" s="1008"/>
      <c r="AN111" s="1008"/>
      <c r="AO111" s="1009"/>
      <c r="AP111" s="1011" t="s">
        <v>435</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t="s">
        <v>435</v>
      </c>
      <c r="BR111" s="899"/>
      <c r="BS111" s="899"/>
      <c r="BT111" s="899"/>
      <c r="BU111" s="899"/>
      <c r="BV111" s="899" t="s">
        <v>431</v>
      </c>
      <c r="BW111" s="899"/>
      <c r="BX111" s="899"/>
      <c r="BY111" s="899"/>
      <c r="BZ111" s="899"/>
      <c r="CA111" s="899" t="s">
        <v>238</v>
      </c>
      <c r="CB111" s="899"/>
      <c r="CC111" s="899"/>
      <c r="CD111" s="899"/>
      <c r="CE111" s="899"/>
      <c r="CF111" s="960" t="s">
        <v>431</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238</v>
      </c>
      <c r="DH111" s="899"/>
      <c r="DI111" s="899"/>
      <c r="DJ111" s="899"/>
      <c r="DK111" s="899"/>
      <c r="DL111" s="899" t="s">
        <v>438</v>
      </c>
      <c r="DM111" s="899"/>
      <c r="DN111" s="899"/>
      <c r="DO111" s="899"/>
      <c r="DP111" s="899"/>
      <c r="DQ111" s="899" t="s">
        <v>438</v>
      </c>
      <c r="DR111" s="899"/>
      <c r="DS111" s="899"/>
      <c r="DT111" s="899"/>
      <c r="DU111" s="899"/>
      <c r="DV111" s="876" t="s">
        <v>435</v>
      </c>
      <c r="DW111" s="876"/>
      <c r="DX111" s="876"/>
      <c r="DY111" s="876"/>
      <c r="DZ111" s="877"/>
    </row>
    <row r="112" spans="1:131" s="247" customFormat="1" ht="26.25" customHeight="1">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238</v>
      </c>
      <c r="AB112" s="862"/>
      <c r="AC112" s="862"/>
      <c r="AD112" s="862"/>
      <c r="AE112" s="863"/>
      <c r="AF112" s="864" t="s">
        <v>238</v>
      </c>
      <c r="AG112" s="862"/>
      <c r="AH112" s="862"/>
      <c r="AI112" s="862"/>
      <c r="AJ112" s="863"/>
      <c r="AK112" s="864" t="s">
        <v>435</v>
      </c>
      <c r="AL112" s="862"/>
      <c r="AM112" s="862"/>
      <c r="AN112" s="862"/>
      <c r="AO112" s="863"/>
      <c r="AP112" s="909" t="s">
        <v>435</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6553139</v>
      </c>
      <c r="BR112" s="899"/>
      <c r="BS112" s="899"/>
      <c r="BT112" s="899"/>
      <c r="BU112" s="899"/>
      <c r="BV112" s="899">
        <v>5684804</v>
      </c>
      <c r="BW112" s="899"/>
      <c r="BX112" s="899"/>
      <c r="BY112" s="899"/>
      <c r="BZ112" s="899"/>
      <c r="CA112" s="899">
        <v>5679266</v>
      </c>
      <c r="CB112" s="899"/>
      <c r="CC112" s="899"/>
      <c r="CD112" s="899"/>
      <c r="CE112" s="899"/>
      <c r="CF112" s="960">
        <v>53.1</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238</v>
      </c>
      <c r="DH112" s="899"/>
      <c r="DI112" s="899"/>
      <c r="DJ112" s="899"/>
      <c r="DK112" s="899"/>
      <c r="DL112" s="899" t="s">
        <v>435</v>
      </c>
      <c r="DM112" s="899"/>
      <c r="DN112" s="899"/>
      <c r="DO112" s="899"/>
      <c r="DP112" s="899"/>
      <c r="DQ112" s="899" t="s">
        <v>238</v>
      </c>
      <c r="DR112" s="899"/>
      <c r="DS112" s="899"/>
      <c r="DT112" s="899"/>
      <c r="DU112" s="899"/>
      <c r="DV112" s="876" t="s">
        <v>433</v>
      </c>
      <c r="DW112" s="876"/>
      <c r="DX112" s="876"/>
      <c r="DY112" s="876"/>
      <c r="DZ112" s="877"/>
    </row>
    <row r="113" spans="1:130" s="247" customFormat="1" ht="26.25" customHeight="1">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485946</v>
      </c>
      <c r="AB113" s="1008"/>
      <c r="AC113" s="1008"/>
      <c r="AD113" s="1008"/>
      <c r="AE113" s="1009"/>
      <c r="AF113" s="1010">
        <v>420166</v>
      </c>
      <c r="AG113" s="1008"/>
      <c r="AH113" s="1008"/>
      <c r="AI113" s="1008"/>
      <c r="AJ113" s="1009"/>
      <c r="AK113" s="1010">
        <v>494828</v>
      </c>
      <c r="AL113" s="1008"/>
      <c r="AM113" s="1008"/>
      <c r="AN113" s="1008"/>
      <c r="AO113" s="1009"/>
      <c r="AP113" s="1011">
        <v>4.5999999999999996</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1915918</v>
      </c>
      <c r="BR113" s="899"/>
      <c r="BS113" s="899"/>
      <c r="BT113" s="899"/>
      <c r="BU113" s="899"/>
      <c r="BV113" s="899">
        <v>1918119</v>
      </c>
      <c r="BW113" s="899"/>
      <c r="BX113" s="899"/>
      <c r="BY113" s="899"/>
      <c r="BZ113" s="899"/>
      <c r="CA113" s="899">
        <v>1730641</v>
      </c>
      <c r="CB113" s="899"/>
      <c r="CC113" s="899"/>
      <c r="CD113" s="899"/>
      <c r="CE113" s="899"/>
      <c r="CF113" s="960">
        <v>16.2</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238</v>
      </c>
      <c r="DH113" s="862"/>
      <c r="DI113" s="862"/>
      <c r="DJ113" s="862"/>
      <c r="DK113" s="863"/>
      <c r="DL113" s="864" t="s">
        <v>238</v>
      </c>
      <c r="DM113" s="862"/>
      <c r="DN113" s="862"/>
      <c r="DO113" s="862"/>
      <c r="DP113" s="863"/>
      <c r="DQ113" s="864" t="s">
        <v>238</v>
      </c>
      <c r="DR113" s="862"/>
      <c r="DS113" s="862"/>
      <c r="DT113" s="862"/>
      <c r="DU113" s="863"/>
      <c r="DV113" s="909" t="s">
        <v>238</v>
      </c>
      <c r="DW113" s="910"/>
      <c r="DX113" s="910"/>
      <c r="DY113" s="910"/>
      <c r="DZ113" s="911"/>
    </row>
    <row r="114" spans="1:130" s="247" customFormat="1" ht="26.25" customHeight="1">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288848</v>
      </c>
      <c r="AB114" s="862"/>
      <c r="AC114" s="862"/>
      <c r="AD114" s="862"/>
      <c r="AE114" s="863"/>
      <c r="AF114" s="864">
        <v>234313</v>
      </c>
      <c r="AG114" s="862"/>
      <c r="AH114" s="862"/>
      <c r="AI114" s="862"/>
      <c r="AJ114" s="863"/>
      <c r="AK114" s="864">
        <v>251496</v>
      </c>
      <c r="AL114" s="862"/>
      <c r="AM114" s="862"/>
      <c r="AN114" s="862"/>
      <c r="AO114" s="863"/>
      <c r="AP114" s="909">
        <v>2.4</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1012343</v>
      </c>
      <c r="BR114" s="899"/>
      <c r="BS114" s="899"/>
      <c r="BT114" s="899"/>
      <c r="BU114" s="899"/>
      <c r="BV114" s="899">
        <v>105266</v>
      </c>
      <c r="BW114" s="899"/>
      <c r="BX114" s="899"/>
      <c r="BY114" s="899"/>
      <c r="BZ114" s="899"/>
      <c r="CA114" s="899" t="s">
        <v>238</v>
      </c>
      <c r="CB114" s="899"/>
      <c r="CC114" s="899"/>
      <c r="CD114" s="899"/>
      <c r="CE114" s="899"/>
      <c r="CF114" s="960" t="s">
        <v>438</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238</v>
      </c>
      <c r="DH114" s="862"/>
      <c r="DI114" s="862"/>
      <c r="DJ114" s="862"/>
      <c r="DK114" s="863"/>
      <c r="DL114" s="864" t="s">
        <v>238</v>
      </c>
      <c r="DM114" s="862"/>
      <c r="DN114" s="862"/>
      <c r="DO114" s="862"/>
      <c r="DP114" s="863"/>
      <c r="DQ114" s="864" t="s">
        <v>238</v>
      </c>
      <c r="DR114" s="862"/>
      <c r="DS114" s="862"/>
      <c r="DT114" s="862"/>
      <c r="DU114" s="863"/>
      <c r="DV114" s="909" t="s">
        <v>238</v>
      </c>
      <c r="DW114" s="910"/>
      <c r="DX114" s="910"/>
      <c r="DY114" s="910"/>
      <c r="DZ114" s="911"/>
    </row>
    <row r="115" spans="1:130" s="247" customFormat="1" ht="26.25" customHeight="1">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435</v>
      </c>
      <c r="AB115" s="1008"/>
      <c r="AC115" s="1008"/>
      <c r="AD115" s="1008"/>
      <c r="AE115" s="1009"/>
      <c r="AF115" s="1010" t="s">
        <v>435</v>
      </c>
      <c r="AG115" s="1008"/>
      <c r="AH115" s="1008"/>
      <c r="AI115" s="1008"/>
      <c r="AJ115" s="1009"/>
      <c r="AK115" s="1010" t="s">
        <v>238</v>
      </c>
      <c r="AL115" s="1008"/>
      <c r="AM115" s="1008"/>
      <c r="AN115" s="1008"/>
      <c r="AO115" s="1009"/>
      <c r="AP115" s="1011" t="s">
        <v>238</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435</v>
      </c>
      <c r="BR115" s="899"/>
      <c r="BS115" s="899"/>
      <c r="BT115" s="899"/>
      <c r="BU115" s="899"/>
      <c r="BV115" s="899" t="s">
        <v>433</v>
      </c>
      <c r="BW115" s="899"/>
      <c r="BX115" s="899"/>
      <c r="BY115" s="899"/>
      <c r="BZ115" s="899"/>
      <c r="CA115" s="899" t="s">
        <v>238</v>
      </c>
      <c r="CB115" s="899"/>
      <c r="CC115" s="899"/>
      <c r="CD115" s="899"/>
      <c r="CE115" s="899"/>
      <c r="CF115" s="960" t="s">
        <v>238</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238</v>
      </c>
      <c r="DH115" s="862"/>
      <c r="DI115" s="862"/>
      <c r="DJ115" s="862"/>
      <c r="DK115" s="863"/>
      <c r="DL115" s="864" t="s">
        <v>431</v>
      </c>
      <c r="DM115" s="862"/>
      <c r="DN115" s="862"/>
      <c r="DO115" s="862"/>
      <c r="DP115" s="863"/>
      <c r="DQ115" s="864" t="s">
        <v>431</v>
      </c>
      <c r="DR115" s="862"/>
      <c r="DS115" s="862"/>
      <c r="DT115" s="862"/>
      <c r="DU115" s="863"/>
      <c r="DV115" s="909" t="s">
        <v>238</v>
      </c>
      <c r="DW115" s="910"/>
      <c r="DX115" s="910"/>
      <c r="DY115" s="910"/>
      <c r="DZ115" s="911"/>
    </row>
    <row r="116" spans="1:130" s="247" customFormat="1" ht="26.25" customHeight="1">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742</v>
      </c>
      <c r="AB116" s="862"/>
      <c r="AC116" s="862"/>
      <c r="AD116" s="862"/>
      <c r="AE116" s="863"/>
      <c r="AF116" s="864">
        <v>803</v>
      </c>
      <c r="AG116" s="862"/>
      <c r="AH116" s="862"/>
      <c r="AI116" s="862"/>
      <c r="AJ116" s="863"/>
      <c r="AK116" s="864">
        <v>159</v>
      </c>
      <c r="AL116" s="862"/>
      <c r="AM116" s="862"/>
      <c r="AN116" s="862"/>
      <c r="AO116" s="863"/>
      <c r="AP116" s="909">
        <v>0</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431</v>
      </c>
      <c r="BR116" s="899"/>
      <c r="BS116" s="899"/>
      <c r="BT116" s="899"/>
      <c r="BU116" s="899"/>
      <c r="BV116" s="899" t="s">
        <v>435</v>
      </c>
      <c r="BW116" s="899"/>
      <c r="BX116" s="899"/>
      <c r="BY116" s="899"/>
      <c r="BZ116" s="899"/>
      <c r="CA116" s="899" t="s">
        <v>435</v>
      </c>
      <c r="CB116" s="899"/>
      <c r="CC116" s="899"/>
      <c r="CD116" s="899"/>
      <c r="CE116" s="899"/>
      <c r="CF116" s="960" t="s">
        <v>435</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435</v>
      </c>
      <c r="DH116" s="862"/>
      <c r="DI116" s="862"/>
      <c r="DJ116" s="862"/>
      <c r="DK116" s="863"/>
      <c r="DL116" s="864" t="s">
        <v>431</v>
      </c>
      <c r="DM116" s="862"/>
      <c r="DN116" s="862"/>
      <c r="DO116" s="862"/>
      <c r="DP116" s="863"/>
      <c r="DQ116" s="864" t="s">
        <v>435</v>
      </c>
      <c r="DR116" s="862"/>
      <c r="DS116" s="862"/>
      <c r="DT116" s="862"/>
      <c r="DU116" s="863"/>
      <c r="DV116" s="909" t="s">
        <v>238</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3172055</v>
      </c>
      <c r="AB117" s="994"/>
      <c r="AC117" s="994"/>
      <c r="AD117" s="994"/>
      <c r="AE117" s="995"/>
      <c r="AF117" s="996">
        <v>3184285</v>
      </c>
      <c r="AG117" s="994"/>
      <c r="AH117" s="994"/>
      <c r="AI117" s="994"/>
      <c r="AJ117" s="995"/>
      <c r="AK117" s="996">
        <v>3286768</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433</v>
      </c>
      <c r="BR117" s="899"/>
      <c r="BS117" s="899"/>
      <c r="BT117" s="899"/>
      <c r="BU117" s="899"/>
      <c r="BV117" s="899" t="s">
        <v>438</v>
      </c>
      <c r="BW117" s="899"/>
      <c r="BX117" s="899"/>
      <c r="BY117" s="899"/>
      <c r="BZ117" s="899"/>
      <c r="CA117" s="899" t="s">
        <v>238</v>
      </c>
      <c r="CB117" s="899"/>
      <c r="CC117" s="899"/>
      <c r="CD117" s="899"/>
      <c r="CE117" s="899"/>
      <c r="CF117" s="960" t="s">
        <v>238</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431</v>
      </c>
      <c r="DH117" s="862"/>
      <c r="DI117" s="862"/>
      <c r="DJ117" s="862"/>
      <c r="DK117" s="863"/>
      <c r="DL117" s="864" t="s">
        <v>431</v>
      </c>
      <c r="DM117" s="862"/>
      <c r="DN117" s="862"/>
      <c r="DO117" s="862"/>
      <c r="DP117" s="863"/>
      <c r="DQ117" s="864" t="s">
        <v>438</v>
      </c>
      <c r="DR117" s="862"/>
      <c r="DS117" s="862"/>
      <c r="DT117" s="862"/>
      <c r="DU117" s="863"/>
      <c r="DV117" s="909" t="s">
        <v>433</v>
      </c>
      <c r="DW117" s="910"/>
      <c r="DX117" s="910"/>
      <c r="DY117" s="910"/>
      <c r="DZ117" s="911"/>
    </row>
    <row r="118" spans="1:130" s="247" customFormat="1" ht="26.25" customHeight="1">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305</v>
      </c>
      <c r="AG118" s="987"/>
      <c r="AH118" s="987"/>
      <c r="AI118" s="987"/>
      <c r="AJ118" s="988"/>
      <c r="AK118" s="989" t="s">
        <v>304</v>
      </c>
      <c r="AL118" s="987"/>
      <c r="AM118" s="987"/>
      <c r="AN118" s="987"/>
      <c r="AO118" s="988"/>
      <c r="AP118" s="990" t="s">
        <v>425</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238</v>
      </c>
      <c r="BR118" s="930"/>
      <c r="BS118" s="930"/>
      <c r="BT118" s="930"/>
      <c r="BU118" s="930"/>
      <c r="BV118" s="930" t="s">
        <v>238</v>
      </c>
      <c r="BW118" s="930"/>
      <c r="BX118" s="930"/>
      <c r="BY118" s="930"/>
      <c r="BZ118" s="930"/>
      <c r="CA118" s="930" t="s">
        <v>238</v>
      </c>
      <c r="CB118" s="930"/>
      <c r="CC118" s="930"/>
      <c r="CD118" s="930"/>
      <c r="CE118" s="930"/>
      <c r="CF118" s="960" t="s">
        <v>438</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238</v>
      </c>
      <c r="DH118" s="862"/>
      <c r="DI118" s="862"/>
      <c r="DJ118" s="862"/>
      <c r="DK118" s="863"/>
      <c r="DL118" s="864" t="s">
        <v>433</v>
      </c>
      <c r="DM118" s="862"/>
      <c r="DN118" s="862"/>
      <c r="DO118" s="862"/>
      <c r="DP118" s="863"/>
      <c r="DQ118" s="864" t="s">
        <v>238</v>
      </c>
      <c r="DR118" s="862"/>
      <c r="DS118" s="862"/>
      <c r="DT118" s="862"/>
      <c r="DU118" s="863"/>
      <c r="DV118" s="909" t="s">
        <v>238</v>
      </c>
      <c r="DW118" s="910"/>
      <c r="DX118" s="910"/>
      <c r="DY118" s="910"/>
      <c r="DZ118" s="911"/>
    </row>
    <row r="119" spans="1:130" s="247" customFormat="1" ht="26.25" customHeight="1">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433</v>
      </c>
      <c r="AB119" s="980"/>
      <c r="AC119" s="980"/>
      <c r="AD119" s="980"/>
      <c r="AE119" s="981"/>
      <c r="AF119" s="982" t="s">
        <v>433</v>
      </c>
      <c r="AG119" s="980"/>
      <c r="AH119" s="980"/>
      <c r="AI119" s="980"/>
      <c r="AJ119" s="981"/>
      <c r="AK119" s="982" t="s">
        <v>238</v>
      </c>
      <c r="AL119" s="980"/>
      <c r="AM119" s="980"/>
      <c r="AN119" s="980"/>
      <c r="AO119" s="981"/>
      <c r="AP119" s="983" t="s">
        <v>238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460</v>
      </c>
      <c r="BP119" s="963"/>
      <c r="BQ119" s="967">
        <v>37124912</v>
      </c>
      <c r="BR119" s="930"/>
      <c r="BS119" s="930"/>
      <c r="BT119" s="930"/>
      <c r="BU119" s="930"/>
      <c r="BV119" s="930">
        <v>35415867</v>
      </c>
      <c r="BW119" s="930"/>
      <c r="BX119" s="930"/>
      <c r="BY119" s="930"/>
      <c r="BZ119" s="930"/>
      <c r="CA119" s="930">
        <v>34281750</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238</v>
      </c>
      <c r="DH119" s="845"/>
      <c r="DI119" s="845"/>
      <c r="DJ119" s="845"/>
      <c r="DK119" s="846"/>
      <c r="DL119" s="847" t="s">
        <v>238</v>
      </c>
      <c r="DM119" s="845"/>
      <c r="DN119" s="845"/>
      <c r="DO119" s="845"/>
      <c r="DP119" s="846"/>
      <c r="DQ119" s="847" t="s">
        <v>238</v>
      </c>
      <c r="DR119" s="845"/>
      <c r="DS119" s="845"/>
      <c r="DT119" s="845"/>
      <c r="DU119" s="846"/>
      <c r="DV119" s="933" t="s">
        <v>238</v>
      </c>
      <c r="DW119" s="934"/>
      <c r="DX119" s="934"/>
      <c r="DY119" s="934"/>
      <c r="DZ119" s="935"/>
    </row>
    <row r="120" spans="1:130" s="247" customFormat="1" ht="26.25" customHeight="1">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238</v>
      </c>
      <c r="AB120" s="862"/>
      <c r="AC120" s="862"/>
      <c r="AD120" s="862"/>
      <c r="AE120" s="863"/>
      <c r="AF120" s="864" t="s">
        <v>438</v>
      </c>
      <c r="AG120" s="862"/>
      <c r="AH120" s="862"/>
      <c r="AI120" s="862"/>
      <c r="AJ120" s="863"/>
      <c r="AK120" s="864" t="s">
        <v>238</v>
      </c>
      <c r="AL120" s="862"/>
      <c r="AM120" s="862"/>
      <c r="AN120" s="862"/>
      <c r="AO120" s="863"/>
      <c r="AP120" s="909" t="s">
        <v>238</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2710955</v>
      </c>
      <c r="BR120" s="927"/>
      <c r="BS120" s="927"/>
      <c r="BT120" s="927"/>
      <c r="BU120" s="927"/>
      <c r="BV120" s="927">
        <v>3862502</v>
      </c>
      <c r="BW120" s="927"/>
      <c r="BX120" s="927"/>
      <c r="BY120" s="927"/>
      <c r="BZ120" s="927"/>
      <c r="CA120" s="927">
        <v>4121820</v>
      </c>
      <c r="CB120" s="927"/>
      <c r="CC120" s="927"/>
      <c r="CD120" s="927"/>
      <c r="CE120" s="927"/>
      <c r="CF120" s="951">
        <v>38.5</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6511788</v>
      </c>
      <c r="DH120" s="927"/>
      <c r="DI120" s="927"/>
      <c r="DJ120" s="927"/>
      <c r="DK120" s="927"/>
      <c r="DL120" s="927">
        <v>5647920</v>
      </c>
      <c r="DM120" s="927"/>
      <c r="DN120" s="927"/>
      <c r="DO120" s="927"/>
      <c r="DP120" s="927"/>
      <c r="DQ120" s="927">
        <v>5641604</v>
      </c>
      <c r="DR120" s="927"/>
      <c r="DS120" s="927"/>
      <c r="DT120" s="927"/>
      <c r="DU120" s="927"/>
      <c r="DV120" s="928">
        <v>52.8</v>
      </c>
      <c r="DW120" s="928"/>
      <c r="DX120" s="928"/>
      <c r="DY120" s="928"/>
      <c r="DZ120" s="929"/>
    </row>
    <row r="121" spans="1:130" s="247" customFormat="1" ht="26.25" customHeight="1">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438</v>
      </c>
      <c r="AB121" s="862"/>
      <c r="AC121" s="862"/>
      <c r="AD121" s="862"/>
      <c r="AE121" s="863"/>
      <c r="AF121" s="864" t="s">
        <v>238</v>
      </c>
      <c r="AG121" s="862"/>
      <c r="AH121" s="862"/>
      <c r="AI121" s="862"/>
      <c r="AJ121" s="863"/>
      <c r="AK121" s="864" t="s">
        <v>238</v>
      </c>
      <c r="AL121" s="862"/>
      <c r="AM121" s="862"/>
      <c r="AN121" s="862"/>
      <c r="AO121" s="863"/>
      <c r="AP121" s="909" t="s">
        <v>238</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254803</v>
      </c>
      <c r="BR121" s="899"/>
      <c r="BS121" s="899"/>
      <c r="BT121" s="899"/>
      <c r="BU121" s="899"/>
      <c r="BV121" s="899">
        <v>238227</v>
      </c>
      <c r="BW121" s="899"/>
      <c r="BX121" s="899"/>
      <c r="BY121" s="899"/>
      <c r="BZ121" s="899"/>
      <c r="CA121" s="899">
        <v>210682</v>
      </c>
      <c r="CB121" s="899"/>
      <c r="CC121" s="899"/>
      <c r="CD121" s="899"/>
      <c r="CE121" s="899"/>
      <c r="CF121" s="960">
        <v>2</v>
      </c>
      <c r="CG121" s="961"/>
      <c r="CH121" s="961"/>
      <c r="CI121" s="961"/>
      <c r="CJ121" s="961"/>
      <c r="CK121" s="954"/>
      <c r="CL121" s="940"/>
      <c r="CM121" s="940"/>
      <c r="CN121" s="940"/>
      <c r="CO121" s="941"/>
      <c r="CP121" s="920" t="s">
        <v>468</v>
      </c>
      <c r="CQ121" s="921"/>
      <c r="CR121" s="921"/>
      <c r="CS121" s="921"/>
      <c r="CT121" s="921"/>
      <c r="CU121" s="921"/>
      <c r="CV121" s="921"/>
      <c r="CW121" s="921"/>
      <c r="CX121" s="921"/>
      <c r="CY121" s="921"/>
      <c r="CZ121" s="921"/>
      <c r="DA121" s="921"/>
      <c r="DB121" s="921"/>
      <c r="DC121" s="921"/>
      <c r="DD121" s="921"/>
      <c r="DE121" s="921"/>
      <c r="DF121" s="922"/>
      <c r="DG121" s="898">
        <v>41351</v>
      </c>
      <c r="DH121" s="899"/>
      <c r="DI121" s="899"/>
      <c r="DJ121" s="899"/>
      <c r="DK121" s="899"/>
      <c r="DL121" s="899">
        <v>36884</v>
      </c>
      <c r="DM121" s="899"/>
      <c r="DN121" s="899"/>
      <c r="DO121" s="899"/>
      <c r="DP121" s="899"/>
      <c r="DQ121" s="899">
        <v>37662</v>
      </c>
      <c r="DR121" s="899"/>
      <c r="DS121" s="899"/>
      <c r="DT121" s="899"/>
      <c r="DU121" s="899"/>
      <c r="DV121" s="876">
        <v>0.4</v>
      </c>
      <c r="DW121" s="876"/>
      <c r="DX121" s="876"/>
      <c r="DY121" s="876"/>
      <c r="DZ121" s="877"/>
    </row>
    <row r="122" spans="1:130" s="247" customFormat="1" ht="26.25" customHeight="1">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238</v>
      </c>
      <c r="AB122" s="862"/>
      <c r="AC122" s="862"/>
      <c r="AD122" s="862"/>
      <c r="AE122" s="863"/>
      <c r="AF122" s="864" t="s">
        <v>238</v>
      </c>
      <c r="AG122" s="862"/>
      <c r="AH122" s="862"/>
      <c r="AI122" s="862"/>
      <c r="AJ122" s="863"/>
      <c r="AK122" s="864" t="s">
        <v>238</v>
      </c>
      <c r="AL122" s="862"/>
      <c r="AM122" s="862"/>
      <c r="AN122" s="862"/>
      <c r="AO122" s="863"/>
      <c r="AP122" s="909" t="s">
        <v>238</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27704662</v>
      </c>
      <c r="BR122" s="930"/>
      <c r="BS122" s="930"/>
      <c r="BT122" s="930"/>
      <c r="BU122" s="930"/>
      <c r="BV122" s="930">
        <v>27456724</v>
      </c>
      <c r="BW122" s="930"/>
      <c r="BX122" s="930"/>
      <c r="BY122" s="930"/>
      <c r="BZ122" s="930"/>
      <c r="CA122" s="930">
        <v>26562878</v>
      </c>
      <c r="CB122" s="930"/>
      <c r="CC122" s="930"/>
      <c r="CD122" s="930"/>
      <c r="CE122" s="930"/>
      <c r="CF122" s="931">
        <v>248.4</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t="s">
        <v>238</v>
      </c>
      <c r="DH122" s="899"/>
      <c r="DI122" s="899"/>
      <c r="DJ122" s="899"/>
      <c r="DK122" s="899"/>
      <c r="DL122" s="899" t="s">
        <v>238</v>
      </c>
      <c r="DM122" s="899"/>
      <c r="DN122" s="899"/>
      <c r="DO122" s="899"/>
      <c r="DP122" s="899"/>
      <c r="DQ122" s="899" t="s">
        <v>431</v>
      </c>
      <c r="DR122" s="899"/>
      <c r="DS122" s="899"/>
      <c r="DT122" s="899"/>
      <c r="DU122" s="899"/>
      <c r="DV122" s="876" t="s">
        <v>238</v>
      </c>
      <c r="DW122" s="876"/>
      <c r="DX122" s="876"/>
      <c r="DY122" s="876"/>
      <c r="DZ122" s="877"/>
    </row>
    <row r="123" spans="1:130" s="247" customFormat="1" ht="26.25" customHeight="1">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238</v>
      </c>
      <c r="AB123" s="862"/>
      <c r="AC123" s="862"/>
      <c r="AD123" s="862"/>
      <c r="AE123" s="863"/>
      <c r="AF123" s="864" t="s">
        <v>238</v>
      </c>
      <c r="AG123" s="862"/>
      <c r="AH123" s="862"/>
      <c r="AI123" s="862"/>
      <c r="AJ123" s="863"/>
      <c r="AK123" s="864" t="s">
        <v>238</v>
      </c>
      <c r="AL123" s="862"/>
      <c r="AM123" s="862"/>
      <c r="AN123" s="862"/>
      <c r="AO123" s="863"/>
      <c r="AP123" s="909" t="s">
        <v>238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471</v>
      </c>
      <c r="BP123" s="963"/>
      <c r="BQ123" s="917">
        <v>30670420</v>
      </c>
      <c r="BR123" s="918"/>
      <c r="BS123" s="918"/>
      <c r="BT123" s="918"/>
      <c r="BU123" s="918"/>
      <c r="BV123" s="918">
        <v>31557453</v>
      </c>
      <c r="BW123" s="918"/>
      <c r="BX123" s="918"/>
      <c r="BY123" s="918"/>
      <c r="BZ123" s="918"/>
      <c r="CA123" s="918">
        <v>30895380</v>
      </c>
      <c r="CB123" s="918"/>
      <c r="CC123" s="918"/>
      <c r="CD123" s="918"/>
      <c r="CE123" s="918"/>
      <c r="CF123" s="828"/>
      <c r="CG123" s="829"/>
      <c r="CH123" s="829"/>
      <c r="CI123" s="829"/>
      <c r="CJ123" s="919"/>
      <c r="CK123" s="954"/>
      <c r="CL123" s="940"/>
      <c r="CM123" s="940"/>
      <c r="CN123" s="940"/>
      <c r="CO123" s="941"/>
      <c r="CP123" s="920" t="s">
        <v>472</v>
      </c>
      <c r="CQ123" s="921"/>
      <c r="CR123" s="921"/>
      <c r="CS123" s="921"/>
      <c r="CT123" s="921"/>
      <c r="CU123" s="921"/>
      <c r="CV123" s="921"/>
      <c r="CW123" s="921"/>
      <c r="CX123" s="921"/>
      <c r="CY123" s="921"/>
      <c r="CZ123" s="921"/>
      <c r="DA123" s="921"/>
      <c r="DB123" s="921"/>
      <c r="DC123" s="921"/>
      <c r="DD123" s="921"/>
      <c r="DE123" s="921"/>
      <c r="DF123" s="922"/>
      <c r="DG123" s="861" t="s">
        <v>238</v>
      </c>
      <c r="DH123" s="862"/>
      <c r="DI123" s="862"/>
      <c r="DJ123" s="862"/>
      <c r="DK123" s="863"/>
      <c r="DL123" s="864" t="s">
        <v>238</v>
      </c>
      <c r="DM123" s="862"/>
      <c r="DN123" s="862"/>
      <c r="DO123" s="862"/>
      <c r="DP123" s="863"/>
      <c r="DQ123" s="864" t="s">
        <v>238</v>
      </c>
      <c r="DR123" s="862"/>
      <c r="DS123" s="862"/>
      <c r="DT123" s="862"/>
      <c r="DU123" s="863"/>
      <c r="DV123" s="909" t="s">
        <v>238</v>
      </c>
      <c r="DW123" s="910"/>
      <c r="DX123" s="910"/>
      <c r="DY123" s="910"/>
      <c r="DZ123" s="911"/>
    </row>
    <row r="124" spans="1:130" s="247" customFormat="1" ht="26.25" customHeight="1" thickBot="1">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238</v>
      </c>
      <c r="AB124" s="862"/>
      <c r="AC124" s="862"/>
      <c r="AD124" s="862"/>
      <c r="AE124" s="863"/>
      <c r="AF124" s="864" t="s">
        <v>238</v>
      </c>
      <c r="AG124" s="862"/>
      <c r="AH124" s="862"/>
      <c r="AI124" s="862"/>
      <c r="AJ124" s="863"/>
      <c r="AK124" s="864" t="s">
        <v>238</v>
      </c>
      <c r="AL124" s="862"/>
      <c r="AM124" s="862"/>
      <c r="AN124" s="862"/>
      <c r="AO124" s="863"/>
      <c r="AP124" s="909" t="s">
        <v>238</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62.9</v>
      </c>
      <c r="BR124" s="916"/>
      <c r="BS124" s="916"/>
      <c r="BT124" s="916"/>
      <c r="BU124" s="916"/>
      <c r="BV124" s="916">
        <v>36.299999999999997</v>
      </c>
      <c r="BW124" s="916"/>
      <c r="BX124" s="916"/>
      <c r="BY124" s="916"/>
      <c r="BZ124" s="916"/>
      <c r="CA124" s="916">
        <v>31.6</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238</v>
      </c>
      <c r="DH124" s="845"/>
      <c r="DI124" s="845"/>
      <c r="DJ124" s="845"/>
      <c r="DK124" s="846"/>
      <c r="DL124" s="847" t="s">
        <v>238</v>
      </c>
      <c r="DM124" s="845"/>
      <c r="DN124" s="845"/>
      <c r="DO124" s="845"/>
      <c r="DP124" s="846"/>
      <c r="DQ124" s="847" t="s">
        <v>238</v>
      </c>
      <c r="DR124" s="845"/>
      <c r="DS124" s="845"/>
      <c r="DT124" s="845"/>
      <c r="DU124" s="846"/>
      <c r="DV124" s="933" t="s">
        <v>238</v>
      </c>
      <c r="DW124" s="934"/>
      <c r="DX124" s="934"/>
      <c r="DY124" s="934"/>
      <c r="DZ124" s="935"/>
    </row>
    <row r="125" spans="1:130" s="247" customFormat="1" ht="26.25" customHeight="1">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431</v>
      </c>
      <c r="AB125" s="862"/>
      <c r="AC125" s="862"/>
      <c r="AD125" s="862"/>
      <c r="AE125" s="863"/>
      <c r="AF125" s="864" t="s">
        <v>431</v>
      </c>
      <c r="AG125" s="862"/>
      <c r="AH125" s="862"/>
      <c r="AI125" s="862"/>
      <c r="AJ125" s="863"/>
      <c r="AK125" s="864" t="s">
        <v>238</v>
      </c>
      <c r="AL125" s="862"/>
      <c r="AM125" s="862"/>
      <c r="AN125" s="862"/>
      <c r="AO125" s="863"/>
      <c r="AP125" s="909" t="s">
        <v>431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431</v>
      </c>
      <c r="DH125" s="927"/>
      <c r="DI125" s="927"/>
      <c r="DJ125" s="927"/>
      <c r="DK125" s="927"/>
      <c r="DL125" s="927" t="s">
        <v>431</v>
      </c>
      <c r="DM125" s="927"/>
      <c r="DN125" s="927"/>
      <c r="DO125" s="927"/>
      <c r="DP125" s="927"/>
      <c r="DQ125" s="927" t="s">
        <v>431</v>
      </c>
      <c r="DR125" s="927"/>
      <c r="DS125" s="927"/>
      <c r="DT125" s="927"/>
      <c r="DU125" s="927"/>
      <c r="DV125" s="928" t="s">
        <v>431</v>
      </c>
      <c r="DW125" s="928"/>
      <c r="DX125" s="928"/>
      <c r="DY125" s="928"/>
      <c r="DZ125" s="929"/>
    </row>
    <row r="126" spans="1:130" s="247" customFormat="1" ht="26.25" customHeight="1" thickBot="1">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431</v>
      </c>
      <c r="AB126" s="862"/>
      <c r="AC126" s="862"/>
      <c r="AD126" s="862"/>
      <c r="AE126" s="863"/>
      <c r="AF126" s="864" t="s">
        <v>238</v>
      </c>
      <c r="AG126" s="862"/>
      <c r="AH126" s="862"/>
      <c r="AI126" s="862"/>
      <c r="AJ126" s="863"/>
      <c r="AK126" s="864" t="s">
        <v>238</v>
      </c>
      <c r="AL126" s="862"/>
      <c r="AM126" s="862"/>
      <c r="AN126" s="862"/>
      <c r="AO126" s="863"/>
      <c r="AP126" s="909" t="s">
        <v>238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238</v>
      </c>
      <c r="DH126" s="899"/>
      <c r="DI126" s="899"/>
      <c r="DJ126" s="899"/>
      <c r="DK126" s="899"/>
      <c r="DL126" s="899" t="s">
        <v>238</v>
      </c>
      <c r="DM126" s="899"/>
      <c r="DN126" s="899"/>
      <c r="DO126" s="899"/>
      <c r="DP126" s="899"/>
      <c r="DQ126" s="899" t="s">
        <v>238</v>
      </c>
      <c r="DR126" s="899"/>
      <c r="DS126" s="899"/>
      <c r="DT126" s="899"/>
      <c r="DU126" s="899"/>
      <c r="DV126" s="876" t="s">
        <v>238</v>
      </c>
      <c r="DW126" s="876"/>
      <c r="DX126" s="876"/>
      <c r="DY126" s="876"/>
      <c r="DZ126" s="877"/>
    </row>
    <row r="127" spans="1:130" s="247" customFormat="1" ht="26.25" customHeight="1">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238</v>
      </c>
      <c r="AB127" s="862"/>
      <c r="AC127" s="862"/>
      <c r="AD127" s="862"/>
      <c r="AE127" s="863"/>
      <c r="AF127" s="864" t="s">
        <v>238</v>
      </c>
      <c r="AG127" s="862"/>
      <c r="AH127" s="862"/>
      <c r="AI127" s="862"/>
      <c r="AJ127" s="863"/>
      <c r="AK127" s="864" t="s">
        <v>431</v>
      </c>
      <c r="AL127" s="862"/>
      <c r="AM127" s="862"/>
      <c r="AN127" s="862"/>
      <c r="AO127" s="863"/>
      <c r="AP127" s="909" t="s">
        <v>238</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238</v>
      </c>
      <c r="DH127" s="899"/>
      <c r="DI127" s="899"/>
      <c r="DJ127" s="899"/>
      <c r="DK127" s="899"/>
      <c r="DL127" s="899" t="s">
        <v>238</v>
      </c>
      <c r="DM127" s="899"/>
      <c r="DN127" s="899"/>
      <c r="DO127" s="899"/>
      <c r="DP127" s="899"/>
      <c r="DQ127" s="899" t="s">
        <v>431</v>
      </c>
      <c r="DR127" s="899"/>
      <c r="DS127" s="899"/>
      <c r="DT127" s="899"/>
      <c r="DU127" s="899"/>
      <c r="DV127" s="876" t="s">
        <v>238</v>
      </c>
      <c r="DW127" s="876"/>
      <c r="DX127" s="876"/>
      <c r="DY127" s="876"/>
      <c r="DZ127" s="877"/>
    </row>
    <row r="128" spans="1:130" s="247" customFormat="1" ht="26.25" customHeight="1" thickBot="1">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29745</v>
      </c>
      <c r="AB128" s="883"/>
      <c r="AC128" s="883"/>
      <c r="AD128" s="883"/>
      <c r="AE128" s="884"/>
      <c r="AF128" s="885">
        <v>28328</v>
      </c>
      <c r="AG128" s="883"/>
      <c r="AH128" s="883"/>
      <c r="AI128" s="883"/>
      <c r="AJ128" s="884"/>
      <c r="AK128" s="885">
        <v>29560</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431</v>
      </c>
      <c r="BG128" s="869"/>
      <c r="BH128" s="869"/>
      <c r="BI128" s="869"/>
      <c r="BJ128" s="869"/>
      <c r="BK128" s="869"/>
      <c r="BL128" s="892"/>
      <c r="BM128" s="868">
        <v>12.95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433</v>
      </c>
      <c r="DH128" s="873"/>
      <c r="DI128" s="873"/>
      <c r="DJ128" s="873"/>
      <c r="DK128" s="873"/>
      <c r="DL128" s="873" t="s">
        <v>238</v>
      </c>
      <c r="DM128" s="873"/>
      <c r="DN128" s="873"/>
      <c r="DO128" s="873"/>
      <c r="DP128" s="873"/>
      <c r="DQ128" s="873" t="s">
        <v>433</v>
      </c>
      <c r="DR128" s="873"/>
      <c r="DS128" s="873"/>
      <c r="DT128" s="873"/>
      <c r="DU128" s="873"/>
      <c r="DV128" s="874" t="s">
        <v>433</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12426102</v>
      </c>
      <c r="AB129" s="862"/>
      <c r="AC129" s="862"/>
      <c r="AD129" s="862"/>
      <c r="AE129" s="863"/>
      <c r="AF129" s="864">
        <v>12866938</v>
      </c>
      <c r="AG129" s="862"/>
      <c r="AH129" s="862"/>
      <c r="AI129" s="862"/>
      <c r="AJ129" s="863"/>
      <c r="AK129" s="864">
        <v>12951642</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433</v>
      </c>
      <c r="BG129" s="852"/>
      <c r="BH129" s="852"/>
      <c r="BI129" s="852"/>
      <c r="BJ129" s="852"/>
      <c r="BK129" s="852"/>
      <c r="BL129" s="853"/>
      <c r="BM129" s="851">
        <v>17.95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2171418</v>
      </c>
      <c r="AB130" s="862"/>
      <c r="AC130" s="862"/>
      <c r="AD130" s="862"/>
      <c r="AE130" s="863"/>
      <c r="AF130" s="864">
        <v>2253233</v>
      </c>
      <c r="AG130" s="862"/>
      <c r="AH130" s="862"/>
      <c r="AI130" s="862"/>
      <c r="AJ130" s="863"/>
      <c r="AK130" s="864">
        <v>2256671</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9.1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10254684</v>
      </c>
      <c r="AB131" s="845"/>
      <c r="AC131" s="845"/>
      <c r="AD131" s="845"/>
      <c r="AE131" s="846"/>
      <c r="AF131" s="847">
        <v>10613705</v>
      </c>
      <c r="AG131" s="845"/>
      <c r="AH131" s="845"/>
      <c r="AI131" s="845"/>
      <c r="AJ131" s="846"/>
      <c r="AK131" s="847">
        <v>10694971</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v>31.6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9.4677905239999998</v>
      </c>
      <c r="AB132" s="825"/>
      <c r="AC132" s="825"/>
      <c r="AD132" s="825"/>
      <c r="AE132" s="826"/>
      <c r="AF132" s="827">
        <v>8.5052674820000007</v>
      </c>
      <c r="AG132" s="825"/>
      <c r="AH132" s="825"/>
      <c r="AI132" s="825"/>
      <c r="AJ132" s="826"/>
      <c r="AK132" s="827">
        <v>9.3552100330000005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9.6999999999999993</v>
      </c>
      <c r="AB133" s="804"/>
      <c r="AC133" s="804"/>
      <c r="AD133" s="804"/>
      <c r="AE133" s="805"/>
      <c r="AF133" s="803">
        <v>8.9</v>
      </c>
      <c r="AG133" s="804"/>
      <c r="AH133" s="804"/>
      <c r="AI133" s="804"/>
      <c r="AJ133" s="805"/>
      <c r="AK133" s="803">
        <v>9.1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zN0hXklP6fwWKe3LnNIjNHMPbVytS6qobVsLnOopPnvJgWYQQIH6zXuT+HUaor3RaNWa3nEO60BZx+wsWElHeQ==" saltValue="P9jGo1Ehn2EQamQbqDYK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election activeCell="BF28" sqref="BF28"/>
    </sheetView>
  </sheetViews>
  <sheetFormatPr defaultColWidth="0" defaultRowHeight="13.5" customHeight="1" zeroHeight="1"/>
  <cols>
    <col min="1" max="120" width="2.7265625" style="292" customWidth="1"/>
    <col min="121" max="121" width="0" style="291" hidden="1" customWidth="1"/>
    <col min="122" max="16384" width="9" style="291" hidden="1"/>
  </cols>
  <sheetData>
    <row r="1" spans="1:120" ht="13">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91"/>
    </row>
    <row r="17" spans="119:120" ht="13">
      <c r="DP17" s="291"/>
    </row>
    <row r="18" spans="119:120" ht="13"/>
    <row r="19" spans="119:120" ht="13"/>
    <row r="20" spans="119:120" ht="13">
      <c r="DO20" s="291"/>
      <c r="DP20" s="291"/>
    </row>
    <row r="21" spans="119:120" ht="13">
      <c r="DP21" s="291"/>
    </row>
    <row r="22" spans="119:120" ht="13"/>
    <row r="23" spans="119:120" ht="13">
      <c r="DO23" s="291"/>
      <c r="DP23" s="291"/>
    </row>
    <row r="24" spans="119:120" ht="13">
      <c r="DP24" s="291"/>
    </row>
    <row r="25" spans="119:120" ht="13">
      <c r="DP25" s="291"/>
    </row>
    <row r="26" spans="119:120" ht="13">
      <c r="DO26" s="291"/>
      <c r="DP26" s="291"/>
    </row>
    <row r="27" spans="119:120" ht="13"/>
    <row r="28" spans="119:120" ht="13">
      <c r="DO28" s="291"/>
      <c r="DP28" s="291"/>
    </row>
    <row r="29" spans="119:120" ht="13">
      <c r="DP29" s="291"/>
    </row>
    <row r="30" spans="119:120" ht="13"/>
    <row r="31" spans="119:120" ht="13">
      <c r="DO31" s="291"/>
      <c r="DP31" s="291"/>
    </row>
    <row r="32" spans="119:120" ht="13"/>
    <row r="33" spans="98:120" ht="13">
      <c r="DO33" s="291"/>
      <c r="DP33" s="291"/>
    </row>
    <row r="34" spans="98:120" ht="13">
      <c r="DM34" s="291"/>
    </row>
    <row r="35" spans="98:120" ht="13">
      <c r="CT35" s="291"/>
      <c r="CU35" s="291"/>
      <c r="CV35" s="291"/>
      <c r="CY35" s="291"/>
      <c r="CZ35" s="291"/>
      <c r="DA35" s="291"/>
      <c r="DD35" s="291"/>
      <c r="DE35" s="291"/>
      <c r="DF35" s="291"/>
      <c r="DI35" s="291"/>
      <c r="DJ35" s="291"/>
      <c r="DK35" s="291"/>
      <c r="DM35" s="291"/>
      <c r="DN35" s="291"/>
      <c r="DO35" s="291"/>
      <c r="DP35" s="291"/>
    </row>
    <row r="36" spans="98:120" ht="13"/>
    <row r="37" spans="98:120" ht="13">
      <c r="CW37" s="291"/>
      <c r="DB37" s="291"/>
      <c r="DG37" s="291"/>
      <c r="DL37" s="291"/>
      <c r="DP37" s="291"/>
    </row>
    <row r="38" spans="98:120" ht="13">
      <c r="CT38" s="291"/>
      <c r="CU38" s="291"/>
      <c r="CV38" s="291"/>
      <c r="CW38" s="291"/>
      <c r="CY38" s="291"/>
      <c r="CZ38" s="291"/>
      <c r="DA38" s="291"/>
      <c r="DB38" s="291"/>
      <c r="DD38" s="291"/>
      <c r="DE38" s="291"/>
      <c r="DF38" s="291"/>
      <c r="DG38" s="291"/>
      <c r="DI38" s="291"/>
      <c r="DJ38" s="291"/>
      <c r="DK38" s="291"/>
      <c r="DL38" s="291"/>
      <c r="DN38" s="291"/>
      <c r="DO38" s="291"/>
      <c r="DP38" s="291"/>
    </row>
    <row r="39" spans="98:120" ht="13"/>
    <row r="40" spans="98:120" ht="13"/>
    <row r="41" spans="98:120" ht="13"/>
    <row r="42" spans="98:120" ht="13"/>
    <row r="43" spans="98:120" ht="13"/>
    <row r="44" spans="98:120" ht="13"/>
    <row r="45" spans="98:120" ht="13"/>
    <row r="46" spans="98:120" ht="13"/>
    <row r="47" spans="98:120" ht="13"/>
    <row r="48" spans="98:120" ht="13"/>
    <row r="49" spans="22:120" ht="13">
      <c r="DN49" s="291"/>
      <c r="DO49" s="291"/>
      <c r="DP49" s="291"/>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91"/>
      <c r="CS63" s="291"/>
      <c r="CX63" s="291"/>
      <c r="DC63" s="291"/>
      <c r="DH63" s="291"/>
    </row>
    <row r="64" spans="22:120" ht="13">
      <c r="V64" s="291"/>
    </row>
    <row r="65" spans="15:120" ht="13">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c r="Q66" s="291"/>
      <c r="S66" s="291"/>
      <c r="U66" s="291"/>
      <c r="DM66" s="291"/>
    </row>
    <row r="67" spans="15:120" ht="13">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row r="69" spans="15:120" ht="13"/>
    <row r="70" spans="15:120" ht="13"/>
    <row r="71" spans="15:120" ht="13"/>
    <row r="72" spans="15:120" ht="13">
      <c r="DP72" s="291"/>
    </row>
    <row r="73" spans="15:120" ht="13">
      <c r="DP73" s="291"/>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91"/>
      <c r="CX96" s="291"/>
      <c r="DC96" s="291"/>
      <c r="DH96" s="291"/>
    </row>
    <row r="97" spans="24:120" ht="13">
      <c r="CS97" s="291"/>
      <c r="CX97" s="291"/>
      <c r="DC97" s="291"/>
      <c r="DH97" s="291"/>
      <c r="DP97" s="292" t="s">
        <v>498</v>
      </c>
    </row>
    <row r="98" spans="24:120" ht="13" hidden="1">
      <c r="CS98" s="291"/>
      <c r="CX98" s="291"/>
      <c r="DC98" s="291"/>
      <c r="DH98" s="291"/>
    </row>
    <row r="99" spans="24:120" ht="13"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t="13" hidden="1">
      <c r="CT103" s="291"/>
      <c r="CV103" s="291"/>
      <c r="CW103" s="291"/>
      <c r="CY103" s="291"/>
      <c r="DA103" s="291"/>
      <c r="DB103" s="291"/>
      <c r="DD103" s="291"/>
      <c r="DF103" s="291"/>
      <c r="DG103" s="291"/>
      <c r="DI103" s="291"/>
      <c r="DK103" s="291"/>
      <c r="DL103" s="291"/>
      <c r="DM103" s="291"/>
      <c r="DN103" s="291"/>
      <c r="DO103" s="291"/>
      <c r="DP103" s="291"/>
    </row>
    <row r="104" spans="24:120" ht="13" hidden="1">
      <c r="CV104" s="291"/>
      <c r="CW104" s="291"/>
      <c r="DA104" s="291"/>
      <c r="DB104" s="291"/>
      <c r="DF104" s="291"/>
      <c r="DG104" s="291"/>
      <c r="DK104" s="291"/>
      <c r="DL104" s="291"/>
      <c r="DN104" s="291"/>
      <c r="DO104" s="291"/>
      <c r="DP104" s="291"/>
    </row>
    <row r="105" spans="24:120" ht="12.75" hidden="1" customHeight="1"/>
  </sheetData>
  <sheetProtection algorithmName="SHA-512" hashValue="ywfgRoZ+mfPPWkMERZlvE9QGFhcpFtsNYDnbk5GQNZaIHgFUfvVoq7aUmWsyNaQlpCuUQB1vsWPmW7a8BPdFrQ==" saltValue="HrqbWSJ5dI6bd12k1lzq8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cols>
    <col min="1" max="116" width="2.6328125" style="292" customWidth="1"/>
    <col min="117" max="16384" width="9" style="291" hidden="1"/>
  </cols>
  <sheetData>
    <row r="1" spans="2:116" ht="13">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row r="3" spans="2:116" ht="13"/>
    <row r="4" spans="2:116" ht="13">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row r="20" spans="9:116" ht="13"/>
    <row r="21" spans="9:116" ht="13">
      <c r="DL21" s="291"/>
    </row>
    <row r="22" spans="9:116" ht="13">
      <c r="DI22" s="291"/>
      <c r="DJ22" s="291"/>
      <c r="DK22" s="291"/>
      <c r="DL22" s="291"/>
    </row>
    <row r="23" spans="9:116" ht="13">
      <c r="CY23" s="291"/>
      <c r="CZ23" s="291"/>
      <c r="DA23" s="291"/>
      <c r="DB23" s="291"/>
      <c r="DC23" s="291"/>
      <c r="DD23" s="291"/>
      <c r="DE23" s="291"/>
      <c r="DF23" s="291"/>
      <c r="DG23" s="291"/>
      <c r="DH23" s="291"/>
      <c r="DI23" s="291"/>
      <c r="DJ23" s="291"/>
      <c r="DK23" s="291"/>
      <c r="DL23" s="291"/>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91"/>
      <c r="DA35" s="291"/>
      <c r="DB35" s="291"/>
      <c r="DC35" s="291"/>
      <c r="DD35" s="291"/>
      <c r="DE35" s="291"/>
      <c r="DF35" s="291"/>
      <c r="DG35" s="291"/>
      <c r="DH35" s="291"/>
      <c r="DI35" s="291"/>
      <c r="DJ35" s="291"/>
      <c r="DK35" s="291"/>
      <c r="DL35" s="291"/>
    </row>
    <row r="36" spans="15:116" ht="13"/>
    <row r="37" spans="15:116" ht="13">
      <c r="DL37" s="291"/>
    </row>
    <row r="38" spans="15:116" ht="13">
      <c r="DI38" s="291"/>
      <c r="DJ38" s="291"/>
      <c r="DK38" s="291"/>
      <c r="DL38" s="291"/>
    </row>
    <row r="39" spans="15:116" ht="13"/>
    <row r="40" spans="15:116" ht="13"/>
    <row r="41" spans="15:116" ht="13"/>
    <row r="42" spans="15:116" ht="13"/>
    <row r="43" spans="15:116" ht="13">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c r="DL44" s="291"/>
    </row>
    <row r="45" spans="15:116" ht="13"/>
    <row r="46" spans="15:116" ht="13">
      <c r="DA46" s="291"/>
      <c r="DB46" s="291"/>
      <c r="DC46" s="291"/>
      <c r="DD46" s="291"/>
      <c r="DE46" s="291"/>
      <c r="DF46" s="291"/>
      <c r="DG46" s="291"/>
      <c r="DH46" s="291"/>
      <c r="DI46" s="291"/>
      <c r="DJ46" s="291"/>
      <c r="DK46" s="291"/>
      <c r="DL46" s="291"/>
    </row>
    <row r="47" spans="15:116" ht="13"/>
    <row r="48" spans="15:116" ht="13"/>
    <row r="49" spans="104:116" ht="13"/>
    <row r="50" spans="104:116" ht="13">
      <c r="CZ50" s="291"/>
      <c r="DA50" s="291"/>
      <c r="DB50" s="291"/>
      <c r="DC50" s="291"/>
      <c r="DD50" s="291"/>
      <c r="DE50" s="291"/>
      <c r="DF50" s="291"/>
      <c r="DG50" s="291"/>
      <c r="DH50" s="291"/>
      <c r="DI50" s="291"/>
      <c r="DJ50" s="291"/>
      <c r="DK50" s="291"/>
      <c r="DL50" s="291"/>
    </row>
    <row r="51" spans="104:116" ht="13"/>
    <row r="52" spans="104:116" ht="13"/>
    <row r="53" spans="104:116" ht="13">
      <c r="DL53" s="291"/>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91"/>
      <c r="DD67" s="291"/>
      <c r="DE67" s="291"/>
      <c r="DF67" s="291"/>
      <c r="DG67" s="291"/>
      <c r="DH67" s="291"/>
      <c r="DI67" s="291"/>
      <c r="DJ67" s="291"/>
      <c r="DK67" s="291"/>
      <c r="DL67" s="291"/>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m9A23NJ4KmltexSmSseImBTlO8X64kfRZtmAjSohN97Uq5IsVTgyDAGh2TjECmHJ3QnVbUouZwE72M3ymoBMhA==" saltValue="xFhdhlkgWw3zf7gVck3guA=="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45" sqref="AK45"/>
    </sheetView>
  </sheetViews>
  <sheetFormatPr defaultColWidth="0" defaultRowHeight="13.5" customHeight="1" zeroHeight="1"/>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c r="AS1" s="294"/>
      <c r="AT1" s="294"/>
    </row>
    <row r="2" spans="1:46" ht="13">
      <c r="AS2" s="294"/>
      <c r="AT2" s="294"/>
    </row>
    <row r="3" spans="1:46" ht="13">
      <c r="AS3" s="294"/>
      <c r="AT3" s="294"/>
    </row>
    <row r="4" spans="1:46" ht="13">
      <c r="AS4" s="294"/>
      <c r="AT4" s="294"/>
    </row>
    <row r="5" spans="1:46" ht="16.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ht="13">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2" t="s">
        <v>501</v>
      </c>
      <c r="AP7" s="304"/>
      <c r="AQ7" s="305" t="s">
        <v>502</v>
      </c>
      <c r="AR7" s="306"/>
    </row>
    <row r="8" spans="1:46" ht="13">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3"/>
      <c r="AP8" s="310" t="s">
        <v>503</v>
      </c>
      <c r="AQ8" s="311" t="s">
        <v>504</v>
      </c>
      <c r="AR8" s="312" t="s">
        <v>505</v>
      </c>
    </row>
    <row r="9" spans="1:46" ht="13">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6" t="s">
        <v>506</v>
      </c>
      <c r="AL9" s="1227"/>
      <c r="AM9" s="1227"/>
      <c r="AN9" s="1228"/>
      <c r="AO9" s="313">
        <v>3181298</v>
      </c>
      <c r="AP9" s="313">
        <v>57539</v>
      </c>
      <c r="AQ9" s="314">
        <v>63299</v>
      </c>
      <c r="AR9" s="315">
        <v>-9.1</v>
      </c>
    </row>
    <row r="10" spans="1:46" ht="13">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6" t="s">
        <v>507</v>
      </c>
      <c r="AL10" s="1227"/>
      <c r="AM10" s="1227"/>
      <c r="AN10" s="1228"/>
      <c r="AO10" s="316">
        <v>529476</v>
      </c>
      <c r="AP10" s="316">
        <v>9577</v>
      </c>
      <c r="AQ10" s="317">
        <v>6012</v>
      </c>
      <c r="AR10" s="318">
        <v>59.3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6" t="s">
        <v>508</v>
      </c>
      <c r="AL11" s="1227"/>
      <c r="AM11" s="1227"/>
      <c r="AN11" s="1228"/>
      <c r="AO11" s="316">
        <v>630988</v>
      </c>
      <c r="AP11" s="316">
        <v>11413</v>
      </c>
      <c r="AQ11" s="317">
        <v>6006</v>
      </c>
      <c r="AR11" s="318">
        <v>90</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6" t="s">
        <v>509</v>
      </c>
      <c r="AL12" s="1227"/>
      <c r="AM12" s="1227"/>
      <c r="AN12" s="1228"/>
      <c r="AO12" s="316" t="s">
        <v>510</v>
      </c>
      <c r="AP12" s="316" t="s">
        <v>510</v>
      </c>
      <c r="AQ12" s="317">
        <v>1513</v>
      </c>
      <c r="AR12" s="318" t="s">
        <v>510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6" t="s">
        <v>511</v>
      </c>
      <c r="AL13" s="1227"/>
      <c r="AM13" s="1227"/>
      <c r="AN13" s="1228"/>
      <c r="AO13" s="316" t="s">
        <v>510</v>
      </c>
      <c r="AP13" s="316" t="s">
        <v>510</v>
      </c>
      <c r="AQ13" s="317">
        <v>6</v>
      </c>
      <c r="AR13" s="318" t="s">
        <v>510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6" t="s">
        <v>512</v>
      </c>
      <c r="AL14" s="1227"/>
      <c r="AM14" s="1227"/>
      <c r="AN14" s="1228"/>
      <c r="AO14" s="316">
        <v>65952</v>
      </c>
      <c r="AP14" s="316">
        <v>1193</v>
      </c>
      <c r="AQ14" s="317">
        <v>2299</v>
      </c>
      <c r="AR14" s="318">
        <v>-48.1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6" t="s">
        <v>513</v>
      </c>
      <c r="AL15" s="1227"/>
      <c r="AM15" s="1227"/>
      <c r="AN15" s="1228"/>
      <c r="AO15" s="316">
        <v>100705</v>
      </c>
      <c r="AP15" s="316">
        <v>1821</v>
      </c>
      <c r="AQ15" s="317">
        <v>1728</v>
      </c>
      <c r="AR15" s="318">
        <v>5.4</v>
      </c>
    </row>
    <row r="16" spans="1:46" ht="13">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9" t="s">
        <v>514</v>
      </c>
      <c r="AL16" s="1230"/>
      <c r="AM16" s="1230"/>
      <c r="AN16" s="1231"/>
      <c r="AO16" s="316">
        <v>-198819</v>
      </c>
      <c r="AP16" s="316">
        <v>-3596</v>
      </c>
      <c r="AQ16" s="317">
        <v>-4986</v>
      </c>
      <c r="AR16" s="318">
        <v>-27.9</v>
      </c>
    </row>
    <row r="17" spans="1:46" ht="13">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9" t="s">
        <v>185</v>
      </c>
      <c r="AL17" s="1230"/>
      <c r="AM17" s="1230"/>
      <c r="AN17" s="1231"/>
      <c r="AO17" s="316">
        <v>4309600</v>
      </c>
      <c r="AP17" s="316">
        <v>77947</v>
      </c>
      <c r="AQ17" s="317">
        <v>75877</v>
      </c>
      <c r="AR17" s="318">
        <v>2.7</v>
      </c>
    </row>
    <row r="18" spans="1:46" ht="13">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ht="13">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ht="13">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3" t="s">
        <v>519</v>
      </c>
      <c r="AL21" s="1224"/>
      <c r="AM21" s="1224"/>
      <c r="AN21" s="1225"/>
      <c r="AO21" s="328">
        <v>6.87</v>
      </c>
      <c r="AP21" s="329">
        <v>7.41</v>
      </c>
      <c r="AQ21" s="330">
        <v>-0.54</v>
      </c>
      <c r="AR21" s="299"/>
      <c r="AS21" s="331"/>
      <c r="AT21" s="327"/>
    </row>
    <row r="22" spans="1:46" s="332" customFormat="1" ht="13">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3" t="s">
        <v>520</v>
      </c>
      <c r="AL22" s="1224"/>
      <c r="AM22" s="1224"/>
      <c r="AN22" s="1225"/>
      <c r="AO22" s="333">
        <v>99.7</v>
      </c>
      <c r="AP22" s="334">
        <v>98.4</v>
      </c>
      <c r="AQ22" s="335">
        <v>1.3</v>
      </c>
      <c r="AR22" s="319"/>
      <c r="AS22" s="331"/>
      <c r="AT22" s="327"/>
    </row>
    <row r="23" spans="1:46" s="332" customFormat="1" ht="13">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c r="A27" s="340"/>
      <c r="AO27" s="294"/>
      <c r="AP27" s="294"/>
      <c r="AQ27" s="294"/>
      <c r="AR27" s="294"/>
      <c r="AS27" s="294"/>
      <c r="AT27" s="294"/>
    </row>
    <row r="28" spans="1:46" ht="16.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ht="13">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2" t="s">
        <v>501</v>
      </c>
      <c r="AP30" s="304"/>
      <c r="AQ30" s="305" t="s">
        <v>502</v>
      </c>
      <c r="AR30" s="306"/>
    </row>
    <row r="31" spans="1:46" ht="13">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3"/>
      <c r="AP31" s="310" t="s">
        <v>503</v>
      </c>
      <c r="AQ31" s="311" t="s">
        <v>504</v>
      </c>
      <c r="AR31" s="312" t="s">
        <v>505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4" t="s">
        <v>524</v>
      </c>
      <c r="AL32" s="1215"/>
      <c r="AM32" s="1215"/>
      <c r="AN32" s="1216"/>
      <c r="AO32" s="343">
        <v>2540285</v>
      </c>
      <c r="AP32" s="343">
        <v>45946</v>
      </c>
      <c r="AQ32" s="344">
        <v>39476</v>
      </c>
      <c r="AR32" s="345">
        <v>16.399999999999999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4" t="s">
        <v>525</v>
      </c>
      <c r="AL33" s="1215"/>
      <c r="AM33" s="1215"/>
      <c r="AN33" s="1216"/>
      <c r="AO33" s="343" t="s">
        <v>510</v>
      </c>
      <c r="AP33" s="343" t="s">
        <v>510</v>
      </c>
      <c r="AQ33" s="344" t="s">
        <v>510</v>
      </c>
      <c r="AR33" s="345" t="s">
        <v>510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4" t="s">
        <v>526</v>
      </c>
      <c r="AL34" s="1215"/>
      <c r="AM34" s="1215"/>
      <c r="AN34" s="1216"/>
      <c r="AO34" s="343" t="s">
        <v>510</v>
      </c>
      <c r="AP34" s="343" t="s">
        <v>510</v>
      </c>
      <c r="AQ34" s="344">
        <v>57</v>
      </c>
      <c r="AR34" s="345" t="s">
        <v>510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4" t="s">
        <v>527</v>
      </c>
      <c r="AL35" s="1215"/>
      <c r="AM35" s="1215"/>
      <c r="AN35" s="1216"/>
      <c r="AO35" s="343">
        <v>494828</v>
      </c>
      <c r="AP35" s="343">
        <v>8950</v>
      </c>
      <c r="AQ35" s="344">
        <v>13586</v>
      </c>
      <c r="AR35" s="345">
        <v>-34.1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4" t="s">
        <v>528</v>
      </c>
      <c r="AL36" s="1215"/>
      <c r="AM36" s="1215"/>
      <c r="AN36" s="1216"/>
      <c r="AO36" s="343">
        <v>251496</v>
      </c>
      <c r="AP36" s="343">
        <v>4549</v>
      </c>
      <c r="AQ36" s="344">
        <v>1761</v>
      </c>
      <c r="AR36" s="345">
        <v>158.30000000000001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4" t="s">
        <v>529</v>
      </c>
      <c r="AL37" s="1215"/>
      <c r="AM37" s="1215"/>
      <c r="AN37" s="1216"/>
      <c r="AO37" s="343" t="s">
        <v>510</v>
      </c>
      <c r="AP37" s="343" t="s">
        <v>510</v>
      </c>
      <c r="AQ37" s="344">
        <v>609</v>
      </c>
      <c r="AR37" s="345" t="s">
        <v>510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7" t="s">
        <v>530</v>
      </c>
      <c r="AL38" s="1218"/>
      <c r="AM38" s="1218"/>
      <c r="AN38" s="1219"/>
      <c r="AO38" s="346">
        <v>159</v>
      </c>
      <c r="AP38" s="346">
        <v>3</v>
      </c>
      <c r="AQ38" s="347">
        <v>1</v>
      </c>
      <c r="AR38" s="335">
        <v>200</v>
      </c>
      <c r="AS38" s="342"/>
    </row>
    <row r="39" spans="1:46" ht="13">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7" t="s">
        <v>531</v>
      </c>
      <c r="AL39" s="1218"/>
      <c r="AM39" s="1218"/>
      <c r="AN39" s="1219"/>
      <c r="AO39" s="343">
        <v>-29560</v>
      </c>
      <c r="AP39" s="343">
        <v>-535</v>
      </c>
      <c r="AQ39" s="344">
        <v>-5546</v>
      </c>
      <c r="AR39" s="345">
        <v>-90.4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4" t="s">
        <v>532</v>
      </c>
      <c r="AL40" s="1215"/>
      <c r="AM40" s="1215"/>
      <c r="AN40" s="1216"/>
      <c r="AO40" s="343">
        <v>-2256671</v>
      </c>
      <c r="AP40" s="343">
        <v>-40816</v>
      </c>
      <c r="AQ40" s="344">
        <v>-36890</v>
      </c>
      <c r="AR40" s="345">
        <v>10.6</v>
      </c>
      <c r="AS40" s="342"/>
    </row>
    <row r="41" spans="1:46" ht="13">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0" t="s">
        <v>296</v>
      </c>
      <c r="AL41" s="1221"/>
      <c r="AM41" s="1221"/>
      <c r="AN41" s="1222"/>
      <c r="AO41" s="343">
        <v>1000537</v>
      </c>
      <c r="AP41" s="343">
        <v>18096</v>
      </c>
      <c r="AQ41" s="344">
        <v>13053</v>
      </c>
      <c r="AR41" s="345">
        <v>38.6</v>
      </c>
      <c r="AS41" s="342"/>
    </row>
    <row r="42" spans="1:46" ht="13">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ht="13">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7" t="s">
        <v>501</v>
      </c>
      <c r="AN49" s="1209" t="s">
        <v>536</v>
      </c>
      <c r="AO49" s="1210"/>
      <c r="AP49" s="1210"/>
      <c r="AQ49" s="1210"/>
      <c r="AR49" s="1211"/>
    </row>
    <row r="50" spans="1:44" ht="13">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08"/>
      <c r="AN50" s="359" t="s">
        <v>537</v>
      </c>
      <c r="AO50" s="360" t="s">
        <v>538</v>
      </c>
      <c r="AP50" s="361" t="s">
        <v>539</v>
      </c>
      <c r="AQ50" s="362" t="s">
        <v>540</v>
      </c>
      <c r="AR50" s="363" t="s">
        <v>541</v>
      </c>
    </row>
    <row r="51" spans="1:44" ht="13">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3700282</v>
      </c>
      <c r="AN51" s="365">
        <v>67473</v>
      </c>
      <c r="AO51" s="366">
        <v>-7.1</v>
      </c>
      <c r="AP51" s="367">
        <v>54227</v>
      </c>
      <c r="AQ51" s="368">
        <v>-17.8</v>
      </c>
      <c r="AR51" s="369">
        <v>10.7</v>
      </c>
    </row>
    <row r="52" spans="1:44" ht="13">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2696641</v>
      </c>
      <c r="AN52" s="373">
        <v>49172</v>
      </c>
      <c r="AO52" s="374">
        <v>6.8</v>
      </c>
      <c r="AP52" s="375">
        <v>29694</v>
      </c>
      <c r="AQ52" s="376">
        <v>-18.600000000000001</v>
      </c>
      <c r="AR52" s="377">
        <v>25.4</v>
      </c>
    </row>
    <row r="53" spans="1:44" ht="13">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3585792</v>
      </c>
      <c r="AN53" s="365">
        <v>65073</v>
      </c>
      <c r="AO53" s="366">
        <v>-3.6</v>
      </c>
      <c r="AP53" s="367">
        <v>57295</v>
      </c>
      <c r="AQ53" s="368">
        <v>5.7</v>
      </c>
      <c r="AR53" s="369">
        <v>-9.3000000000000007</v>
      </c>
    </row>
    <row r="54" spans="1:44" ht="13">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1709041</v>
      </c>
      <c r="AN54" s="373">
        <v>31015</v>
      </c>
      <c r="AO54" s="374">
        <v>-36.9</v>
      </c>
      <c r="AP54" s="375">
        <v>32771</v>
      </c>
      <c r="AQ54" s="376">
        <v>10.4</v>
      </c>
      <c r="AR54" s="377">
        <v>-47.3</v>
      </c>
    </row>
    <row r="55" spans="1:44" ht="13">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3094909</v>
      </c>
      <c r="AN55" s="365">
        <v>56351</v>
      </c>
      <c r="AO55" s="366">
        <v>-13.4</v>
      </c>
      <c r="AP55" s="367">
        <v>54110</v>
      </c>
      <c r="AQ55" s="368">
        <v>-5.6</v>
      </c>
      <c r="AR55" s="369">
        <v>-7.8</v>
      </c>
    </row>
    <row r="56" spans="1:44" ht="13">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2199480</v>
      </c>
      <c r="AN56" s="373">
        <v>40047</v>
      </c>
      <c r="AO56" s="374">
        <v>29.1</v>
      </c>
      <c r="AP56" s="375">
        <v>30620</v>
      </c>
      <c r="AQ56" s="376">
        <v>-6.6</v>
      </c>
      <c r="AR56" s="377">
        <v>35.700000000000003</v>
      </c>
    </row>
    <row r="57" spans="1:44" ht="13">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2662959</v>
      </c>
      <c r="AN57" s="365">
        <v>48371</v>
      </c>
      <c r="AO57" s="366">
        <v>-14.2</v>
      </c>
      <c r="AP57" s="367">
        <v>54684</v>
      </c>
      <c r="AQ57" s="368">
        <v>1.1000000000000001</v>
      </c>
      <c r="AR57" s="369">
        <v>-15.3</v>
      </c>
    </row>
    <row r="58" spans="1:44" ht="13">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1632415</v>
      </c>
      <c r="AN58" s="373">
        <v>29652</v>
      </c>
      <c r="AO58" s="374">
        <v>-26</v>
      </c>
      <c r="AP58" s="375">
        <v>32829</v>
      </c>
      <c r="AQ58" s="376">
        <v>7.2</v>
      </c>
      <c r="AR58" s="377">
        <v>-33.200000000000003</v>
      </c>
    </row>
    <row r="59" spans="1:44" ht="13">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1534561</v>
      </c>
      <c r="AN59" s="365">
        <v>27755</v>
      </c>
      <c r="AO59" s="366">
        <v>-42.6</v>
      </c>
      <c r="AP59" s="367">
        <v>62383</v>
      </c>
      <c r="AQ59" s="368">
        <v>14.1</v>
      </c>
      <c r="AR59" s="369">
        <v>-56.7</v>
      </c>
    </row>
    <row r="60" spans="1:44" ht="13">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979323</v>
      </c>
      <c r="AN60" s="373">
        <v>17713</v>
      </c>
      <c r="AO60" s="374">
        <v>-40.299999999999997</v>
      </c>
      <c r="AP60" s="375">
        <v>35325</v>
      </c>
      <c r="AQ60" s="376">
        <v>7.6</v>
      </c>
      <c r="AR60" s="377">
        <v>-47.9</v>
      </c>
    </row>
    <row r="61" spans="1:44" ht="13">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2915701</v>
      </c>
      <c r="AN61" s="380">
        <v>53005</v>
      </c>
      <c r="AO61" s="381">
        <v>-16.2</v>
      </c>
      <c r="AP61" s="382">
        <v>56540</v>
      </c>
      <c r="AQ61" s="383">
        <v>-0.5</v>
      </c>
      <c r="AR61" s="369">
        <v>-15.7</v>
      </c>
    </row>
    <row r="62" spans="1:44" ht="13">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1843380</v>
      </c>
      <c r="AN62" s="373">
        <v>33520</v>
      </c>
      <c r="AO62" s="374">
        <v>-13.5</v>
      </c>
      <c r="AP62" s="375">
        <v>32248</v>
      </c>
      <c r="AQ62" s="376">
        <v>0</v>
      </c>
      <c r="AR62" s="377">
        <v>-13.5</v>
      </c>
    </row>
    <row r="63" spans="1:44" ht="13">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t="13" hidden="1">
      <c r="AK70" s="294"/>
      <c r="AL70" s="294"/>
      <c r="AM70" s="294"/>
      <c r="AN70" s="294"/>
      <c r="AO70" s="294"/>
      <c r="AP70" s="294"/>
      <c r="AQ70" s="294"/>
      <c r="AR70" s="294"/>
    </row>
    <row r="71" spans="1:46" ht="13" hidden="1">
      <c r="AK71" s="294"/>
      <c r="AL71" s="294"/>
      <c r="AM71" s="294"/>
      <c r="AN71" s="294"/>
      <c r="AO71" s="294"/>
      <c r="AP71" s="294"/>
      <c r="AQ71" s="294"/>
      <c r="AR71" s="294"/>
    </row>
    <row r="72" spans="1:46" ht="13" hidden="1">
      <c r="AK72" s="294"/>
      <c r="AL72" s="294"/>
      <c r="AM72" s="294"/>
      <c r="AN72" s="294"/>
      <c r="AO72" s="294"/>
      <c r="AP72" s="294"/>
      <c r="AQ72" s="294"/>
      <c r="AR72" s="294"/>
    </row>
    <row r="73" spans="1:46" ht="13" hidden="1">
      <c r="AK73" s="294"/>
      <c r="AL73" s="294"/>
      <c r="AM73" s="294"/>
      <c r="AN73" s="294"/>
      <c r="AO73" s="294"/>
      <c r="AP73" s="294"/>
      <c r="AQ73" s="294"/>
      <c r="AR73" s="294"/>
    </row>
    <row r="74" spans="1:46" ht="13" hidden="1"/>
  </sheetData>
  <sheetProtection algorithmName="SHA-512" hashValue="t9UEb3mA2iD7fqNRG9c79T0o52VRAeeKeqooOwOb9P2pjK/23/vqB/vxIq5sux36hRBH4V8o8epQm3ZpGIvAig==" saltValue="iOOoWIcGo3qsV6RDXLvt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election activeCell="BJ91" sqref="BJ91"/>
    </sheetView>
  </sheetViews>
  <sheetFormatPr defaultColWidth="0" defaultRowHeight="13.5" customHeight="1" zeroHeight="1"/>
  <cols>
    <col min="1" max="125" width="2.4531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c r="B2" s="291"/>
      <c r="DG2" s="291"/>
    </row>
    <row r="3" spans="2:125" ht="13">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row r="5" spans="2:125" ht="13"/>
    <row r="6" spans="2:125" ht="13"/>
    <row r="7" spans="2:125" ht="13"/>
    <row r="8" spans="2:125" ht="13"/>
    <row r="9" spans="2:125" ht="13">
      <c r="DU9" s="291"/>
    </row>
    <row r="10" spans="2:125" ht="13"/>
    <row r="11" spans="2:125" ht="13"/>
    <row r="12" spans="2:125" ht="13"/>
    <row r="13" spans="2:125" ht="13"/>
    <row r="14" spans="2:125" ht="13"/>
    <row r="15" spans="2:125" ht="13"/>
    <row r="16" spans="2:125" ht="13"/>
    <row r="17" spans="125:125" ht="13">
      <c r="DU17" s="291"/>
    </row>
    <row r="18" spans="125:125" ht="13"/>
    <row r="19" spans="125:125" ht="13"/>
    <row r="20" spans="125:125" ht="13">
      <c r="DU20" s="291"/>
    </row>
    <row r="21" spans="125:125" ht="13">
      <c r="DU21" s="291"/>
    </row>
    <row r="22" spans="125:125" ht="13"/>
    <row r="23" spans="125:125" ht="13"/>
    <row r="24" spans="125:125" ht="13"/>
    <row r="25" spans="125:125" ht="13"/>
    <row r="26" spans="125:125" ht="13"/>
    <row r="27" spans="125:125" ht="13"/>
    <row r="28" spans="125:125" ht="13">
      <c r="DU28" s="291"/>
    </row>
    <row r="29" spans="125:125" ht="13"/>
    <row r="30" spans="125:125" ht="13"/>
    <row r="31" spans="125:125" ht="13"/>
    <row r="32" spans="125:125" ht="13"/>
    <row r="33" spans="2:125" ht="13">
      <c r="B33" s="291"/>
      <c r="G33" s="291"/>
      <c r="I33" s="291"/>
    </row>
    <row r="34" spans="2:125" ht="13">
      <c r="C34" s="291"/>
      <c r="P34" s="291"/>
      <c r="DE34" s="291"/>
      <c r="DH34" s="291"/>
    </row>
    <row r="35" spans="2:125" ht="13">
      <c r="D35" s="291"/>
      <c r="E35" s="291"/>
      <c r="DG35" s="291"/>
      <c r="DJ35" s="291"/>
      <c r="DP35" s="291"/>
      <c r="DQ35" s="291"/>
      <c r="DR35" s="291"/>
      <c r="DS35" s="291"/>
      <c r="DT35" s="291"/>
      <c r="DU35" s="291"/>
    </row>
    <row r="36" spans="2:125" ht="13">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c r="DU37" s="291"/>
    </row>
    <row r="38" spans="2:125" ht="13">
      <c r="DT38" s="291"/>
      <c r="DU38" s="291"/>
    </row>
    <row r="39" spans="2:125" ht="13"/>
    <row r="40" spans="2:125" ht="13">
      <c r="DH40" s="291"/>
    </row>
    <row r="41" spans="2:125" ht="13">
      <c r="DE41" s="291"/>
    </row>
    <row r="42" spans="2:125" ht="13">
      <c r="DG42" s="291"/>
      <c r="DJ42" s="291"/>
    </row>
    <row r="43" spans="2:125" ht="13">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c r="DU44" s="291"/>
    </row>
    <row r="45" spans="2:125" ht="13"/>
    <row r="46" spans="2:125" ht="13"/>
    <row r="47" spans="2:125" ht="13"/>
    <row r="48" spans="2:125" ht="13">
      <c r="DT48" s="291"/>
      <c r="DU48" s="291"/>
    </row>
    <row r="49" spans="120:125" ht="13">
      <c r="DU49" s="291"/>
    </row>
    <row r="50" spans="120:125" ht="13">
      <c r="DU50" s="291"/>
    </row>
    <row r="51" spans="120:125" ht="13">
      <c r="DP51" s="291"/>
      <c r="DQ51" s="291"/>
      <c r="DR51" s="291"/>
      <c r="DS51" s="291"/>
      <c r="DT51" s="291"/>
      <c r="DU51" s="291"/>
    </row>
    <row r="52" spans="120:125" ht="13"/>
    <row r="53" spans="120:125" ht="13"/>
    <row r="54" spans="120:125" ht="13">
      <c r="DU54" s="291"/>
    </row>
    <row r="55" spans="120:125" ht="13"/>
    <row r="56" spans="120:125" ht="13"/>
    <row r="57" spans="120:125" ht="13"/>
    <row r="58" spans="120:125" ht="13">
      <c r="DU58" s="291"/>
    </row>
    <row r="59" spans="120:125" ht="13"/>
    <row r="60" spans="120:125" ht="13"/>
    <row r="61" spans="120:125" ht="13"/>
    <row r="62" spans="120:125" ht="13"/>
    <row r="63" spans="120:125" ht="13">
      <c r="DU63" s="291"/>
    </row>
    <row r="64" spans="120:125" ht="13">
      <c r="DT64" s="291"/>
      <c r="DU64" s="291"/>
    </row>
    <row r="65" spans="123:125" ht="13"/>
    <row r="66" spans="123:125" ht="13"/>
    <row r="67" spans="123:125" ht="13"/>
    <row r="68" spans="123:125" ht="13"/>
    <row r="69" spans="123:125" ht="13">
      <c r="DS69" s="291"/>
      <c r="DT69" s="291"/>
      <c r="DU69" s="291"/>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91"/>
    </row>
    <row r="83" spans="116:125" ht="13">
      <c r="DM83" s="291"/>
      <c r="DN83" s="291"/>
      <c r="DO83" s="291"/>
      <c r="DP83" s="291"/>
      <c r="DQ83" s="291"/>
      <c r="DR83" s="291"/>
      <c r="DS83" s="291"/>
      <c r="DT83" s="291"/>
      <c r="DU83" s="291"/>
    </row>
    <row r="84" spans="116:125" ht="13"/>
    <row r="85" spans="116:125" ht="13"/>
    <row r="86" spans="116:125" ht="13"/>
    <row r="87" spans="116:125" ht="13"/>
    <row r="88" spans="116:125" ht="13">
      <c r="DU88" s="291"/>
    </row>
    <row r="89" spans="116:125" ht="13"/>
    <row r="90" spans="116:125" ht="13"/>
    <row r="91" spans="116:125" ht="13"/>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550</v>
      </c>
    </row>
    <row r="120" spans="125:125" ht="13.5" hidden="1" customHeight="1"/>
    <row r="121" spans="125:125" ht="13.5" hidden="1" customHeight="1">
      <c r="DU121" s="291"/>
    </row>
  </sheetData>
  <sheetProtection algorithmName="SHA-512" hashValue="fHjyn98nf3WgUzdofYqXmtTCs934nygY7QK/WqiyZZVhdlRB/Vod3rHqf3w91v4ZnvOnuKbGRqa2DnkZum7eNg==" saltValue="y5o3W4Qgf1JRXwoDiJZ7g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election activeCell="BU15" sqref="BU15"/>
    </sheetView>
  </sheetViews>
  <sheetFormatPr defaultColWidth="0" defaultRowHeight="13.5" customHeight="1" zeroHeight="1"/>
  <cols>
    <col min="1" max="125" width="2.4531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c r="B2" s="291"/>
      <c r="T2" s="291"/>
    </row>
    <row r="3" spans="1:125" ht="13">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91"/>
      <c r="G33" s="291"/>
      <c r="I33" s="291"/>
    </row>
    <row r="34" spans="2:125" ht="13">
      <c r="C34" s="291"/>
      <c r="P34" s="291"/>
      <c r="R34" s="291"/>
      <c r="U34" s="291"/>
    </row>
    <row r="35" spans="2:125" ht="13">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c r="F36" s="291"/>
      <c r="H36" s="291"/>
      <c r="J36" s="291"/>
      <c r="K36" s="291"/>
      <c r="L36" s="291"/>
      <c r="M36" s="291"/>
      <c r="N36" s="291"/>
      <c r="O36" s="291"/>
      <c r="Q36" s="291"/>
      <c r="S36" s="291"/>
      <c r="V36" s="291"/>
    </row>
    <row r="37" spans="2:125" ht="13"/>
    <row r="38" spans="2:125" ht="13"/>
    <row r="39" spans="2:125" ht="13"/>
    <row r="40" spans="2:125" ht="13">
      <c r="U40" s="291"/>
    </row>
    <row r="41" spans="2:125" ht="13">
      <c r="R41" s="291"/>
    </row>
    <row r="42" spans="2:125" ht="13">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c r="Q43" s="291"/>
      <c r="S43" s="291"/>
      <c r="V43" s="291"/>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551</v>
      </c>
    </row>
  </sheetData>
  <sheetProtection algorithmName="SHA-512" hashValue="AkvhUFheg87lYm9eAyXiGM1HlaSQSnnyeGsriYR3/H+1xOjHT9FSB8NJnygzCIW2jHtrhDTJFD22jf1X6tU+Eg==" saltValue="upDPtozjM6SqRFsbgW5I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H4" sqref="H4"/>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13.06</v>
      </c>
      <c r="G47" s="12">
        <v>10.57</v>
      </c>
      <c r="H47" s="12">
        <v>9.66</v>
      </c>
      <c r="I47" s="12">
        <v>13.16</v>
      </c>
      <c r="J47" s="13">
        <v>13.57</v>
      </c>
    </row>
    <row r="48" spans="2:10" ht="57.75" customHeight="1">
      <c r="B48" s="14"/>
      <c r="C48" s="1234" t="s">
        <v>4</v>
      </c>
      <c r="D48" s="1234"/>
      <c r="E48" s="1235"/>
      <c r="F48" s="15">
        <v>2.77</v>
      </c>
      <c r="G48" s="16">
        <v>2.5</v>
      </c>
      <c r="H48" s="16">
        <v>2.14</v>
      </c>
      <c r="I48" s="16">
        <v>2.21</v>
      </c>
      <c r="J48" s="17">
        <v>3.89</v>
      </c>
    </row>
    <row r="49" spans="2:10" ht="57.75" customHeight="1" thickBot="1">
      <c r="B49" s="18"/>
      <c r="C49" s="1236" t="s">
        <v>5</v>
      </c>
      <c r="D49" s="1236"/>
      <c r="E49" s="1237"/>
      <c r="F49" s="19" t="s">
        <v>557</v>
      </c>
      <c r="G49" s="20" t="s">
        <v>558</v>
      </c>
      <c r="H49" s="20" t="s">
        <v>559</v>
      </c>
      <c r="I49" s="20">
        <v>3.96</v>
      </c>
      <c r="J49" s="21">
        <v>2.2000000000000002</v>
      </c>
    </row>
    <row r="50" spans="2:10" ht="13.5" customHeight="1"/>
  </sheetData>
  <sheetProtection algorithmName="SHA-512" hashValue="B8XXOpHqfzgFlNF69t3QIpAAHmhPumRoVlf/h5MEV2dsjBOVMScZIdPvUJkUZc9/81177gWOgF5O0LK2k7CvYA==" saltValue="BbQ1oekQEQBsY7xZ67cC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2021-10-26T01:16:09Z</cp:lastPrinted>
  <dcterms:created xsi:type="dcterms:W3CDTF">2021-02-05T03:11:40Z</dcterms:created>
  <dcterms:modified xsi:type="dcterms:W3CDTF">2021-10-26T05:02:16Z</dcterms:modified>
  <cp:category/>
</cp:coreProperties>
</file>