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4 近江八幡市　●\2　修正版\"/>
    </mc:Choice>
  </mc:AlternateContent>
  <bookViews>
    <workbookView xWindow="0" yWindow="0" windowWidth="28800" windowHeight="11330" tabRatio="779"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<sst xmlns="http://schemas.openxmlformats.org/spreadsheetml/2006/main" count="1169" uniqueCount="619">
  <si>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</si>
  <si>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</si>
  <si>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</si>
  <si>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</si>
  <si>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</si>
  <si>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</si>
  <si>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</si>
  <si>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</si>
  <si>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</si>
  <si>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</si>
  <si>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</si>
  <si>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</si>
  <si>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</si>
  <si>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</si>
  <si>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</si>
  <si>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</si>
  <si>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</si>
  <si>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</si>
  <si>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</si>
  <si>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</si>
  <si>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</si>
  <si>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</si>
  <si>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</si>
  <si>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</si>
  <si>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</si>
  <si>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</si>
  <si>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</si>
  <si>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</si>
  <si>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</si>
  <si>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</si>
  <si>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</si>
  <si>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</si>
  <si>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</si>
  <si>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</si>
  <si>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</si>
  <si>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</si>
  <si>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</si>
  <si>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</si>
  <si>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</si>
  <si>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</si>
  <si>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</si>
  <si>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</si>
  <si>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</si>
  <si>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</si>
  <si>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</si>
  <si>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</si>
  <si>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</si>
  <si>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</si>
  <si>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</si>
  <si>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</si>
  <si>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</si>
  <si>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</si>
  <si>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</si>
  <si>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</si>
  <si>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</si>
  <si>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</si>
  <si>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</si>
  <si>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</si>
  <si>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</si>
  <si>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</si>
  <si>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</si>
  <si>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</si>
  <si>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</si>
  <si>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</si>
  <si>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</si>
  <si>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</si>
  <si>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</si>
  <si>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</si>
  <si>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</si>
  <si>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</si>
  <si>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</si>
  <si>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</si>
  <si>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</si>
  <si>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</si>
  <si>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</si>
  <si>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</si>
  <si>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</si>
  <si>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</si>
  <si>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</si>
  <si>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</si>
  <si>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</si>
  <si>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</si>
  <si>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</si>
  <si>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</si>
  <si>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</si>
  <si>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</si>
  <si>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</si>
  <si>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</si>
  <si>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</si>
  <si>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</si>
  <si>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</si>
  <si>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</si>
  <si>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</si>
  <si>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</si>
  <si>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</si>
  <si>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</si>
  <si>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</si>
  <si>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</si>
  <si>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</si>
  <si>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</si>
  <si>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</si>
  <si>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</si>
  <si>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</si>
  <si>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</si>
  <si>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</si>
  <si>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</si>
  <si>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</si>
  <si>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</si>
  <si>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</si>
  <si>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</si>
  <si>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</si>
  <si>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</si>
  <si>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</si>
  <si>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</si>
  <si>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</si>
  <si>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</si>
  <si>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</si>
  <si>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</si>
  <si>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</si>
  <si>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</si>
  <si>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</si>
  <si>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</si>
  <si>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</si>
  <si>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</si>
  <si>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</si>
  <si>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</si>
  <si>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</si>
  <si>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</si>
  <si>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</si>
  <si>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</si>
  <si>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</si>
  <si>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</si>
  <si>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</si>
  <si>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</si>
  <si>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</si>
  <si>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</si>
  <si>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</si>
  <si>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</si>
  <si>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</si>
  <si>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</si>
  <si>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</si>
  <si>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</si>
  <si>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</si>
  <si>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</si>
  <si>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</si>
  <si>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</si>
  <si>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</si>
  <si>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</si>
  <si>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</si>
  <si>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</si>
  <si>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</si>
  <si>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</si>
  <si>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</si>
  <si>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</si>
  <si>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</si>
  <si>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</si>
  <si>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</si>
  <si>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</si>
  <si>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</si>
  <si>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</si>
  <si>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</si>
  <si>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</si>
  <si>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</si>
  <si>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</si>
  <si>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</si>
  <si>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</si>
  <si>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</si>
  <si>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</si>
  <si>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</si>
  <si>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</si>
  <si>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</si>
  <si>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</si>
  <si>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</si>
  <si>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</si>
  <si>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</si>
  <si>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</si>
  <si>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</si>
  <si>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</si>
  <si>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</si>
  <si>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</si>
  <si>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</si>
  <si>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</si>
  <si>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</si>
  <si>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</si>
  <si>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</si>
  <si>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</si>
  <si>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</si>
  <si>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</si>
  <si>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</si>
  <si>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</si>
  <si>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</si>
  <si>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</si>
  <si>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</si>
  <si>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</si>
  <si>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</si>
  <si>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</si>
  <si>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</si>
  <si>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</si>
  <si>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</si>
  <si>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</si>
  <si>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</si>
  <si>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</si>
  <si>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</si>
  <si>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</si>
  <si>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</si>
  <si>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</si>
  <si>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</si>
  <si>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</si>
  <si>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</si>
  <si>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</si>
  <si>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</si>
  <si>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</si>
  <si>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</si>
  <si>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</si>
  <si>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</si>
  <si>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</si>
  <si>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滋賀県近江八幡市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</si>
  <si>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</si>
  <si>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</si>
  <si>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</si>
  <si>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</si>
  <si>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</si>
  <si>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</si>
  <si>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</si>
  <si>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</si>
  <si>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</si>
  <si>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</si>
  <si>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</si>
  <si>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</si>
  <si>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</si>
  <si>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</si>
  <si>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</si>
  <si>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</si>
  <si>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</si>
  <si>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</si>
  <si>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</si>
  <si>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</si>
  <si>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</si>
  <si>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</si>
  <si>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</si>
  <si>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</si>
  <si>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</si>
  <si>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</si>
  <si>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</si>
  <si>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</si>
  <si>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</si>
  <si>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</si>
  <si>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</si>
  <si>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</si>
  <si>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</si>
  <si>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</si>
  <si>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</si>
  <si>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</si>
  <si>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</si>
  <si>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</si>
  <si>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</si>
  <si>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</si>
  <si>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</si>
  <si>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</si>
  <si>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</si>
  <si>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</si>
  <si>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</si>
  <si>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</si>
  <si>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</si>
  <si>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</si>
  <si>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</si>
  <si>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</si>
  <si>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</si>
  <si>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</si>
  <si>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</si>
  <si>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</si>
  <si>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</si>
  <si>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</si>
  <si>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</si>
  <si>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</si>
  <si>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</si>
  <si>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</si>
  <si>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</si>
  <si>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</si>
  <si>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</si>
  <si>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</si>
  <si>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</si>
  <si>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</si>
  <si>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</si>
  <si>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</si>
  <si>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</si>
  <si>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</si>
  <si>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</si>
  <si>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</si>
  <si>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</si>
  <si>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</si>
  <si>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</si>
  <si>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</si>
  <si>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</si>
  <si>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</si>
  <si>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</si>
  <si>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</si>
  <si>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</si>
  <si>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</si>
  <si>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</si>
  <si>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</si>
  <si>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</si>
  <si>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</si>
  <si>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</si>
  <si>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</si>
  <si>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</si>
  <si>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</si>
  <si>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</si>
  <si>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</si>
  <si>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</si>
  <si>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</si>
  <si>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</si>
  <si>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</si>
  <si>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</si>
  <si>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</si>
  <si>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</si>
  <si>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</si>
  <si>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</si>
  <si>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</si>
  <si>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</si>
  <si>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</si>
  <si>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</si>
  <si>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</si>
  <si>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</si>
  <si>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</si>
  <si>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</si>
  <si>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</si>
  <si>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</si>
  <si>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</si>
  <si>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</si>
  <si>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</si>
  <si>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</si>
  <si>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</si>
  <si>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</si>
  <si>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</si>
  <si>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</si>
  <si>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</si>
  <si>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</si>
  <si>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</si>
  <si>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</si>
  <si>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</si>
  <si>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</si>
  <si>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</si>
  <si>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</si>
  <si>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</si>
  <si>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</si>
  <si>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</si>
  <si>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</si>
  <si>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</si>
  <si>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</si>
  <si>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</si>
  <si>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</si>
  <si>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</si>
  <si>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</si>
  <si>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</si>
  <si>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</si>
  <si>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</si>
  <si>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</si>
  <si>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</si>
  <si>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</si>
  <si>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</si>
  <si>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</si>
  <si>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</si>
  <si>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</si>
  <si>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</si>
  <si>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</si>
  <si>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</si>
  <si>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</si>
  <si>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</si>
  <si>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</si>
  <si>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</si>
  <si>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滋賀県近江八幡市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</si>
  <si>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</si>
  <si>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</si>
  <si>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</si>
  <si>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</si>
  <si>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</si>
  <si>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</si>
  <si>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</si>
  <si>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</si>
  <si>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</si>
  <si>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</si>
  <si>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</si>
  <si>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</si>
  <si>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</si>
  <si>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</si>
  <si>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</si>
  <si>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</si>
  <si>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</si>
  <si>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</si>
  <si>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</si>
  <si>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</si>
  <si>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</si>
  <si>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</si>
  <si>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</si>
  <si>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</si>
  <si>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</si>
  <si>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</si>
  <si>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</si>
  <si>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</si>
  <si>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</si>
  <si>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</si>
  <si>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</si>
  <si>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</si>
  <si>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</si>
  <si>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</si>
  <si>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</si>
  <si>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</si>
  <si>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</si>
  <si>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</si>
  <si>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</si>
  <si>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</si>
  <si>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</si>
  <si>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</si>
  <si>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</si>
  <si>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</si>
  <si>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</si>
  <si>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</si>
  <si>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</si>
  <si>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</si>
  <si>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</si>
  <si>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</si>
  <si>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</si>
  <si>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</si>
  <si>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</si>
  <si>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</si>
  <si>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</si>
  <si>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</si>
  <si>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</si>
  <si>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</si>
  <si>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</si>
  <si>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</si>
  <si>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</si>
  <si>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</si>
  <si>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</si>
  <si>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</si>
  <si>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</si>
  <si>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</si>
  <si>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</si>
  <si>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</si>
  <si>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</si>
  <si>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</si>
  <si>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</si>
  <si>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</si>
  <si>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</si>
  <si>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</si>
  <si>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</si>
  <si>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</si>
  <si>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</si>
  <si>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</si>
  <si>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</si>
  <si>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</si>
  <si>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</si>
  <si>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</si>
  <si>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</si>
  <si>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</si>
  <si>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</si>
  <si>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</si>
  <si>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</si>
  <si>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</si>
  <si>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</si>
  <si>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</si>
  <si>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</si>
  <si>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</si>
  <si>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</si>
  <si>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</si>
  <si>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</si>
  <si>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</si>
  <si>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</si>
  <si>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</si>
  <si>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</si>
  <si>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</si>
  <si>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</si>
  <si>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</si>
  <si>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</si>
  <si>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</si>
  <si>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</si>
  <si>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</si>
  <si>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介護認定審査会共同設置事業特別会計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</si>
  <si>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</si>
  <si>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</si>
  <si>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</si>
  <si>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</si>
  <si>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</si>
  <si>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</si>
  <si>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</si>
  <si>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</si>
  <si>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</si>
  <si>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</si>
  <si>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</si>
  <si>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</si>
  <si>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</si>
  <si>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</si>
  <si>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</si>
  <si>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</si>
  <si>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</si>
  <si>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</si>
  <si>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</si>
  <si>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</si>
  <si>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</si>
  <si>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</si>
  <si>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</si>
  <si>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</si>
  <si>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</si>
  <si>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</si>
  <si>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</si>
  <si>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</si>
  <si>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</si>
  <si>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</si>
  <si>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</si>
  <si>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</si>
  <si>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</si>
  <si>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</si>
  <si>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</si>
  <si>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</si>
  <si>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</si>
  <si>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</si>
  <si>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</si>
  <si>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</si>
  <si>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</si>
  <si>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</si>
  <si>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</si>
  <si>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</si>
  <si>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</si>
  <si>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</si>
  <si>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</si>
  <si>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</si>
  <si>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</si>
  <si>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</si>
  <si>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</si>
  <si>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</si>
  <si>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</si>
  <si>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</si>
  <si>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</si>
  <si>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</si>
  <si>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</si>
  <si>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</si>
  <si>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</si>
  <si>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</si>
  <si>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</si>
  <si>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</si>
  <si>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</si>
  <si>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</si>
  <si>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</si>
  <si>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</si>
  <si>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</si>
  <si>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</si>
  <si>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</si>
  <si>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</si>
  <si>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</si>
  <si>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</si>
  <si>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</si>
  <si>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</si>
  <si>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</si>
  <si>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</si>
  <si>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</si>
  <si>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</si>
  <si>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</si>
  <si>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</si>
  <si>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</si>
  <si>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</si>
  <si>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</si>
  <si>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</si>
  <si>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8.63</t>
  </si>
  <si>
    <t>病院事業会計</t>
  </si>
  <si>
    <t>水道事業会計</t>
  </si>
  <si>
    <t>一般会計</t>
  </si>
  <si>
    <t>下水道事業会計</t>
  </si>
  <si>
    <t>介護保険事業（保険事業勘定）特別会計</t>
  </si>
  <si>
    <t>国民健康保険特別会計</t>
  </si>
  <si>
    <t>後期高齢者医療特別会計</t>
  </si>
  <si>
    <t>文化会館事業特別会計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</si>
  <si>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</si>
  <si>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</si>
  <si>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</si>
  <si>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</si>
  <si>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</si>
  <si>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</si>
  <si>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</si>
  <si>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</si>
  <si>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ハートランド推進財団</t>
    <rPh sb="6" eb="8">
      <t>スイシン</t>
    </rPh>
    <rPh sb="8" eb="10">
      <t>ザイダン</t>
    </rPh>
    <phoneticPr fontId="2"/>
  </si>
  <si>
    <t>近江八幡市国際協会</t>
    <rPh sb="0" eb="5">
      <t>オウミハチマンシ</t>
    </rPh>
    <rPh sb="5" eb="7">
      <t>コクサイ</t>
    </rPh>
    <rPh sb="7" eb="9">
      <t>キョウカイ</t>
    </rPh>
    <phoneticPr fontId="2"/>
  </si>
  <si>
    <t>近江八幡市勤労者福祉サービスセンター</t>
    <rPh sb="0" eb="5">
      <t>オウミハチマンシ</t>
    </rPh>
    <rPh sb="5" eb="8">
      <t>キンロウシャ</t>
    </rPh>
    <rPh sb="8" eb="10">
      <t>フクシ</t>
    </rPh>
    <phoneticPr fontId="2"/>
  </si>
  <si>
    <t>安土町文芸の郷振興事業団</t>
    <rPh sb="0" eb="3">
      <t>アヅチチョウ</t>
    </rPh>
    <rPh sb="3" eb="5">
      <t>ブンゲイ</t>
    </rPh>
    <rPh sb="6" eb="7">
      <t>サト</t>
    </rPh>
    <rPh sb="7" eb="9">
      <t>シンコウ</t>
    </rPh>
    <rPh sb="9" eb="12">
      <t>ジギョウダン</t>
    </rPh>
    <phoneticPr fontId="2"/>
  </si>
  <si>
    <t>まっせ</t>
  </si>
  <si>
    <t>-</t>
    <phoneticPr fontId="2"/>
  </si>
  <si>
    <t>-</t>
    <phoneticPr fontId="2"/>
  </si>
  <si>
    <t>-</t>
    <phoneticPr fontId="2"/>
  </si>
  <si>
    <t>-</t>
    <phoneticPr fontId="2"/>
  </si>
  <si>
    <t>-</t>
    <phoneticPr fontId="2"/>
  </si>
  <si>
    <t>-</t>
    <phoneticPr fontId="2"/>
  </si>
  <si>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</si>
  <si>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5"/>
  </si>
  <si>
    <t>職員退職手当基金</t>
    <rPh sb="0" eb="2">
      <t>ショクイン</t>
    </rPh>
    <rPh sb="2" eb="4">
      <t>タイショク</t>
    </rPh>
    <rPh sb="4" eb="6">
      <t>テアテ</t>
    </rPh>
    <rPh sb="6" eb="8">
      <t>キキン</t>
    </rPh>
    <phoneticPr fontId="2"/>
  </si>
  <si>
    <t>子ども・子育て支援基金</t>
    <rPh sb="0" eb="1">
      <t>コ</t>
    </rPh>
    <rPh sb="4" eb="6">
      <t>コソダ</t>
    </rPh>
    <rPh sb="7" eb="9">
      <t>シエン</t>
    </rPh>
    <rPh sb="9" eb="11">
      <t>キキン</t>
    </rPh>
    <phoneticPr fontId="2"/>
  </si>
  <si>
    <t>ふるさと創生基金</t>
    <rPh sb="4" eb="6">
      <t>ソウセイ</t>
    </rPh>
    <rPh sb="6" eb="8">
      <t>キキン</t>
    </rPh>
    <phoneticPr fontId="2"/>
  </si>
  <si>
    <t>東近江行政組合（一般会計）</t>
    <rPh sb="0" eb="1">
      <t>ヒガシ</t>
    </rPh>
    <rPh sb="1" eb="3">
      <t>オウミ</t>
    </rPh>
    <rPh sb="3" eb="5">
      <t>ギョウセイ</t>
    </rPh>
    <rPh sb="5" eb="7">
      <t>クミアイ</t>
    </rPh>
    <rPh sb="8" eb="10">
      <t>イッパン</t>
    </rPh>
    <rPh sb="10" eb="12">
      <t>カイケイ</t>
    </rPh>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</si>
  <si>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</si>
  <si>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t>
    <phoneticPr fontId="2"/>
  </si>
  <si>
    <t>-</t>
    <phoneticPr fontId="2"/>
  </si>
  <si>
    <t>-</t>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</si>
  <si>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</si>
  <si>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</si>
  <si>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</si>
  <si>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</si>
  <si>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</si>
  <si>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</si>
  <si>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</si>
  <si>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</si>
  <si>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</si>
  <si>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</si>
  <si>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</si>
  <si>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</si>
  <si>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</si>
  <si>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</si>
  <si>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</si>
  <si>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</si>
  <si>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将来負担比率については、交付税措置のない市債・低い市債の発行を抑制し地方債残高の減少を図っており、数値が算定されない良好な財務状態を維持しています。
　（※算定数値なしの場合グラフに反映しません。）
　有形固定資産減価償却率については５６．２％で類似団体平均値より良好な比率となっていますが、耐用年数を経過して使用されている資産もあります。公共施設等総合管理計画や個別施設計画に基づき更新や長寿命化改修、除却等について検討していく必要があります。</t>
    <rPh sb="50" eb="52">
      <t>スウチ</t>
    </rPh>
    <rPh sb="59" eb="61">
      <t>リョウコウ</t>
    </rPh>
    <rPh sb="62" eb="64">
      <t>ザイム</t>
    </rPh>
    <rPh sb="64" eb="66">
      <t>ジョウタイ</t>
    </rPh>
    <rPh sb="124" eb="126">
      <t>ルイジ</t>
    </rPh>
    <rPh sb="126" eb="128">
      <t>ダンタイ</t>
    </rPh>
    <rPh sb="171" eb="175">
      <t>コウキョウシセツ</t>
    </rPh>
    <rPh sb="175" eb="176">
      <t>トウ</t>
    </rPh>
    <rPh sb="180" eb="182">
      <t>ケイカク</t>
    </rPh>
    <rPh sb="183" eb="189">
      <t>コベツシセツケイカク</t>
    </rPh>
    <rPh sb="190" eb="191">
      <t>モト</t>
    </rPh>
    <rPh sb="196" eb="200">
      <t>チョウジュミョウカ</t>
    </rPh>
    <rPh sb="200" eb="202">
      <t>カイシュウ</t>
    </rPh>
    <rPh sb="203" eb="205">
      <t>ジョキャク</t>
    </rPh>
    <rPh sb="205" eb="206">
      <t>トウ</t>
    </rPh>
    <rPh sb="210" eb="212">
      <t>ケントウ</t>
    </rPh>
    <rPh sb="216" eb="218">
      <t>ヒツヨウ</t>
    </rPh>
    <phoneticPr fontId="5"/>
  </si>
  <si>
    <t>　これまでの新規市債発行の抑制や低金利への借換効果などにより実質公債費比率は低下し、将来負担比率においては数値が算定されない良好な財務状態を維持しています。（※算定数値なしの場合グラフに反映しません。）
　今後も、地方交付税措置のない市債の発行見送りや繰上償還の実施等により後年度の公債費の抑制に取り組み、利子支払が有利となるような償還方法を検討するとともに、特定財源の確保や事業内容の検討など、合理的かつ経済的な事業実施に努めていきます。</t>
    <rPh sb="103" eb="105">
      <t>コンゴ</t>
    </rPh>
    <rPh sb="126" eb="128">
      <t>クリアゲ</t>
    </rPh>
    <rPh sb="128" eb="130">
      <t>ショウカン</t>
    </rPh>
    <rPh sb="131" eb="133">
      <t>ジッシ</t>
    </rPh>
    <rPh sb="133" eb="134">
      <t>トウ</t>
    </rPh>
    <rPh sb="137" eb="140">
      <t>コウネンド</t>
    </rPh>
    <rPh sb="153" eb="155">
      <t>リシ</t>
    </rPh>
    <rPh sb="155" eb="157">
      <t>シハラ</t>
    </rPh>
    <rPh sb="158" eb="160">
      <t>ユウリ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</si>
</sst>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B871-47EB-BD4D-C2B74F15B2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129756</c:v>
                </c:pt>
                <c:pt idx="1">
                  <c:v>65487</c:v>
                </c:pt>
                <c:pt idx="2">
                  <c:v>58068</c:v>
                </c:pt>
                <c:pt idx="3">
                  <c:v>62576</c:v>
                </c:pt>
                <c:pt idx="4">
                  <c:v>30432</c:v>
                </c:pt>
              </c:numCache>
            </c:numRef>
          </c:val>
          <c:smooth val="0"/>
          <c:extLst xmlns:c16r2="http://schemas.microsoft.com/office/drawing/2015/06/chart">
            <c:ext xmlns:c16="http://schemas.microsoft.com/office/drawing/2014/chart" uri="{C3380CC4-5D6E-409C-BE32-E72D297353CC}">
              <c16:uniqueId val="{00000001-B871-47EB-BD4D-C2B74F15B2AE}"/>
            </c:ext>
          </c:extLst>
        </c:ser>
        <c:dLbls>
          <c:showLegendKey val="0"/>
          <c:showVal val="0"/>
          <c:showCatName val="0"/>
          <c:showSerName val="0"/>
          <c:showPercent val="0"/>
          <c:showBubbleSize val="0"/>
        </c:dLbls>
        <c:marker val="1"/>
        <c:smooth val="0"/>
        <c:axId val="12817056"/>
        <c:axId val="12815424"/>
      </c:lineChart>
      <c:catAx>
        <c:axId val="12817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5424"/>
        <c:crosses val="autoZero"/>
        <c:auto val="1"/>
        <c:lblAlgn val="ctr"/>
        <c:lblOffset val="100"/>
        <c:tickLblSkip val="1"/>
        <c:tickMarkSkip val="1"/>
        <c:noMultiLvlLbl val="0"/>
      </c:catAx>
      <c:valAx>
        <c:axId val="12815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3.65</c:v>
                </c:pt>
                <c:pt idx="1">
                  <c:v>2.92</c:v>
                </c:pt>
                <c:pt idx="2">
                  <c:v>2.87</c:v>
                </c:pt>
                <c:pt idx="3">
                  <c:v>3.01</c:v>
                </c:pt>
                <c:pt idx="4">
                  <c:v>3.17</c:v>
                </c:pt>
              </c:numCache>
            </c:numRef>
          </c:val>
          <c:extLst xmlns:c16r2="http://schemas.microsoft.com/office/drawing/2015/06/chart">
            <c:ext xmlns:c16="http://schemas.microsoft.com/office/drawing/2014/chart" uri="{C3380CC4-5D6E-409C-BE32-E72D297353CC}">
              <c16:uniqueId val="{00000000-30A4-4B17-999F-59C9E30D57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30.07</c:v>
                </c:pt>
                <c:pt idx="1">
                  <c:v>20.87</c:v>
                </c:pt>
                <c:pt idx="2">
                  <c:v>21.43</c:v>
                </c:pt>
                <c:pt idx="3">
                  <c:v>21.12</c:v>
                </c:pt>
                <c:pt idx="4">
                  <c:v>22.76</c:v>
                </c:pt>
              </c:numCache>
            </c:numRef>
          </c:val>
          <c:extLst xmlns:c16r2="http://schemas.microsoft.com/office/drawing/2015/06/chart">
            <c:ext xmlns:c16="http://schemas.microsoft.com/office/drawing/2014/chart" uri="{C3380CC4-5D6E-409C-BE32-E72D297353CC}">
              <c16:uniqueId val="{00000001-30A4-4B17-999F-59C9E30D5701}"/>
            </c:ext>
          </c:extLst>
        </c:ser>
        <c:dLbls>
          <c:showLegendKey val="0"/>
          <c:showVal val="0"/>
          <c:showCatName val="0"/>
          <c:showSerName val="0"/>
          <c:showPercent val="0"/>
          <c:showBubbleSize val="0"/>
        </c:dLbls>
        <c:gapWidth val="250"/>
        <c:overlap val="100"/>
        <c:axId val="12813792"/>
        <c:axId val="1281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c:v>
                </c:pt>
                <c:pt idx="1">
                  <c:v>-8.6300000000000008</c:v>
                </c:pt>
                <c:pt idx="2">
                  <c:v>0.62</c:v>
                </c:pt>
                <c:pt idx="3">
                  <c:v>0.38</c:v>
                </c:pt>
                <c:pt idx="4">
                  <c:v>2.9</c:v>
                </c:pt>
              </c:numCache>
            </c:numRef>
          </c:val>
          <c:smooth val="0"/>
          <c:extLst xmlns:c16r2="http://schemas.microsoft.com/office/drawing/2015/06/chart">
            <c:ext xmlns:c16="http://schemas.microsoft.com/office/drawing/2014/chart" uri="{C3380CC4-5D6E-409C-BE32-E72D297353CC}">
              <c16:uniqueId val="{00000002-30A4-4B17-999F-59C9E30D5701}"/>
            </c:ext>
          </c:extLst>
        </c:ser>
        <c:dLbls>
          <c:showLegendKey val="0"/>
          <c:showVal val="0"/>
          <c:showCatName val="0"/>
          <c:showSerName val="0"/>
          <c:showPercent val="0"/>
          <c:showBubbleSize val="0"/>
        </c:dLbls>
        <c:marker val="1"/>
        <c:smooth val="0"/>
        <c:axId val="12813792"/>
        <c:axId val="12812160"/>
      </c:lineChart>
      <c:catAx>
        <c:axId val="128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2160"/>
        <c:crosses val="autoZero"/>
        <c:auto val="1"/>
        <c:lblAlgn val="ctr"/>
        <c:lblOffset val="100"/>
        <c:tickLblSkip val="1"/>
        <c:tickMarkSkip val="1"/>
        <c:noMultiLvlLbl val="0"/>
      </c:catAx>
      <c:valAx>
        <c:axId val="128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0.57999999999999996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3CD-40FA-BA76-0C7BEEE13E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CD-40FA-BA76-0C7BEEE13EC7}"/>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3CD-40FA-BA76-0C7BEEE13E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0.13</c:v>
                </c:pt>
                <c:pt idx="4">
                  <c:v>#N/A</c:v>
                </c:pt>
                <c:pt idx="5">
                  <c:v>0.13</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D3CD-40FA-BA76-0C7BEEE13EC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0.69</c:v>
                </c:pt>
                <c:pt idx="4">
                  <c:v>#N/A</c:v>
                </c:pt>
                <c:pt idx="5">
                  <c:v>1.42</c:v>
                </c:pt>
                <c:pt idx="6">
                  <c:v>#N/A</c:v>
                </c:pt>
                <c:pt idx="7">
                  <c:v>0.25</c:v>
                </c:pt>
                <c:pt idx="8">
                  <c:v>#N/A</c:v>
                </c:pt>
                <c:pt idx="9">
                  <c:v>0.14000000000000001</c:v>
                </c:pt>
              </c:numCache>
            </c:numRef>
          </c:val>
          <c:extLst xmlns:c16r2="http://schemas.microsoft.com/office/drawing/2015/06/chart">
            <c:ext xmlns:c16="http://schemas.microsoft.com/office/drawing/2014/chart" uri="{C3380CC4-5D6E-409C-BE32-E72D297353CC}">
              <c16:uniqueId val="{00000004-D3CD-40FA-BA76-0C7BEEE13EC7}"/>
            </c:ext>
          </c:extLst>
        </c:ser>
        <c:ser>
          <c:idx val="5"/>
          <c:order val="5"/>
          <c:tx>
            <c:strRef>
              <c:f>データシート!$A$32</c:f>
              <c:strCache>
                <c:ptCount val="1"/>
                <c:pt idx="0">
                  <c:v>介護保険事業（保険事業勘定）特別会計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0.7</c:v>
                </c:pt>
                <c:pt idx="4">
                  <c:v>#N/A</c:v>
                </c:pt>
                <c:pt idx="5">
                  <c:v>1.18</c:v>
                </c:pt>
                <c:pt idx="6">
                  <c:v>#N/A</c:v>
                </c:pt>
                <c:pt idx="7">
                  <c:v>1.21</c:v>
                </c:pt>
                <c:pt idx="8">
                  <c:v>#N/A</c:v>
                </c:pt>
                <c:pt idx="9">
                  <c:v>0.89</c:v>
                </c:pt>
              </c:numCache>
            </c:numRef>
          </c:val>
          <c:extLst xmlns:c16r2="http://schemas.microsoft.com/office/drawing/2015/06/chart">
            <c:ext xmlns:c16="http://schemas.microsoft.com/office/drawing/2014/chart" uri="{C3380CC4-5D6E-409C-BE32-E72D297353CC}">
              <c16:uniqueId val="{00000005-D3CD-40FA-BA76-0C7BEEE13EC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0.93</c:v>
                </c:pt>
                <c:pt idx="6">
                  <c:v>#N/A</c:v>
                </c:pt>
                <c:pt idx="7">
                  <c:v>0.95</c:v>
                </c:pt>
                <c:pt idx="8">
                  <c:v>#N/A</c:v>
                </c:pt>
                <c:pt idx="9">
                  <c:v>0.98</c:v>
                </c:pt>
              </c:numCache>
            </c:numRef>
          </c:val>
          <c:extLst xmlns:c16r2="http://schemas.microsoft.com/office/drawing/2015/06/chart">
            <c:ext xmlns:c16="http://schemas.microsoft.com/office/drawing/2014/chart" uri="{C3380CC4-5D6E-409C-BE32-E72D297353CC}">
              <c16:uniqueId val="{00000006-D3CD-40FA-BA76-0C7BEEE13E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3.65</c:v>
                </c:pt>
                <c:pt idx="2">
                  <c:v>#N/A</c:v>
                </c:pt>
                <c:pt idx="3">
                  <c:v>2.91</c:v>
                </c:pt>
                <c:pt idx="4">
                  <c:v>#N/A</c:v>
                </c:pt>
                <c:pt idx="5">
                  <c:v>2.86</c:v>
                </c:pt>
                <c:pt idx="6">
                  <c:v>#N/A</c:v>
                </c:pt>
                <c:pt idx="7">
                  <c:v>3.01</c:v>
                </c:pt>
                <c:pt idx="8">
                  <c:v>#N/A</c:v>
                </c:pt>
                <c:pt idx="9">
                  <c:v>3.16</c:v>
                </c:pt>
              </c:numCache>
            </c:numRef>
          </c:val>
          <c:extLst xmlns:c16r2="http://schemas.microsoft.com/office/drawing/2015/06/chart">
            <c:ext xmlns:c16="http://schemas.microsoft.com/office/drawing/2014/chart" uri="{C3380CC4-5D6E-409C-BE32-E72D297353CC}">
              <c16:uniqueId val="{00000007-D3CD-40FA-BA76-0C7BEEE13E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9.91</c:v>
                </c:pt>
                <c:pt idx="2">
                  <c:v>#N/A</c:v>
                </c:pt>
                <c:pt idx="3">
                  <c:v>10.51</c:v>
                </c:pt>
                <c:pt idx="4">
                  <c:v>#N/A</c:v>
                </c:pt>
                <c:pt idx="5">
                  <c:v>11.09</c:v>
                </c:pt>
                <c:pt idx="6">
                  <c:v>#N/A</c:v>
                </c:pt>
                <c:pt idx="7">
                  <c:v>11.45</c:v>
                </c:pt>
                <c:pt idx="8">
                  <c:v>#N/A</c:v>
                </c:pt>
                <c:pt idx="9">
                  <c:v>12.58</c:v>
                </c:pt>
              </c:numCache>
            </c:numRef>
          </c:val>
          <c:extLst xmlns:c16r2="http://schemas.microsoft.com/office/drawing/2015/06/chart">
            <c:ext xmlns:c16="http://schemas.microsoft.com/office/drawing/2014/chart" uri="{C3380CC4-5D6E-409C-BE32-E72D297353CC}">
              <c16:uniqueId val="{00000008-D3CD-40FA-BA76-0C7BEEE13EC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26.52</c:v>
                </c:pt>
                <c:pt idx="2">
                  <c:v>#N/A</c:v>
                </c:pt>
                <c:pt idx="3">
                  <c:v>27.84</c:v>
                </c:pt>
                <c:pt idx="4">
                  <c:v>#N/A</c:v>
                </c:pt>
                <c:pt idx="5">
                  <c:v>29.26</c:v>
                </c:pt>
                <c:pt idx="6">
                  <c:v>#N/A</c:v>
                </c:pt>
                <c:pt idx="7">
                  <c:v>30.28</c:v>
                </c:pt>
                <c:pt idx="8">
                  <c:v>#N/A</c:v>
                </c:pt>
                <c:pt idx="9">
                  <c:v>31.11</c:v>
                </c:pt>
              </c:numCache>
            </c:numRef>
          </c:val>
          <c:extLst xmlns:c16r2="http://schemas.microsoft.com/office/drawing/2015/06/chart">
            <c:ext xmlns:c16="http://schemas.microsoft.com/office/drawing/2014/chart" uri="{C3380CC4-5D6E-409C-BE32-E72D297353CC}">
              <c16:uniqueId val="{00000009-D3CD-40FA-BA76-0C7BEEE13EC7}"/>
            </c:ext>
          </c:extLst>
        </c:ser>
        <c:dLbls>
          <c:showLegendKey val="0"/>
          <c:showVal val="0"/>
          <c:showCatName val="0"/>
          <c:showSerName val="0"/>
          <c:showPercent val="0"/>
          <c:showBubbleSize val="0"/>
        </c:dLbls>
        <c:gapWidth val="150"/>
        <c:overlap val="100"/>
        <c:axId val="12818144"/>
        <c:axId val="12819232"/>
      </c:barChart>
      <c:catAx>
        <c:axId val="128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9232"/>
        <c:crosses val="autoZero"/>
        <c:auto val="1"/>
        <c:lblAlgn val="ctr"/>
        <c:lblOffset val="100"/>
        <c:tickLblSkip val="1"/>
        <c:tickMarkSkip val="1"/>
        <c:noMultiLvlLbl val="0"/>
      </c:catAx>
      <c:valAx>
        <c:axId val="1281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3065</c:v>
                </c:pt>
                <c:pt idx="5">
                  <c:v>3173</c:v>
                </c:pt>
                <c:pt idx="8">
                  <c:v>3091</c:v>
                </c:pt>
                <c:pt idx="11">
                  <c:v>3229</c:v>
                </c:pt>
                <c:pt idx="14">
                  <c:v>3116</c:v>
                </c:pt>
              </c:numCache>
            </c:numRef>
          </c:val>
          <c:extLst xmlns:c16r2="http://schemas.microsoft.com/office/drawing/2015/06/chart">
            <c:ext xmlns:c16="http://schemas.microsoft.com/office/drawing/2014/chart" uri="{C3380CC4-5D6E-409C-BE32-E72D297353CC}">
              <c16:uniqueId val="{00000000-F6AA-4BD1-B1EE-888A970C2B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6AA-4BD1-B1EE-888A970C2B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6AA-4BD1-B1EE-888A970C2B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111</c:v>
                </c:pt>
                <c:pt idx="3">
                  <c:v>109</c:v>
                </c:pt>
                <c:pt idx="6">
                  <c:v>79</c:v>
                </c:pt>
                <c:pt idx="9">
                  <c:v>68</c:v>
                </c:pt>
                <c:pt idx="12">
                  <c:v>73</c:v>
                </c:pt>
              </c:numCache>
            </c:numRef>
          </c:val>
          <c:extLst xmlns:c16r2="http://schemas.microsoft.com/office/drawing/2015/06/chart">
            <c:ext xmlns:c16="http://schemas.microsoft.com/office/drawing/2014/chart" uri="{C3380CC4-5D6E-409C-BE32-E72D297353CC}">
              <c16:uniqueId val="{00000003-F6AA-4BD1-B1EE-888A970C2B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1490</c:v>
                </c:pt>
                <c:pt idx="3">
                  <c:v>1459</c:v>
                </c:pt>
                <c:pt idx="6">
                  <c:v>1117</c:v>
                </c:pt>
                <c:pt idx="9">
                  <c:v>1058</c:v>
                </c:pt>
                <c:pt idx="12">
                  <c:v>805</c:v>
                </c:pt>
              </c:numCache>
            </c:numRef>
          </c:val>
          <c:extLst xmlns:c16r2="http://schemas.microsoft.com/office/drawing/2015/06/chart">
            <c:ext xmlns:c16="http://schemas.microsoft.com/office/drawing/2014/chart" uri="{C3380CC4-5D6E-409C-BE32-E72D297353CC}">
              <c16:uniqueId val="{00000004-F6AA-4BD1-B1EE-888A970C2B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AA-4BD1-B1EE-888A970C2B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6AA-4BD1-B1EE-888A970C2B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2018</c:v>
                </c:pt>
                <c:pt idx="3">
                  <c:v>2165</c:v>
                </c:pt>
                <c:pt idx="6">
                  <c:v>2406</c:v>
                </c:pt>
                <c:pt idx="9">
                  <c:v>2439</c:v>
                </c:pt>
                <c:pt idx="12">
                  <c:v>2473</c:v>
                </c:pt>
              </c:numCache>
            </c:numRef>
          </c:val>
          <c:extLst xmlns:c16r2="http://schemas.microsoft.com/office/drawing/2015/06/chart">
            <c:ext xmlns:c16="http://schemas.microsoft.com/office/drawing/2014/chart" uri="{C3380CC4-5D6E-409C-BE32-E72D297353CC}">
              <c16:uniqueId val="{00000007-F6AA-4BD1-B1EE-888A970C2B68}"/>
            </c:ext>
          </c:extLst>
        </c:ser>
        <c:dLbls>
          <c:showLegendKey val="0"/>
          <c:showVal val="0"/>
          <c:showCatName val="0"/>
          <c:showSerName val="0"/>
          <c:showPercent val="0"/>
          <c:showBubbleSize val="0"/>
        </c:dLbls>
        <c:gapWidth val="100"/>
        <c:overlap val="100"/>
        <c:axId val="12813248"/>
        <c:axId val="1281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554</c:v>
                </c:pt>
                <c:pt idx="2">
                  <c:v>#N/A</c:v>
                </c:pt>
                <c:pt idx="3">
                  <c:v>#N/A</c:v>
                </c:pt>
                <c:pt idx="4">
                  <c:v>560</c:v>
                </c:pt>
                <c:pt idx="5">
                  <c:v>#N/A</c:v>
                </c:pt>
                <c:pt idx="6">
                  <c:v>#N/A</c:v>
                </c:pt>
                <c:pt idx="7">
                  <c:v>511</c:v>
                </c:pt>
                <c:pt idx="8">
                  <c:v>#N/A</c:v>
                </c:pt>
                <c:pt idx="9">
                  <c:v>#N/A</c:v>
                </c:pt>
                <c:pt idx="10">
                  <c:v>336</c:v>
                </c:pt>
                <c:pt idx="11">
                  <c:v>#N/A</c:v>
                </c:pt>
                <c:pt idx="12">
                  <c:v>#N/A</c:v>
                </c:pt>
                <c:pt idx="13">
                  <c:v>235</c:v>
                </c:pt>
                <c:pt idx="14">
                  <c:v>#N/A</c:v>
                </c:pt>
              </c:numCache>
            </c:numRef>
          </c:val>
          <c:smooth val="0"/>
          <c:extLst xmlns:c16r2="http://schemas.microsoft.com/office/drawing/2015/06/chart">
            <c:ext xmlns:c16="http://schemas.microsoft.com/office/drawing/2014/chart" uri="{C3380CC4-5D6E-409C-BE32-E72D297353CC}">
              <c16:uniqueId val="{00000008-F6AA-4BD1-B1EE-888A970C2B68}"/>
            </c:ext>
          </c:extLst>
        </c:ser>
        <c:dLbls>
          <c:showLegendKey val="0"/>
          <c:showVal val="0"/>
          <c:showCatName val="0"/>
          <c:showSerName val="0"/>
          <c:showPercent val="0"/>
          <c:showBubbleSize val="0"/>
        </c:dLbls>
        <c:marker val="1"/>
        <c:smooth val="0"/>
        <c:axId val="12813248"/>
        <c:axId val="12818688"/>
      </c:lineChart>
      <c:catAx>
        <c:axId val="12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8688"/>
        <c:crosses val="autoZero"/>
        <c:auto val="1"/>
        <c:lblAlgn val="ctr"/>
        <c:lblOffset val="100"/>
        <c:tickLblSkip val="1"/>
        <c:tickMarkSkip val="1"/>
        <c:noMultiLvlLbl val="0"/>
      </c:catAx>
      <c:valAx>
        <c:axId val="128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38582</c:v>
                </c:pt>
                <c:pt idx="5">
                  <c:v>38149</c:v>
                </c:pt>
                <c:pt idx="8">
                  <c:v>37741</c:v>
                </c:pt>
                <c:pt idx="11">
                  <c:v>37056</c:v>
                </c:pt>
                <c:pt idx="14">
                  <c:v>35908</c:v>
                </c:pt>
              </c:numCache>
            </c:numRef>
          </c:val>
          <c:extLst xmlns:c16r2="http://schemas.microsoft.com/office/drawing/2015/06/chart">
            <c:ext xmlns:c16="http://schemas.microsoft.com/office/drawing/2014/chart" uri="{C3380CC4-5D6E-409C-BE32-E72D297353CC}">
              <c16:uniqueId val="{00000000-B14E-43FC-9460-AE4C92C0DB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6225</c:v>
                </c:pt>
                <c:pt idx="5">
                  <c:v>5793</c:v>
                </c:pt>
                <c:pt idx="8">
                  <c:v>4981</c:v>
                </c:pt>
                <c:pt idx="11">
                  <c:v>4098</c:v>
                </c:pt>
                <c:pt idx="14">
                  <c:v>3125</c:v>
                </c:pt>
              </c:numCache>
            </c:numRef>
          </c:val>
          <c:extLst xmlns:c16r2="http://schemas.microsoft.com/office/drawing/2015/06/chart">
            <c:ext xmlns:c16="http://schemas.microsoft.com/office/drawing/2014/chart" uri="{C3380CC4-5D6E-409C-BE32-E72D297353CC}">
              <c16:uniqueId val="{00000001-B14E-43FC-9460-AE4C92C0DB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14865</c:v>
                </c:pt>
                <c:pt idx="5">
                  <c:v>15497</c:v>
                </c:pt>
                <c:pt idx="8">
                  <c:v>16060</c:v>
                </c:pt>
                <c:pt idx="11">
                  <c:v>17290</c:v>
                </c:pt>
                <c:pt idx="14">
                  <c:v>19563</c:v>
                </c:pt>
              </c:numCache>
            </c:numRef>
          </c:val>
          <c:extLst xmlns:c16r2="http://schemas.microsoft.com/office/drawing/2015/06/chart">
            <c:ext xmlns:c16="http://schemas.microsoft.com/office/drawing/2014/chart" uri="{C3380CC4-5D6E-409C-BE32-E72D297353CC}">
              <c16:uniqueId val="{00000002-B14E-43FC-9460-AE4C92C0DB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4E-43FC-9460-AE4C92C0DB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4E-43FC-9460-AE4C92C0DB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4E-43FC-9460-AE4C92C0DB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4173</c:v>
                </c:pt>
                <c:pt idx="3">
                  <c:v>4088</c:v>
                </c:pt>
                <c:pt idx="6">
                  <c:v>3922</c:v>
                </c:pt>
                <c:pt idx="9">
                  <c:v>3789</c:v>
                </c:pt>
                <c:pt idx="12">
                  <c:v>3737</c:v>
                </c:pt>
              </c:numCache>
            </c:numRef>
          </c:val>
          <c:extLst xmlns:c16r2="http://schemas.microsoft.com/office/drawing/2015/06/chart">
            <c:ext xmlns:c16="http://schemas.microsoft.com/office/drawing/2014/chart" uri="{C3380CC4-5D6E-409C-BE32-E72D297353CC}">
              <c16:uniqueId val="{00000006-B14E-43FC-9460-AE4C92C0DB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863</c:v>
                </c:pt>
                <c:pt idx="3">
                  <c:v>592</c:v>
                </c:pt>
                <c:pt idx="6">
                  <c:v>572</c:v>
                </c:pt>
                <c:pt idx="9">
                  <c:v>525</c:v>
                </c:pt>
                <c:pt idx="12">
                  <c:v>468</c:v>
                </c:pt>
              </c:numCache>
            </c:numRef>
          </c:val>
          <c:extLst xmlns:c16r2="http://schemas.microsoft.com/office/drawing/2015/06/chart">
            <c:ext xmlns:c16="http://schemas.microsoft.com/office/drawing/2014/chart" uri="{C3380CC4-5D6E-409C-BE32-E72D297353CC}">
              <c16:uniqueId val="{00000007-B14E-43FC-9460-AE4C92C0DB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21687</c:v>
                </c:pt>
                <c:pt idx="3">
                  <c:v>20037</c:v>
                </c:pt>
                <c:pt idx="6">
                  <c:v>16620</c:v>
                </c:pt>
                <c:pt idx="9">
                  <c:v>13205</c:v>
                </c:pt>
                <c:pt idx="12">
                  <c:v>10202</c:v>
                </c:pt>
              </c:numCache>
            </c:numRef>
          </c:val>
          <c:extLst xmlns:c16r2="http://schemas.microsoft.com/office/drawing/2015/06/chart">
            <c:ext xmlns:c16="http://schemas.microsoft.com/office/drawing/2014/chart" uri="{C3380CC4-5D6E-409C-BE32-E72D297353CC}">
              <c16:uniqueId val="{00000008-B14E-43FC-9460-AE4C92C0DB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14E-43FC-9460-AE4C92C0DB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27913</c:v>
                </c:pt>
                <c:pt idx="3">
                  <c:v>27866</c:v>
                </c:pt>
                <c:pt idx="6">
                  <c:v>27682</c:v>
                </c:pt>
                <c:pt idx="9">
                  <c:v>28230</c:v>
                </c:pt>
                <c:pt idx="12">
                  <c:v>26833</c:v>
                </c:pt>
              </c:numCache>
            </c:numRef>
          </c:val>
          <c:extLst xmlns:c16r2="http://schemas.microsoft.com/office/drawing/2015/06/chart">
            <c:ext xmlns:c16="http://schemas.microsoft.com/office/drawing/2014/chart" uri="{C3380CC4-5D6E-409C-BE32-E72D297353CC}">
              <c16:uniqueId val="{0000000A-B14E-43FC-9460-AE4C92C0DB72}"/>
            </c:ext>
          </c:extLst>
        </c:ser>
        <c:dLbls>
          <c:showLegendKey val="0"/>
          <c:showVal val="0"/>
          <c:showCatName val="0"/>
          <c:showSerName val="0"/>
          <c:showPercent val="0"/>
          <c:showBubbleSize val="0"/>
        </c:dLbls>
        <c:gapWidth val="100"/>
        <c:overlap val="100"/>
        <c:axId val="13440912"/>
        <c:axId val="1344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14E-43FC-9460-AE4C92C0DB72}"/>
            </c:ext>
          </c:extLst>
        </c:ser>
        <c:dLbls>
          <c:showLegendKey val="0"/>
          <c:showVal val="0"/>
          <c:showCatName val="0"/>
          <c:showSerName val="0"/>
          <c:showPercent val="0"/>
          <c:showBubbleSize val="0"/>
        </c:dLbls>
        <c:marker val="1"/>
        <c:smooth val="0"/>
        <c:axId val="13440912"/>
        <c:axId val="13441456"/>
      </c:lineChart>
      <c:catAx>
        <c:axId val="1344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1456"/>
        <c:crosses val="autoZero"/>
        <c:auto val="1"/>
        <c:lblAlgn val="ctr"/>
        <c:lblOffset val="100"/>
        <c:tickLblSkip val="1"/>
        <c:tickMarkSkip val="1"/>
        <c:noMultiLvlLbl val="0"/>
      </c:catAx>
      <c:valAx>
        <c:axId val="1344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3824</c:v>
                </c:pt>
                <c:pt idx="1">
                  <c:v>3854</c:v>
                </c:pt>
                <c:pt idx="2">
                  <c:v>4162</c:v>
                </c:pt>
              </c:numCache>
            </c:numRef>
          </c:val>
          <c:extLst xmlns:c16r2="http://schemas.microsoft.com/office/drawing/2015/06/chart">
            <c:ext xmlns:c16="http://schemas.microsoft.com/office/drawing/2014/chart" uri="{C3380CC4-5D6E-409C-BE32-E72D297353CC}">
              <c16:uniqueId val="{00000000-2C6B-4B6F-BB6B-E871AFB175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3026</c:v>
                </c:pt>
                <c:pt idx="1">
                  <c:v>3031</c:v>
                </c:pt>
                <c:pt idx="2">
                  <c:v>3035</c:v>
                </c:pt>
              </c:numCache>
            </c:numRef>
          </c:val>
          <c:extLst xmlns:c16r2="http://schemas.microsoft.com/office/drawing/2015/06/chart">
            <c:ext xmlns:c16="http://schemas.microsoft.com/office/drawing/2014/chart" uri="{C3380CC4-5D6E-409C-BE32-E72D297353CC}">
              <c16:uniqueId val="{00000001-2C6B-4B6F-BB6B-E871AFB175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7469</c:v>
                </c:pt>
                <c:pt idx="1">
                  <c:v>8384</c:v>
                </c:pt>
                <c:pt idx="2">
                  <c:v>10343</c:v>
                </c:pt>
              </c:numCache>
            </c:numRef>
          </c:val>
          <c:extLst xmlns:c16r2="http://schemas.microsoft.com/office/drawing/2015/06/chart">
            <c:ext xmlns:c16="http://schemas.microsoft.com/office/drawing/2014/chart" uri="{C3380CC4-5D6E-409C-BE32-E72D297353CC}">
              <c16:uniqueId val="{00000002-2C6B-4B6F-BB6B-E871AFB17564}"/>
            </c:ext>
          </c:extLst>
        </c:ser>
        <c:dLbls>
          <c:showLegendKey val="0"/>
          <c:showVal val="0"/>
          <c:showCatName val="0"/>
          <c:showSerName val="0"/>
          <c:showPercent val="0"/>
          <c:showBubbleSize val="0"/>
        </c:dLbls>
        <c:gapWidth val="120"/>
        <c:overlap val="100"/>
        <c:axId val="13442544"/>
        <c:axId val="13439280"/>
      </c:barChart>
      <c:catAx>
        <c:axId val="134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39280"/>
        <c:crosses val="autoZero"/>
        <c:auto val="1"/>
        <c:lblAlgn val="ctr"/>
        <c:lblOffset val="100"/>
        <c:tickLblSkip val="1"/>
        <c:tickMarkSkip val="1"/>
        <c:noMultiLvlLbl val="0"/>
      </c:catAx>
      <c:valAx>
        <c:axId val="13439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840-4848-A41B-2A22D97AF030}"/>
                </c:ext>
                <c:ext xmlns:c15="http://schemas.microsoft.com/office/drawing/2012/chart" uri="{CE6537A1-D6FC-4f65-9D91-7224C49458BB}">
                  <c15:dlblFieldTable>
                    <c15:dlblFTEntry>
                      <c15:txfldGUID>{9F840F5A-A332-45CC-8C72-A2C6EAF072A8}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40-4848-A41B-2A22D97AF030}"/>
                </c:ext>
                <c:ext xmlns:c15="http://schemas.microsoft.com/office/drawing/2012/chart" uri="{CE6537A1-D6FC-4f65-9D91-7224C49458BB}">
                  <c15:dlblFieldTable>
                    <c15:dlblFTEntry>
                      <c15:txfldGUID>{885928A1-CD01-46E2-B6FE-15485474D740}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40-4848-A41B-2A22D97AF030}"/>
                </c:ext>
                <c:ext xmlns:c15="http://schemas.microsoft.com/office/drawing/2012/chart" uri="{CE6537A1-D6FC-4f65-9D91-7224C49458BB}">
                  <c15:dlblFieldTable>
                    <c15:dlblFTEntry>
                      <c15:txfldGUID>{38DE3C3E-C256-4C21-B300-EAB283ED5AB2}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40-4848-A41B-2A22D97AF030}"/>
                </c:ext>
                <c:ext xmlns:c15="http://schemas.microsoft.com/office/drawing/2012/chart" uri="{CE6537A1-D6FC-4f65-9D91-7224C49458BB}">
                  <c15:dlblFieldTable>
                    <c15:dlblFTEntry>
                      <c15:txfldGUID>{0A9B2F59-4AE9-45C3-8A79-42891313BC2D}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840-4848-A41B-2A22D97AF030}"/>
                </c:ext>
                <c:ext xmlns:c15="http://schemas.microsoft.com/office/drawing/2012/chart" uri="{CE6537A1-D6FC-4f65-9D91-7224C49458BB}">
                  <c15:dlblFieldTable>
                    <c15:dlblFTEntry>
                      <c15:txfldGUID>{91892E87-F216-4912-A709-66157F7F7706}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40-4848-A41B-2A22D97AF030}"/>
                </c:ext>
                <c:ext xmlns:c15="http://schemas.microsoft.com/office/drawing/2012/chart" uri="{CE6537A1-D6FC-4f65-9D91-7224C49458BB}">
                  <c15:dlblFieldTable>
                    <c15:dlblFTEntry>
                      <c15:txfldGUID>{D316CC4C-25D2-4756-AEF0-59221640631F}</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840-4848-A41B-2A22D97AF030}"/>
                </c:ext>
                <c:ext xmlns:c15="http://schemas.microsoft.com/office/drawing/2012/chart" uri="{CE6537A1-D6FC-4f65-9D91-7224C49458BB}">
                  <c15:dlblFieldTable>
                    <c15:dlblFTEntry>
                      <c15:txfldGUID>{37AA10E2-EF01-4C4D-ADB2-0866DD8959E1}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40-4848-A41B-2A22D97AF030}"/>
                </c:ext>
                <c:ext xmlns:c15="http://schemas.microsoft.com/office/drawing/2012/chart" uri="{CE6537A1-D6FC-4f65-9D91-7224C49458BB}">
                  <c15:dlblFieldTable>
                    <c15:dlblFTEntry>
                      <c15:txfldGUID>{11BD9FB0-71B1-4302-B631-E3FEE3DCC9DB}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840-4848-A41B-2A22D97AF030}"/>
                </c:ext>
                <c:ext xmlns:c15="http://schemas.microsoft.com/office/drawing/2012/chart" uri="{CE6537A1-D6FC-4f65-9D91-7224C49458BB}">
                  <c15:dlblFieldTable>
                    <c15:dlblFTEntry>
                      <c15:txfldGUID>{9673CD89-FC12-4BF2-93AF-43CBB85D1A24}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53.9</c:v>
                </c:pt>
                <c:pt idx="16">
                  <c:v>54</c:v>
                </c:pt>
                <c:pt idx="24">
                  <c:v>54.6</c:v>
                </c:pt>
                <c:pt idx="32">
                  <c:v>56.2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840-4848-A41B-2A22D97AF0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840-4848-A41B-2A22D97AF030}"/>
                </c:ext>
                <c:ext xmlns:c15="http://schemas.microsoft.com/office/drawing/2012/chart" uri="{CE6537A1-D6FC-4f65-9D91-7224C49458BB}">
                  <c15:dlblFieldTable>
                    <c15:dlblFTEntry>
                      <c15:txfldGUID>{DF94089B-D346-4278-B85D-AC695CBFDB2A}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840-4848-A41B-2A22D97AF030}"/>
                </c:ext>
                <c:ext xmlns:c15="http://schemas.microsoft.com/office/drawing/2012/chart" uri="{CE6537A1-D6FC-4f65-9D91-7224C49458BB}">
                  <c15:dlblFieldTable>
                    <c15:dlblFTEntry>
                      <c15:txfldGUID>{3D164C2C-DEE4-4699-BDF4-CD1735444756}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840-4848-A41B-2A22D97AF030}"/>
                </c:ext>
                <c:ext xmlns:c15="http://schemas.microsoft.com/office/drawing/2012/chart" uri="{CE6537A1-D6FC-4f65-9D91-7224C49458BB}">
                  <c15:dlblFieldTable>
                    <c15:dlblFTEntry>
                      <c15:txfldGUID>{AD8F53D6-D006-4005-8F97-2FCB20A28D2C}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840-4848-A41B-2A22D97AF030}"/>
                </c:ext>
                <c:ext xmlns:c15="http://schemas.microsoft.com/office/drawing/2012/chart" uri="{CE6537A1-D6FC-4f65-9D91-7224C49458BB}">
                  <c15:dlblFieldTable>
                    <c15:dlblFTEntry>
                      <c15:txfldGUID>{7772C9A4-2BED-4489-82C2-F8C4C65F4D05}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840-4848-A41B-2A22D97AF030}"/>
                </c:ext>
                <c:ext xmlns:c15="http://schemas.microsoft.com/office/drawing/2012/chart" uri="{CE6537A1-D6FC-4f65-9D91-7224C49458BB}">
                  <c15:dlblFieldTable>
                    <c15:dlblFTEntry>
                      <c15:txfldGUID>{5A3C514C-C2D2-4478-A955-632ACBC98B68}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840-4848-A41B-2A22D97AF030}"/>
                </c:ext>
                <c:ext xmlns:c15="http://schemas.microsoft.com/office/drawing/2012/chart" uri="{CE6537A1-D6FC-4f65-9D91-7224C49458BB}">
                  <c15:dlblFieldTable>
                    <c15:dlblFTEntry>
                      <c15:txfldGUID>{0022B87F-22FC-42E8-A167-78AE04E74705}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840-4848-A41B-2A22D97AF030}"/>
                </c:ext>
                <c:ext xmlns:c15="http://schemas.microsoft.com/office/drawing/2012/chart" uri="{CE6537A1-D6FC-4f65-9D91-7224C49458BB}">
                  <c15:dlblFieldTable>
                    <c15:dlblFTEntry>
                      <c15:txfldGUID>{3A433D18-4A8F-4DBA-9CD6-D6CDE10A75A9}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840-4848-A41B-2A22D97AF030}"/>
                </c:ext>
                <c:ext xmlns:c15="http://schemas.microsoft.com/office/drawing/2012/chart" uri="{CE6537A1-D6FC-4f65-9D91-7224C49458BB}">
                  <c15:dlblFieldTable>
                    <c15:dlblFTEntry>
                      <c15:txfldGUID>{13F23F17-156D-4C2E-9523-81F5BC3F30E0}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840-4848-A41B-2A22D97AF030}"/>
                </c:ext>
                <c:ext xmlns:c15="http://schemas.microsoft.com/office/drawing/2012/chart" uri="{CE6537A1-D6FC-4f65-9D91-7224C49458BB}">
                  <c15:dlblFieldTable>
                    <c15:dlblFTEntry>
                      <c15:txfldGUID>{F01BB693-D753-46DB-B562-8EF7708DBD4B}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4840-4848-A41B-2A22D97AF030}"/>
            </c:ext>
          </c:extLst>
        </c:ser>
        <c:dLbls>
          <c:showLegendKey val="0"/>
          <c:showVal val="1"/>
          <c:showCatName val="0"/>
          <c:showSerName val="0"/>
          <c:showPercent val="0"/>
          <c:showBubbleSize val="0"/>
        </c:dLbls>
        <c:axId val="13440368"/>
        <c:axId val="359081136"/>
      </c:scatterChart>
      <c:valAx>
        <c:axId val="13440368"/>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081136"/>
        <c:crosses val="autoZero"/>
        <c:crossBetween val="midCat"/>
      </c:valAx>
      <c:valAx>
        <c:axId val="359081136"/>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0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D6-43F7-B3F9-84B2EA2E2FAF}"/>
                </c:ext>
                <c:ext xmlns:c15="http://schemas.microsoft.com/office/drawing/2012/chart" uri="{CE6537A1-D6FC-4f65-9D91-7224C49458BB}">
                  <c15:dlblFieldTable>
                    <c15:dlblFTEntry>
                      <c15:txfldGUID>{87C89E1C-A65D-4B08-B6B1-78738998F8EA}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D6-43F7-B3F9-84B2EA2E2FAF}"/>
                </c:ext>
                <c:ext xmlns:c15="http://schemas.microsoft.com/office/drawing/2012/chart" uri="{CE6537A1-D6FC-4f65-9D91-7224C49458BB}">
                  <c15:dlblFieldTable>
                    <c15:dlblFTEntry>
                      <c15:txfldGUID>{BAA841B7-D8E7-4A51-B089-7F22174F2F16}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D6-43F7-B3F9-84B2EA2E2FAF}"/>
                </c:ext>
                <c:ext xmlns:c15="http://schemas.microsoft.com/office/drawing/2012/chart" uri="{CE6537A1-D6FC-4f65-9D91-7224C49458BB}">
                  <c15:dlblFieldTable>
                    <c15:dlblFTEntry>
                      <c15:txfldGUID>{00C9946E-D0A5-44E1-A823-E1D127AB7512}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D6-43F7-B3F9-84B2EA2E2FAF}"/>
                </c:ext>
                <c:ext xmlns:c15="http://schemas.microsoft.com/office/drawing/2012/chart" uri="{CE6537A1-D6FC-4f65-9D91-7224C49458BB}">
                  <c15:dlblFieldTable>
                    <c15:dlblFTEntry>
                      <c15:txfldGUID>{965EC64B-4C9A-4AC9-A54B-33FDE2936C9C}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D6-43F7-B3F9-84B2EA2E2FAF}"/>
                </c:ext>
                <c:ext xmlns:c15="http://schemas.microsoft.com/office/drawing/2012/chart" uri="{CE6537A1-D6FC-4f65-9D91-7224C49458BB}">
                  <c15:dlblFieldTable>
                    <c15:dlblFTEntry>
                      <c15:txfldGUID>{2CF7FF1F-85E1-43CE-8754-A7747241BB4C}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D6-43F7-B3F9-84B2EA2E2FAF}"/>
                </c:ext>
                <c:ext xmlns:c15="http://schemas.microsoft.com/office/drawing/2012/chart" uri="{CE6537A1-D6FC-4f65-9D91-7224C49458BB}">
                  <c15:dlblFieldTable>
                    <c15:dlblFTEntry>
                      <c15:txfldGUID>{0127FD4C-E66E-42E9-A6CB-831E759211C9}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D6-43F7-B3F9-84B2EA2E2FAF}"/>
                </c:ext>
                <c:ext xmlns:c15="http://schemas.microsoft.com/office/drawing/2012/chart" uri="{CE6537A1-D6FC-4f65-9D91-7224C49458BB}">
                  <c15:dlblFieldTable>
                    <c15:dlblFTEntry>
                      <c15:txfldGUID>{C9F97968-F8BF-4E85-9BFA-0636C98FFB17}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D6-43F7-B3F9-84B2EA2E2FAF}"/>
                </c:ext>
                <c:ext xmlns:c15="http://schemas.microsoft.com/office/drawing/2012/chart" uri="{CE6537A1-D6FC-4f65-9D91-7224C49458BB}">
                  <c15:dlblFieldTable>
                    <c15:dlblFTEntry>
                      <c15:txfldGUID>{831791C6-F4C3-4595-87F9-1E0F8A47682A}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D6-43F7-B3F9-84B2EA2E2FAF}"/>
                </c:ext>
                <c:ext xmlns:c15="http://schemas.microsoft.com/office/drawing/2012/chart" uri="{CE6537A1-D6FC-4f65-9D91-7224C49458BB}">
                  <c15:dlblFieldTable>
                    <c15:dlblFTEntry>
                      <c15:txfldGUID>{E607EB81-9704-4E81-949E-88B16F5929BE}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3.8</c:v>
                </c:pt>
                <c:pt idx="16">
                  <c:v>3.5</c:v>
                </c:pt>
                <c:pt idx="24">
                  <c:v>3.1</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8D6-43F7-B3F9-84B2EA2E2F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D6-43F7-B3F9-84B2EA2E2FAF}"/>
                </c:ext>
                <c:ext xmlns:c15="http://schemas.microsoft.com/office/drawing/2012/chart" uri="{CE6537A1-D6FC-4f65-9D91-7224C49458BB}">
                  <c15:dlblFieldTable>
                    <c15:dlblFTEntry>
                      <c15:txfldGUID>{9B7E5762-29E4-43B9-8800-2B65B44A76EC}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D6-43F7-B3F9-84B2EA2E2FAF}"/>
                </c:ext>
                <c:ext xmlns:c15="http://schemas.microsoft.com/office/drawing/2012/chart" uri="{CE6537A1-D6FC-4f65-9D91-7224C49458BB}">
                  <c15:dlblFieldTable>
                    <c15:dlblFTEntry>
                      <c15:txfldGUID>{BE08AC27-B596-439B-B006-6B40BA8EB68F}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D6-43F7-B3F9-84B2EA2E2FAF}"/>
                </c:ext>
                <c:ext xmlns:c15="http://schemas.microsoft.com/office/drawing/2012/chart" uri="{CE6537A1-D6FC-4f65-9D91-7224C49458BB}">
                  <c15:dlblFieldTable>
                    <c15:dlblFTEntry>
                      <c15:txfldGUID>{7D7AC815-810A-473D-AACF-DB99929FAD5C}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D6-43F7-B3F9-84B2EA2E2FAF}"/>
                </c:ext>
                <c:ext xmlns:c15="http://schemas.microsoft.com/office/drawing/2012/chart" uri="{CE6537A1-D6FC-4f65-9D91-7224C49458BB}">
                  <c15:dlblFieldTable>
                    <c15:dlblFTEntry>
                      <c15:txfldGUID>{5726DCCB-B13E-42C4-A938-71C1011CBCCD}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D6-43F7-B3F9-84B2EA2E2FAF}"/>
                </c:ext>
                <c:ext xmlns:c15="http://schemas.microsoft.com/office/drawing/2012/chart" uri="{CE6537A1-D6FC-4f65-9D91-7224C49458BB}">
                  <c15:dlblFieldTable>
                    <c15:dlblFTEntry>
                      <c15:txfldGUID>{3F05C098-F7EB-4AED-9F92-86068F7CF66E}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D6-43F7-B3F9-84B2EA2E2FAF}"/>
                </c:ext>
                <c:ext xmlns:c15="http://schemas.microsoft.com/office/drawing/2012/chart" uri="{CE6537A1-D6FC-4f65-9D91-7224C49458BB}">
                  <c15:dlblFieldTable>
                    <c15:dlblFTEntry>
                      <c15:txfldGUID>{20F1F39C-7BC3-4CAA-A71A-BDE70A7F1B39}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D6-43F7-B3F9-84B2EA2E2FAF}"/>
                </c:ext>
                <c:ext xmlns:c15="http://schemas.microsoft.com/office/drawing/2012/chart" uri="{CE6537A1-D6FC-4f65-9D91-7224C49458BB}">
                  <c15:dlblFieldTable>
                    <c15:dlblFTEntry>
                      <c15:txfldGUID>{679B6438-9841-48BC-B52B-7F06325D6B5D}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D6-43F7-B3F9-84B2EA2E2FAF}"/>
                </c:ext>
                <c:ext xmlns:c15="http://schemas.microsoft.com/office/drawing/2012/chart" uri="{CE6537A1-D6FC-4f65-9D91-7224C49458BB}">
                  <c15:dlblFieldTable>
                    <c15:dlblFTEntry>
                      <c15:txfldGUID>{26900505-B90C-4528-9E48-CEF4A10FD079}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D6-43F7-B3F9-84B2EA2E2FAF}"/>
                </c:ext>
                <c:ext xmlns:c15="http://schemas.microsoft.com/office/drawing/2012/chart" uri="{CE6537A1-D6FC-4f65-9D91-7224C49458BB}">
                  <c15:dlblFieldTable>
                    <c15:dlblFTEntry>
                      <c15:txfldGUID>{50FE1048-820A-4C42-93AE-8E634DD53914}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F8D6-43F7-B3F9-84B2EA2E2FAF}"/>
            </c:ext>
          </c:extLst>
        </c:ser>
        <c:dLbls>
          <c:showLegendKey val="0"/>
          <c:showVal val="1"/>
          <c:showCatName val="0"/>
          <c:showSerName val="0"/>
          <c:showPercent val="0"/>
          <c:showBubbleSize val="0"/>
        </c:dLbls>
        <c:axId val="359087120"/>
        <c:axId val="359082768"/>
      </c:scatterChart>
      <c:valAx>
        <c:axId val="359087120"/>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082768"/>
        <c:crosses val="autoZero"/>
        <c:crossBetween val="midCat"/>
      </c:valAx>
      <c:valAx>
        <c:axId val="359082768"/>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087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これまでの、市債の新規発行抑制や繰上償還により、実質公債費比率は低位で推移し、健全な状況です。</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＜主な増減要因＞</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一般会計に係る公債費については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34,355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千円の増加であるものの、公営企業債の元利償還金に対する繰出金が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253,476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年度借入の医療機器整備の償還終了等）したこと等により分子が減少したことに加え、分母である標準財政規模が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37,900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千円増加したことも影響し、単年度比率で前年度▲０．７％の１．５％と良化しました。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＜今後の見通し・課題・改善方策＞</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地方交付税措置のない市債の発行見送りや繰上償還の実施などにより公債費の抑制に努めるとともに、あらゆる面から合理的かつ経済的な事業実施に取り組みます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充当可能財源等が将来負担額を上回っており、将来負担率は引き続き算定されませんでした。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特に悪化を示す状況もなく健全な状態といえます。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＜主な増減要因＞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繰上償還の実施もあり地方債現在高は約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億円減少しました。また、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企業債残高の減少に伴い約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億円の減少となり、退職手当負担見込額についても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億円の減少となりました。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充当可能基金はふるさと応援基金の増等により、約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一方で充当可能特定歳入及び基準財政需要額算入見込額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となりましたが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＜今後の見通し・課題・改善方策＞</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今後も大型施設整備事業の需要があ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り、地方債の発行が予想されるため、地方交付税措置割合の低い地方債の発行見送りや、繰上償還の実施などにより地方債現在高の抑制を図るとともに、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より一層の行政改革により収支改善に取り組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ふるさと応援寄付金の好調や財産売払収入により約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億円の現在高となりました。</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財政調整基金については、災害等の有事の際の備えとして、また、市民ニーズに沿った臨時的な政策課題に対応するため、残高を維持します。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減債基金については、一定大型施設整備事業が完了し、今後償還額が増加するため、公債費の償還や繰上償還に充当していきます。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用途に見合う事業に積極的に取り崩しを行うこととし、特に、公共施設等整備基金については、今後の市庁舎整備への財源として積み立てつつ、他の財源とバランスを図りながら必要な施設整備に活用していきま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基金については、基金現在高比率を基準指標とし、その比率の水準については中期財政計画に定められた標準財政規模の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公共施設等整備基金：義務教育施設、公益施設、清掃施設その他公共施設の整備に資することを目的とします。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ふるさと応援基金：本市を応援しようとする個人、法人及び団体等からの寄付金を財源とし、まちづくり事業や地域活力社会の形成等に</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資することを目的とします。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子ども・子育て支援基金：子ども・子育て支援の推進に資することを目的とします。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普通財産売払収入や、歳計余剰金等の積立により約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。また、ふるさと応援寄付金の増により、ふるさと応援基金が約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また子ども医療費助成事業に充当するため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子ども・子育て支援基金を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公共施設等整備基金は、今後、市庁舎整備事業を控えていること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老朽化した既存施設の更新が見込まれるため、これらの財源として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活用していきます。また、ふるさと応援寄付金による収入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、目的用途に見合う事業に積極的に活用していきます。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前年度からの純繰越金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億円及び国民健康保険特別会計への貸付金返還金を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億円積み立てたことにより基金残高は対前年度比約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％以上を目標とします。うち、財政調整基金と減債基金の合計については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％以上とします。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年度、令和元年度ともに積立は利息のみです。</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年度、令和元年度ともに取り崩しはありません。</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a:lnSpc>
              <a:spcPts val="18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一定大型施設整備事業が完了し、中期財政計画では令和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年度に公債費のピークを迎え、その後、市庁舎整備に伴う市債の償還が見込まれるため、増加する公債費の償還や繰上償還に充当します。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全国平均、滋賀県平均より良好な比率となっています。</a:t>
          </a:r>
        </a:p>
        <a:p>
          <a:r>
            <a:rPr kumimoji="1" lang="ja-JP" altLang="en-US" sz="1100">
              <a:latin typeface="ＭＳ Ｐゴシック" panose="020B0600070205080204" pitchFamily="50" charset="-128"/>
              <a:ea typeface="ＭＳ Ｐゴシック" panose="020B0600070205080204" pitchFamily="50" charset="-128"/>
            </a:rPr>
            <a:t>　令和元年度は竹町都市公園（屋根付き多目的広場やクラブハウス等）や岡山こどもの家を新たに整備した一方、近年整備した環境エネルギーセンターや健康ふれあい公園プール棟などの大型施設の減価償却が進んだことにより、減価償却費が大幅に増加したことから</a:t>
          </a:r>
          <a:r>
            <a:rPr kumimoji="1" lang="en-US" altLang="ja-JP" sz="1100">
              <a:latin typeface="ＭＳ Ｐゴシック" panose="020B0600070205080204" pitchFamily="50" charset="-128"/>
              <a:ea typeface="ＭＳ Ｐゴシック" panose="020B0600070205080204" pitchFamily="50" charset="-128"/>
            </a:rPr>
            <a:t>56.2</a:t>
          </a:r>
          <a:r>
            <a:rPr kumimoji="1" lang="ja-JP" altLang="en-US" sz="1100">
              <a:latin typeface="ＭＳ Ｐゴシック" panose="020B0600070205080204" pitchFamily="50" charset="-128"/>
              <a:ea typeface="ＭＳ Ｐゴシック" panose="020B0600070205080204" pitchFamily="50" charset="-128"/>
            </a:rPr>
            <a:t>％（対前年度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％増）となりました。</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1"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92" name="楕円 91"/>
        <xdr:cNvSpPr/>
      </xdr:nvSpPr>
      <xdr:spPr>
        <a:xfrm>
          <a:off x="47117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126563</xdr:rowOff>
    </xdr:from>
    <xdr:ext cx="405111" cy="259045"/>
    <xdr:sp macro="" textlink="">
      <xdr:nvSpPr>
        <xdr:cNvPr id="93" name="有形固定資産減価償却率該当値テキスト"/>
        <xdr:cNvSpPr txBox="1"/>
      </xdr:nvSpPr>
      <xdr:spPr>
        <a:xfrm>
          <a:off x="4813300" y="58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94" name="楕円 93"/>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154486</xdr:rowOff>
    </xdr:to>
    <xdr:cxnSp macro="">
      <xdr:nvCxnSpPr>
        <xdr:cNvPr id="95" name="直線コネクタ 94"/>
        <xdr:cNvCxnSpPr/>
      </xdr:nvCxnSpPr>
      <xdr:spPr>
        <a:xfrm>
          <a:off x="4051300" y="602016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96" name="楕円 95"/>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105138</xdr:rowOff>
    </xdr:to>
    <xdr:cxnSp macro="">
      <xdr:nvCxnSpPr>
        <xdr:cNvPr id="97" name="直線コネクタ 96"/>
        <xdr:cNvCxnSpPr/>
      </xdr:nvCxnSpPr>
      <xdr:spPr>
        <a:xfrm>
          <a:off x="3289300" y="600165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32748</xdr:rowOff>
    </xdr:from>
    <xdr:to>
      <xdr:col>11</xdr:col>
      <xdr:colOff>187325</xdr:colOff>
      <xdr:row>30</xdr:row>
      <xdr:rowOff>134348</xdr:rowOff>
    </xdr:to>
    <xdr:sp macro="" textlink="">
      <xdr:nvSpPr>
        <xdr:cNvPr id="98" name="楕円 97"/>
        <xdr:cNvSpPr/>
      </xdr:nvSpPr>
      <xdr:spPr>
        <a:xfrm>
          <a:off x="2476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30</xdr:row>
      <xdr:rowOff>86632</xdr:rowOff>
    </xdr:to>
    <xdr:cxnSp macro="">
      <xdr:nvCxnSpPr>
        <xdr:cNvPr id="99" name="直線コネクタ 98"/>
        <xdr:cNvCxnSpPr/>
      </xdr:nvCxnSpPr>
      <xdr:spPr>
        <a:xfrm>
          <a:off x="2527300" y="599857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100"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1"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2"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104" name="n_1mainValue有形固定資産減価償却率"/>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105" name="n_2main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150875</xdr:rowOff>
    </xdr:from>
    <xdr:ext cx="405111" cy="259045"/>
    <xdr:sp macro="" textlink="">
      <xdr:nvSpPr>
        <xdr:cNvPr id="106" name="n_3mainValue有形固定資産減価償却率"/>
        <xdr:cNvSpPr txBox="1"/>
      </xdr:nvSpPr>
      <xdr:spPr>
        <a:xfrm>
          <a:off x="2324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学校整備等の大型事業が終了し新規借入額が減少したことにより、地方債残高が減少したことや、公営企業経費に要する地方債の償還の財源に充てた繰入金が減少したこと、また、ふるさと応援寄附金が増収となり基金に積み立てたこと等に伴い充当可能基金残高が増加したことにより実質債務が減少し、債務償還比率は前年度より良化し、全国平均、滋賀県平均より良好な結果となりま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23217</xdr:rowOff>
    </xdr:from>
    <xdr:to>
      <xdr:col>76</xdr:col>
      <xdr:colOff>73025</xdr:colOff>
      <xdr:row>28</xdr:row>
      <xdr:rowOff>124817</xdr:rowOff>
    </xdr:to>
    <xdr:sp macro="" textlink="">
      <xdr:nvSpPr>
        <xdr:cNvPr id="153" name="楕円 152"/>
        <xdr:cNvSpPr/>
      </xdr:nvSpPr>
      <xdr:spPr>
        <a:xfrm>
          <a:off x="14744700" y="55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46094</xdr:rowOff>
    </xdr:from>
    <xdr:ext cx="469744" cy="259045"/>
    <xdr:sp macro="" textlink="">
      <xdr:nvSpPr>
        <xdr:cNvPr id="154" name="債務償還比率該当値テキスト"/>
        <xdr:cNvSpPr txBox="1"/>
      </xdr:nvSpPr>
      <xdr:spPr>
        <a:xfrm>
          <a:off x="14846300" y="544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108652</xdr:rowOff>
    </xdr:from>
    <xdr:to>
      <xdr:col>72</xdr:col>
      <xdr:colOff>123825</xdr:colOff>
      <xdr:row>29</xdr:row>
      <xdr:rowOff>38802</xdr:rowOff>
    </xdr:to>
    <xdr:sp macro="" textlink="">
      <xdr:nvSpPr>
        <xdr:cNvPr id="155" name="楕円 154"/>
        <xdr:cNvSpPr/>
      </xdr:nvSpPr>
      <xdr:spPr>
        <a:xfrm>
          <a:off x="14033500" y="56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74017</xdr:rowOff>
    </xdr:from>
    <xdr:to>
      <xdr:col>76</xdr:col>
      <xdr:colOff>22225</xdr:colOff>
      <xdr:row>28</xdr:row>
      <xdr:rowOff>159452</xdr:rowOff>
    </xdr:to>
    <xdr:cxnSp macro="">
      <xdr:nvCxnSpPr>
        <xdr:cNvPr id="156" name="直線コネクタ 155"/>
        <xdr:cNvCxnSpPr/>
      </xdr:nvCxnSpPr>
      <xdr:spPr>
        <a:xfrm flipV="1">
          <a:off x="14084300" y="5646142"/>
          <a:ext cx="71120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19243</xdr:rowOff>
    </xdr:from>
    <xdr:to>
      <xdr:col>68</xdr:col>
      <xdr:colOff>123825</xdr:colOff>
      <xdr:row>29</xdr:row>
      <xdr:rowOff>120843</xdr:rowOff>
    </xdr:to>
    <xdr:sp macro="" textlink="">
      <xdr:nvSpPr>
        <xdr:cNvPr id="157" name="楕円 156"/>
        <xdr:cNvSpPr/>
      </xdr:nvSpPr>
      <xdr:spPr>
        <a:xfrm>
          <a:off x="13271500" y="57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159452</xdr:rowOff>
    </xdr:from>
    <xdr:to>
      <xdr:col>72</xdr:col>
      <xdr:colOff>73025</xdr:colOff>
      <xdr:row>29</xdr:row>
      <xdr:rowOff>70043</xdr:rowOff>
    </xdr:to>
    <xdr:cxnSp macro="">
      <xdr:nvCxnSpPr>
        <xdr:cNvPr id="158" name="直線コネクタ 157"/>
        <xdr:cNvCxnSpPr/>
      </xdr:nvCxnSpPr>
      <xdr:spPr>
        <a:xfrm flipV="1">
          <a:off x="13322300" y="5731577"/>
          <a:ext cx="762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97790</xdr:rowOff>
    </xdr:from>
    <xdr:to>
      <xdr:col>64</xdr:col>
      <xdr:colOff>123825</xdr:colOff>
      <xdr:row>30</xdr:row>
      <xdr:rowOff>27940</xdr:rowOff>
    </xdr:to>
    <xdr:sp macro="" textlink="">
      <xdr:nvSpPr>
        <xdr:cNvPr id="159" name="楕円 158"/>
        <xdr:cNvSpPr/>
      </xdr:nvSpPr>
      <xdr:spPr>
        <a:xfrm>
          <a:off x="12509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70043</xdr:rowOff>
    </xdr:from>
    <xdr:to>
      <xdr:col>68</xdr:col>
      <xdr:colOff>73025</xdr:colOff>
      <xdr:row>29</xdr:row>
      <xdr:rowOff>148590</xdr:rowOff>
    </xdr:to>
    <xdr:cxnSp macro="">
      <xdr:nvCxnSpPr>
        <xdr:cNvPr id="160" name="直線コネクタ 159"/>
        <xdr:cNvCxnSpPr/>
      </xdr:nvCxnSpPr>
      <xdr:spPr>
        <a:xfrm flipV="1">
          <a:off x="12560300" y="5813618"/>
          <a:ext cx="762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112903</xdr:rowOff>
    </xdr:from>
    <xdr:to>
      <xdr:col>60</xdr:col>
      <xdr:colOff>123825</xdr:colOff>
      <xdr:row>30</xdr:row>
      <xdr:rowOff>43053</xdr:rowOff>
    </xdr:to>
    <xdr:sp macro="" textlink="">
      <xdr:nvSpPr>
        <xdr:cNvPr id="161" name="楕円 160"/>
        <xdr:cNvSpPr/>
      </xdr:nvSpPr>
      <xdr:spPr>
        <a:xfrm>
          <a:off x="1174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148590</xdr:rowOff>
    </xdr:from>
    <xdr:to>
      <xdr:col>64</xdr:col>
      <xdr:colOff>73025</xdr:colOff>
      <xdr:row>29</xdr:row>
      <xdr:rowOff>163703</xdr:rowOff>
    </xdr:to>
    <xdr:cxnSp macro="">
      <xdr:nvCxnSpPr>
        <xdr:cNvPr id="162" name="直線コネクタ 161"/>
        <xdr:cNvCxnSpPr/>
      </xdr:nvCxnSpPr>
      <xdr:spPr>
        <a:xfrm flipV="1">
          <a:off x="11798300" y="5892165"/>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6"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55329</xdr:rowOff>
    </xdr:from>
    <xdr:ext cx="469744" cy="259045"/>
    <xdr:sp macro="" textlink="">
      <xdr:nvSpPr>
        <xdr:cNvPr id="167" name="n_1mainValue債務償還比率"/>
        <xdr:cNvSpPr txBox="1"/>
      </xdr:nvSpPr>
      <xdr:spPr>
        <a:xfrm>
          <a:off x="13836727" y="54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137370</xdr:rowOff>
    </xdr:from>
    <xdr:ext cx="469744" cy="259045"/>
    <xdr:sp macro="" textlink="">
      <xdr:nvSpPr>
        <xdr:cNvPr id="168" name="n_2mainValue債務償還比率"/>
        <xdr:cNvSpPr txBox="1"/>
      </xdr:nvSpPr>
      <xdr:spPr>
        <a:xfrm>
          <a:off x="13087427" y="553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44467</xdr:rowOff>
    </xdr:from>
    <xdr:ext cx="469744" cy="259045"/>
    <xdr:sp macro="" textlink="">
      <xdr:nvSpPr>
        <xdr:cNvPr id="169" name="n_3mainValue債務償還比率"/>
        <xdr:cNvSpPr txBox="1"/>
      </xdr:nvSpPr>
      <xdr:spPr>
        <a:xfrm>
          <a:off x="12325427" y="56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34180</xdr:rowOff>
    </xdr:from>
    <xdr:ext cx="469744" cy="259045"/>
    <xdr:sp macro="" textlink="">
      <xdr:nvSpPr>
        <xdr:cNvPr id="170" name="n_4mainValue債務償還比率"/>
        <xdr:cNvSpPr txBox="1"/>
      </xdr:nvSpPr>
      <xdr:spPr>
        <a:xfrm>
          <a:off x="11563427"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169418</xdr:rowOff>
    </xdr:from>
    <xdr:to>
      <xdr:col>24</xdr:col>
      <xdr:colOff>114300</xdr:colOff>
      <xdr:row>36</xdr:row>
      <xdr:rowOff>99568</xdr:rowOff>
    </xdr:to>
    <xdr:sp macro="" textlink="">
      <xdr:nvSpPr>
        <xdr:cNvPr id="71" name="楕円 70"/>
        <xdr:cNvSpPr/>
      </xdr:nvSpPr>
      <xdr:spPr>
        <a:xfrm>
          <a:off x="45847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20845</xdr:rowOff>
    </xdr:from>
    <xdr:ext cx="405111" cy="259045"/>
    <xdr:sp macro="" textlink="">
      <xdr:nvSpPr>
        <xdr:cNvPr id="72" name="【道路】&#10;有形固定資産減価償却率該当値テキスト"/>
        <xdr:cNvSpPr txBox="1"/>
      </xdr:nvSpPr>
      <xdr:spPr>
        <a:xfrm>
          <a:off x="4673600" y="602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121412</xdr:rowOff>
    </xdr:from>
    <xdr:to>
      <xdr:col>20</xdr:col>
      <xdr:colOff>38100</xdr:colOff>
      <xdr:row>36</xdr:row>
      <xdr:rowOff>51562</xdr:rowOff>
    </xdr:to>
    <xdr:sp macro="" textlink="">
      <xdr:nvSpPr>
        <xdr:cNvPr id="73" name="楕円 72"/>
        <xdr:cNvSpPr/>
      </xdr:nvSpPr>
      <xdr:spPr>
        <a:xfrm>
          <a:off x="3746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xdr:rowOff>
    </xdr:from>
    <xdr:to>
      <xdr:col>24</xdr:col>
      <xdr:colOff>63500</xdr:colOff>
      <xdr:row>36</xdr:row>
      <xdr:rowOff>48768</xdr:rowOff>
    </xdr:to>
    <xdr:cxnSp macro="">
      <xdr:nvCxnSpPr>
        <xdr:cNvPr id="74" name="直線コネクタ 73"/>
        <xdr:cNvCxnSpPr/>
      </xdr:nvCxnSpPr>
      <xdr:spPr>
        <a:xfrm>
          <a:off x="3797300" y="617296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762</xdr:rowOff>
    </xdr:to>
    <xdr:cxnSp macro="">
      <xdr:nvCxnSpPr>
        <xdr:cNvPr id="76" name="直線コネクタ 75"/>
        <xdr:cNvCxnSpPr/>
      </xdr:nvCxnSpPr>
      <xdr:spPr>
        <a:xfrm>
          <a:off x="2908300" y="61363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43688</xdr:rowOff>
    </xdr:from>
    <xdr:to>
      <xdr:col>10</xdr:col>
      <xdr:colOff>165100</xdr:colOff>
      <xdr:row>35</xdr:row>
      <xdr:rowOff>145288</xdr:rowOff>
    </xdr:to>
    <xdr:sp macro="" textlink="">
      <xdr:nvSpPr>
        <xdr:cNvPr id="77" name="楕円 76"/>
        <xdr:cNvSpPr/>
      </xdr:nvSpPr>
      <xdr:spPr>
        <a:xfrm>
          <a:off x="1968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94488</xdr:rowOff>
    </xdr:from>
    <xdr:to>
      <xdr:col>15</xdr:col>
      <xdr:colOff>50800</xdr:colOff>
      <xdr:row>35</xdr:row>
      <xdr:rowOff>135636</xdr:rowOff>
    </xdr:to>
    <xdr:cxnSp macro="">
      <xdr:nvCxnSpPr>
        <xdr:cNvPr id="78" name="直線コネクタ 77"/>
        <xdr:cNvCxnSpPr/>
      </xdr:nvCxnSpPr>
      <xdr:spPr>
        <a:xfrm>
          <a:off x="2019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68089</xdr:rowOff>
    </xdr:from>
    <xdr:ext cx="405111" cy="259045"/>
    <xdr:sp macro="" textlink="">
      <xdr:nvSpPr>
        <xdr:cNvPr id="83" name="n_1mainValue【道路】&#10;有形固定資産減価償却率"/>
        <xdr:cNvSpPr txBox="1"/>
      </xdr:nvSpPr>
      <xdr:spPr>
        <a:xfrm>
          <a:off x="3582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6113</xdr:rowOff>
    </xdr:from>
    <xdr:ext cx="405111" cy="259045"/>
    <xdr:sp macro="" textlink="">
      <xdr:nvSpPr>
        <xdr:cNvPr id="84" name="n_2mainValue【道路】&#10;有形固定資産減価償却率"/>
        <xdr:cNvSpPr txBox="1"/>
      </xdr:nvSpPr>
      <xdr:spPr>
        <a:xfrm>
          <a:off x="2705744" y="617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161815</xdr:rowOff>
    </xdr:from>
    <xdr:ext cx="405111" cy="259045"/>
    <xdr:sp macro="" textlink="">
      <xdr:nvSpPr>
        <xdr:cNvPr id="85" name="n_3mainValue【道路】&#10;有形固定資産減価償却率"/>
        <xdr:cNvSpPr txBox="1"/>
      </xdr:nvSpPr>
      <xdr:spPr>
        <a:xfrm>
          <a:off x="1816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30182</xdr:rowOff>
    </xdr:from>
    <xdr:to>
      <xdr:col>55</xdr:col>
      <xdr:colOff>50800</xdr:colOff>
      <xdr:row>41</xdr:row>
      <xdr:rowOff>131782</xdr:rowOff>
    </xdr:to>
    <xdr:sp macro="" textlink="">
      <xdr:nvSpPr>
        <xdr:cNvPr id="125" name="楕円 124"/>
        <xdr:cNvSpPr/>
      </xdr:nvSpPr>
      <xdr:spPr>
        <a:xfrm>
          <a:off x="10426700" y="7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116559</xdr:rowOff>
    </xdr:from>
    <xdr:ext cx="469744" cy="259045"/>
    <xdr:sp macro="" textlink="">
      <xdr:nvSpPr>
        <xdr:cNvPr id="126" name="【道路】&#10;一人当たり延長該当値テキスト"/>
        <xdr:cNvSpPr txBox="1"/>
      </xdr:nvSpPr>
      <xdr:spPr>
        <a:xfrm>
          <a:off x="10515600" y="69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30449</xdr:rowOff>
    </xdr:from>
    <xdr:to>
      <xdr:col>50</xdr:col>
      <xdr:colOff>165100</xdr:colOff>
      <xdr:row>41</xdr:row>
      <xdr:rowOff>132049</xdr:rowOff>
    </xdr:to>
    <xdr:sp macro="" textlink="">
      <xdr:nvSpPr>
        <xdr:cNvPr id="127" name="楕円 126"/>
        <xdr:cNvSpPr/>
      </xdr:nvSpPr>
      <xdr:spPr>
        <a:xfrm>
          <a:off x="9588500" y="70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80982</xdr:rowOff>
    </xdr:from>
    <xdr:to>
      <xdr:col>55</xdr:col>
      <xdr:colOff>0</xdr:colOff>
      <xdr:row>41</xdr:row>
      <xdr:rowOff>81249</xdr:rowOff>
    </xdr:to>
    <xdr:cxnSp macro="">
      <xdr:nvCxnSpPr>
        <xdr:cNvPr id="128" name="直線コネクタ 127"/>
        <xdr:cNvCxnSpPr/>
      </xdr:nvCxnSpPr>
      <xdr:spPr>
        <a:xfrm flipV="1">
          <a:off x="9639300" y="7110432"/>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31077</xdr:rowOff>
    </xdr:from>
    <xdr:to>
      <xdr:col>46</xdr:col>
      <xdr:colOff>38100</xdr:colOff>
      <xdr:row>41</xdr:row>
      <xdr:rowOff>132677</xdr:rowOff>
    </xdr:to>
    <xdr:sp macro="" textlink="">
      <xdr:nvSpPr>
        <xdr:cNvPr id="129" name="楕円 128"/>
        <xdr:cNvSpPr/>
      </xdr:nvSpPr>
      <xdr:spPr>
        <a:xfrm>
          <a:off x="8699500" y="7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81249</xdr:rowOff>
    </xdr:from>
    <xdr:to>
      <xdr:col>50</xdr:col>
      <xdr:colOff>114300</xdr:colOff>
      <xdr:row>41</xdr:row>
      <xdr:rowOff>81877</xdr:rowOff>
    </xdr:to>
    <xdr:cxnSp macro="">
      <xdr:nvCxnSpPr>
        <xdr:cNvPr id="130" name="直線コネクタ 129"/>
        <xdr:cNvCxnSpPr/>
      </xdr:nvCxnSpPr>
      <xdr:spPr>
        <a:xfrm flipV="1">
          <a:off x="8750300" y="711069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31267</xdr:rowOff>
    </xdr:from>
    <xdr:to>
      <xdr:col>41</xdr:col>
      <xdr:colOff>101600</xdr:colOff>
      <xdr:row>41</xdr:row>
      <xdr:rowOff>132867</xdr:rowOff>
    </xdr:to>
    <xdr:sp macro="" textlink="">
      <xdr:nvSpPr>
        <xdr:cNvPr id="131" name="楕円 130"/>
        <xdr:cNvSpPr/>
      </xdr:nvSpPr>
      <xdr:spPr>
        <a:xfrm>
          <a:off x="7810500" y="70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81877</xdr:rowOff>
    </xdr:from>
    <xdr:to>
      <xdr:col>45</xdr:col>
      <xdr:colOff>177800</xdr:colOff>
      <xdr:row>41</xdr:row>
      <xdr:rowOff>82067</xdr:rowOff>
    </xdr:to>
    <xdr:cxnSp macro="">
      <xdr:nvCxnSpPr>
        <xdr:cNvPr id="132" name="直線コネクタ 131"/>
        <xdr:cNvCxnSpPr/>
      </xdr:nvCxnSpPr>
      <xdr:spPr>
        <a:xfrm flipV="1">
          <a:off x="7861300" y="71113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123176</xdr:rowOff>
    </xdr:from>
    <xdr:ext cx="469744" cy="259045"/>
    <xdr:sp macro="" textlink="">
      <xdr:nvSpPr>
        <xdr:cNvPr id="137" name="n_1mainValue【道路】&#10;一人当たり延長"/>
        <xdr:cNvSpPr txBox="1"/>
      </xdr:nvSpPr>
      <xdr:spPr>
        <a:xfrm>
          <a:off x="9391727" y="715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123804</xdr:rowOff>
    </xdr:from>
    <xdr:ext cx="469744" cy="259045"/>
    <xdr:sp macro="" textlink="">
      <xdr:nvSpPr>
        <xdr:cNvPr id="138" name="n_2mainValue【道路】&#10;一人当たり延長"/>
        <xdr:cNvSpPr txBox="1"/>
      </xdr:nvSpPr>
      <xdr:spPr>
        <a:xfrm>
          <a:off x="8515427" y="7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123994</xdr:rowOff>
    </xdr:from>
    <xdr:ext cx="469744" cy="259045"/>
    <xdr:sp macro="" textlink="">
      <xdr:nvSpPr>
        <xdr:cNvPr id="139" name="n_3mainValue【道路】&#10;一人当たり延長"/>
        <xdr:cNvSpPr txBox="1"/>
      </xdr:nvSpPr>
      <xdr:spPr>
        <a:xfrm>
          <a:off x="7626427" y="715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0" name="楕円 179"/>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81"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82" name="楕円 181"/>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58</xdr:row>
      <xdr:rowOff>114300</xdr:rowOff>
    </xdr:to>
    <xdr:cxnSp macro="">
      <xdr:nvCxnSpPr>
        <xdr:cNvPr id="183" name="直線コネクタ 182"/>
        <xdr:cNvCxnSpPr/>
      </xdr:nvCxnSpPr>
      <xdr:spPr>
        <a:xfrm>
          <a:off x="3797300" y="100260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84" name="楕円 183"/>
        <xdr:cNvSpPr/>
      </xdr:nvSpPr>
      <xdr:spPr>
        <a:xfrm>
          <a:off x="2857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49530</xdr:rowOff>
    </xdr:from>
    <xdr:to>
      <xdr:col>19</xdr:col>
      <xdr:colOff>177800</xdr:colOff>
      <xdr:row>58</xdr:row>
      <xdr:rowOff>81915</xdr:rowOff>
    </xdr:to>
    <xdr:cxnSp macro="">
      <xdr:nvCxnSpPr>
        <xdr:cNvPr id="185" name="直線コネクタ 184"/>
        <xdr:cNvCxnSpPr/>
      </xdr:nvCxnSpPr>
      <xdr:spPr>
        <a:xfrm>
          <a:off x="2908300" y="9993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86" name="楕円 185"/>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49530</xdr:rowOff>
    </xdr:to>
    <xdr:cxnSp macro="">
      <xdr:nvCxnSpPr>
        <xdr:cNvPr id="187" name="直線コネクタ 186"/>
        <xdr:cNvCxnSpPr/>
      </xdr:nvCxnSpPr>
      <xdr:spPr>
        <a:xfrm>
          <a:off x="2019300" y="996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149242</xdr:rowOff>
    </xdr:from>
    <xdr:ext cx="405111" cy="259045"/>
    <xdr:sp macro="" textlink="">
      <xdr:nvSpPr>
        <xdr:cNvPr id="192" name="n_1mainValue【橋りょう・トンネル】&#10;有形固定資産減価償却率"/>
        <xdr:cNvSpPr txBox="1"/>
      </xdr:nvSpPr>
      <xdr:spPr>
        <a:xfrm>
          <a:off x="3582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116857</xdr:rowOff>
    </xdr:from>
    <xdr:ext cx="405111" cy="259045"/>
    <xdr:sp macro="" textlink="">
      <xdr:nvSpPr>
        <xdr:cNvPr id="193" name="n_2mainValue【橋りょう・トンネル】&#10;有形固定資産減価償却率"/>
        <xdr:cNvSpPr txBox="1"/>
      </xdr:nvSpPr>
      <xdr:spPr>
        <a:xfrm>
          <a:off x="2705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94" name="n_3mainValue【橋りょう・トンネル】&#10;有形固定資産減価償却率"/>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146948</xdr:rowOff>
    </xdr:from>
    <xdr:to>
      <xdr:col>55</xdr:col>
      <xdr:colOff>50800</xdr:colOff>
      <xdr:row>62</xdr:row>
      <xdr:rowOff>77098</xdr:rowOff>
    </xdr:to>
    <xdr:sp macro="" textlink="">
      <xdr:nvSpPr>
        <xdr:cNvPr id="232" name="楕円 231"/>
        <xdr:cNvSpPr/>
      </xdr:nvSpPr>
      <xdr:spPr>
        <a:xfrm>
          <a:off x="10426700" y="10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125375</xdr:rowOff>
    </xdr:from>
    <xdr:ext cx="599010" cy="259045"/>
    <xdr:sp macro="" textlink="">
      <xdr:nvSpPr>
        <xdr:cNvPr id="233" name="【橋りょう・トンネル】&#10;一人当たり有形固定資産（償却資産）額該当値テキスト"/>
        <xdr:cNvSpPr txBox="1"/>
      </xdr:nvSpPr>
      <xdr:spPr>
        <a:xfrm>
          <a:off x="10515600" y="1058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147330</xdr:rowOff>
    </xdr:from>
    <xdr:to>
      <xdr:col>50</xdr:col>
      <xdr:colOff>165100</xdr:colOff>
      <xdr:row>62</xdr:row>
      <xdr:rowOff>77480</xdr:rowOff>
    </xdr:to>
    <xdr:sp macro="" textlink="">
      <xdr:nvSpPr>
        <xdr:cNvPr id="234" name="楕円 233"/>
        <xdr:cNvSpPr/>
      </xdr:nvSpPr>
      <xdr:spPr>
        <a:xfrm>
          <a:off x="9588500" y="10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26298</xdr:rowOff>
    </xdr:from>
    <xdr:to>
      <xdr:col>55</xdr:col>
      <xdr:colOff>0</xdr:colOff>
      <xdr:row>62</xdr:row>
      <xdr:rowOff>26680</xdr:rowOff>
    </xdr:to>
    <xdr:cxnSp macro="">
      <xdr:nvCxnSpPr>
        <xdr:cNvPr id="235" name="直線コネクタ 234"/>
        <xdr:cNvCxnSpPr/>
      </xdr:nvCxnSpPr>
      <xdr:spPr>
        <a:xfrm flipV="1">
          <a:off x="9639300" y="1065619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147620</xdr:rowOff>
    </xdr:from>
    <xdr:to>
      <xdr:col>46</xdr:col>
      <xdr:colOff>38100</xdr:colOff>
      <xdr:row>62</xdr:row>
      <xdr:rowOff>77770</xdr:rowOff>
    </xdr:to>
    <xdr:sp macro="" textlink="">
      <xdr:nvSpPr>
        <xdr:cNvPr id="236" name="楕円 235"/>
        <xdr:cNvSpPr/>
      </xdr:nvSpPr>
      <xdr:spPr>
        <a:xfrm>
          <a:off x="8699500" y="106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26680</xdr:rowOff>
    </xdr:from>
    <xdr:to>
      <xdr:col>50</xdr:col>
      <xdr:colOff>114300</xdr:colOff>
      <xdr:row>62</xdr:row>
      <xdr:rowOff>26970</xdr:rowOff>
    </xdr:to>
    <xdr:cxnSp macro="">
      <xdr:nvCxnSpPr>
        <xdr:cNvPr id="237" name="直線コネクタ 236"/>
        <xdr:cNvCxnSpPr/>
      </xdr:nvCxnSpPr>
      <xdr:spPr>
        <a:xfrm flipV="1">
          <a:off x="8750300" y="10656580"/>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147888</xdr:rowOff>
    </xdr:from>
    <xdr:to>
      <xdr:col>41</xdr:col>
      <xdr:colOff>101600</xdr:colOff>
      <xdr:row>62</xdr:row>
      <xdr:rowOff>78038</xdr:rowOff>
    </xdr:to>
    <xdr:sp macro="" textlink="">
      <xdr:nvSpPr>
        <xdr:cNvPr id="238" name="楕円 237"/>
        <xdr:cNvSpPr/>
      </xdr:nvSpPr>
      <xdr:spPr>
        <a:xfrm>
          <a:off x="7810500" y="10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26970</xdr:rowOff>
    </xdr:from>
    <xdr:to>
      <xdr:col>45</xdr:col>
      <xdr:colOff>177800</xdr:colOff>
      <xdr:row>62</xdr:row>
      <xdr:rowOff>27238</xdr:rowOff>
    </xdr:to>
    <xdr:cxnSp macro="">
      <xdr:nvCxnSpPr>
        <xdr:cNvPr id="239" name="直線コネクタ 238"/>
        <xdr:cNvCxnSpPr/>
      </xdr:nvCxnSpPr>
      <xdr:spPr>
        <a:xfrm flipV="1">
          <a:off x="7861300" y="1065687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68607</xdr:rowOff>
    </xdr:from>
    <xdr:ext cx="599010" cy="259045"/>
    <xdr:sp macro="" textlink="">
      <xdr:nvSpPr>
        <xdr:cNvPr id="244" name="n_1mainValue【橋りょう・トンネル】&#10;一人当たり有形固定資産（償却資産）額"/>
        <xdr:cNvSpPr txBox="1"/>
      </xdr:nvSpPr>
      <xdr:spPr>
        <a:xfrm>
          <a:off x="9327095" y="106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68897</xdr:rowOff>
    </xdr:from>
    <xdr:ext cx="599010" cy="259045"/>
    <xdr:sp macro="" textlink="">
      <xdr:nvSpPr>
        <xdr:cNvPr id="245" name="n_2mainValue【橋りょう・トンネル】&#10;一人当たり有形固定資産（償却資産）額"/>
        <xdr:cNvSpPr txBox="1"/>
      </xdr:nvSpPr>
      <xdr:spPr>
        <a:xfrm>
          <a:off x="8450795" y="106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69165</xdr:rowOff>
    </xdr:from>
    <xdr:ext cx="599010" cy="259045"/>
    <xdr:sp macro="" textlink="">
      <xdr:nvSpPr>
        <xdr:cNvPr id="246" name="n_3mainValue【橋りょう・トンネル】&#10;一人当たり有形固定資産（償却資産）額"/>
        <xdr:cNvSpPr txBox="1"/>
      </xdr:nvSpPr>
      <xdr:spPr>
        <a:xfrm>
          <a:off x="7561795" y="106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288" name="楕円 287"/>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289" name="【公営住宅】&#10;有形固定資産減価償却率該当値テキスト"/>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140788</xdr:rowOff>
    </xdr:from>
    <xdr:to>
      <xdr:col>20</xdr:col>
      <xdr:colOff>38100</xdr:colOff>
      <xdr:row>84</xdr:row>
      <xdr:rowOff>70938</xdr:rowOff>
    </xdr:to>
    <xdr:sp macro="" textlink="">
      <xdr:nvSpPr>
        <xdr:cNvPr id="290" name="楕円 289"/>
        <xdr:cNvSpPr/>
      </xdr:nvSpPr>
      <xdr:spPr>
        <a:xfrm>
          <a:off x="3746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54429</xdr:rowOff>
    </xdr:to>
    <xdr:cxnSp macro="">
      <xdr:nvCxnSpPr>
        <xdr:cNvPr id="291" name="直線コネクタ 290"/>
        <xdr:cNvCxnSpPr/>
      </xdr:nvCxnSpPr>
      <xdr:spPr>
        <a:xfrm>
          <a:off x="3797300" y="144219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292" name="楕円 291"/>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84</xdr:row>
      <xdr:rowOff>20138</xdr:rowOff>
    </xdr:to>
    <xdr:cxnSp macro="">
      <xdr:nvCxnSpPr>
        <xdr:cNvPr id="293" name="直線コネクタ 292"/>
        <xdr:cNvCxnSpPr/>
      </xdr:nvCxnSpPr>
      <xdr:spPr>
        <a:xfrm>
          <a:off x="2908300" y="143892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72208</xdr:rowOff>
    </xdr:from>
    <xdr:to>
      <xdr:col>10</xdr:col>
      <xdr:colOff>165100</xdr:colOff>
      <xdr:row>84</xdr:row>
      <xdr:rowOff>2358</xdr:rowOff>
    </xdr:to>
    <xdr:sp macro="" textlink="">
      <xdr:nvSpPr>
        <xdr:cNvPr id="294" name="楕円 293"/>
        <xdr:cNvSpPr/>
      </xdr:nvSpPr>
      <xdr:spPr>
        <a:xfrm>
          <a:off x="1968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123008</xdr:rowOff>
    </xdr:from>
    <xdr:to>
      <xdr:col>15</xdr:col>
      <xdr:colOff>50800</xdr:colOff>
      <xdr:row>83</xdr:row>
      <xdr:rowOff>158931</xdr:rowOff>
    </xdr:to>
    <xdr:cxnSp macro="">
      <xdr:nvCxnSpPr>
        <xdr:cNvPr id="295" name="直線コネクタ 294"/>
        <xdr:cNvCxnSpPr/>
      </xdr:nvCxnSpPr>
      <xdr:spPr>
        <a:xfrm>
          <a:off x="2019300" y="143533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62065</xdr:rowOff>
    </xdr:from>
    <xdr:ext cx="405111" cy="259045"/>
    <xdr:sp macro="" textlink="">
      <xdr:nvSpPr>
        <xdr:cNvPr id="300" name="n_1mainValue【公営住宅】&#10;有形固定資産減価償却率"/>
        <xdr:cNvSpPr txBox="1"/>
      </xdr:nvSpPr>
      <xdr:spPr>
        <a:xfrm>
          <a:off x="3582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01" name="n_2main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164935</xdr:rowOff>
    </xdr:from>
    <xdr:ext cx="405111" cy="259045"/>
    <xdr:sp macro="" textlink="">
      <xdr:nvSpPr>
        <xdr:cNvPr id="302" name="n_3mainValue【公営住宅】&#10;有形固定資産減価償却率"/>
        <xdr:cNvSpPr txBox="1"/>
      </xdr:nvSpPr>
      <xdr:spPr>
        <a:xfrm>
          <a:off x="1816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20828</xdr:rowOff>
    </xdr:from>
    <xdr:to>
      <xdr:col>55</xdr:col>
      <xdr:colOff>50800</xdr:colOff>
      <xdr:row>82</xdr:row>
      <xdr:rowOff>122428</xdr:rowOff>
    </xdr:to>
    <xdr:sp macro="" textlink="">
      <xdr:nvSpPr>
        <xdr:cNvPr id="342" name="楕円 341"/>
        <xdr:cNvSpPr/>
      </xdr:nvSpPr>
      <xdr:spPr>
        <a:xfrm>
          <a:off x="10426700" y="140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43705</xdr:rowOff>
    </xdr:from>
    <xdr:ext cx="469744" cy="259045"/>
    <xdr:sp macro="" textlink="">
      <xdr:nvSpPr>
        <xdr:cNvPr id="343" name="【公営住宅】&#10;一人当たり面積該当値テキスト"/>
        <xdr:cNvSpPr txBox="1"/>
      </xdr:nvSpPr>
      <xdr:spPr>
        <a:xfrm>
          <a:off x="10515600"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xdr:rowOff>
    </xdr:from>
    <xdr:to>
      <xdr:col>50</xdr:col>
      <xdr:colOff>165100</xdr:colOff>
      <xdr:row>82</xdr:row>
      <xdr:rowOff>118618</xdr:rowOff>
    </xdr:to>
    <xdr:sp macro="" textlink="">
      <xdr:nvSpPr>
        <xdr:cNvPr id="344" name="楕円 343"/>
        <xdr:cNvSpPr/>
      </xdr:nvSpPr>
      <xdr:spPr>
        <a:xfrm>
          <a:off x="9588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67818</xdr:rowOff>
    </xdr:from>
    <xdr:to>
      <xdr:col>55</xdr:col>
      <xdr:colOff>0</xdr:colOff>
      <xdr:row>82</xdr:row>
      <xdr:rowOff>71628</xdr:rowOff>
    </xdr:to>
    <xdr:cxnSp macro="">
      <xdr:nvCxnSpPr>
        <xdr:cNvPr id="345" name="直線コネクタ 344"/>
        <xdr:cNvCxnSpPr/>
      </xdr:nvCxnSpPr>
      <xdr:spPr>
        <a:xfrm>
          <a:off x="9639300" y="141267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9398</xdr:rowOff>
    </xdr:from>
    <xdr:to>
      <xdr:col>46</xdr:col>
      <xdr:colOff>38100</xdr:colOff>
      <xdr:row>82</xdr:row>
      <xdr:rowOff>110998</xdr:rowOff>
    </xdr:to>
    <xdr:sp macro="" textlink="">
      <xdr:nvSpPr>
        <xdr:cNvPr id="346" name="楕円 345"/>
        <xdr:cNvSpPr/>
      </xdr:nvSpPr>
      <xdr:spPr>
        <a:xfrm>
          <a:off x="8699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60198</xdr:rowOff>
    </xdr:from>
    <xdr:to>
      <xdr:col>50</xdr:col>
      <xdr:colOff>114300</xdr:colOff>
      <xdr:row>82</xdr:row>
      <xdr:rowOff>67818</xdr:rowOff>
    </xdr:to>
    <xdr:cxnSp macro="">
      <xdr:nvCxnSpPr>
        <xdr:cNvPr id="347" name="直線コネクタ 346"/>
        <xdr:cNvCxnSpPr/>
      </xdr:nvCxnSpPr>
      <xdr:spPr>
        <a:xfrm>
          <a:off x="8750300" y="141190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168656</xdr:rowOff>
    </xdr:from>
    <xdr:to>
      <xdr:col>41</xdr:col>
      <xdr:colOff>101600</xdr:colOff>
      <xdr:row>82</xdr:row>
      <xdr:rowOff>98806</xdr:rowOff>
    </xdr:to>
    <xdr:sp macro="" textlink="">
      <xdr:nvSpPr>
        <xdr:cNvPr id="348" name="楕円 347"/>
        <xdr:cNvSpPr/>
      </xdr:nvSpPr>
      <xdr:spPr>
        <a:xfrm>
          <a:off x="7810500" y="140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48006</xdr:rowOff>
    </xdr:from>
    <xdr:to>
      <xdr:col>45</xdr:col>
      <xdr:colOff>177800</xdr:colOff>
      <xdr:row>82</xdr:row>
      <xdr:rowOff>60198</xdr:rowOff>
    </xdr:to>
    <xdr:cxnSp macro="">
      <xdr:nvCxnSpPr>
        <xdr:cNvPr id="349" name="直線コネクタ 348"/>
        <xdr:cNvCxnSpPr/>
      </xdr:nvCxnSpPr>
      <xdr:spPr>
        <a:xfrm>
          <a:off x="7861300" y="1410690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135145</xdr:rowOff>
    </xdr:from>
    <xdr:ext cx="469744" cy="259045"/>
    <xdr:sp macro="" textlink="">
      <xdr:nvSpPr>
        <xdr:cNvPr id="354" name="n_1mainValue【公営住宅】&#10;一人当たり面積"/>
        <xdr:cNvSpPr txBox="1"/>
      </xdr:nvSpPr>
      <xdr:spPr>
        <a:xfrm>
          <a:off x="9391727"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127525</xdr:rowOff>
    </xdr:from>
    <xdr:ext cx="469744" cy="259045"/>
    <xdr:sp macro="" textlink="">
      <xdr:nvSpPr>
        <xdr:cNvPr id="355" name="n_2mainValue【公営住宅】&#10;一人当たり面積"/>
        <xdr:cNvSpPr txBox="1"/>
      </xdr:nvSpPr>
      <xdr:spPr>
        <a:xfrm>
          <a:off x="85154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115333</xdr:rowOff>
    </xdr:from>
    <xdr:ext cx="469744" cy="259045"/>
    <xdr:sp macro="" textlink="">
      <xdr:nvSpPr>
        <xdr:cNvPr id="356" name="n_3mainValue【公営住宅】&#10;一人当たり面積"/>
        <xdr:cNvSpPr txBox="1"/>
      </xdr:nvSpPr>
      <xdr:spPr>
        <a:xfrm>
          <a:off x="762642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81" name="直線コネクタ 380"/>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382"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3" name="直線コネクタ 382"/>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384"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385" name="直線コネクタ 384"/>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386"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87" name="フローチャート: 判断 386"/>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388" name="フローチャート: 判断 387"/>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89" name="フローチャート: 判断 388"/>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0" name="フローチャート: 判断 389"/>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1" name="フローチャート: 判断 390"/>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97" name="楕円 396"/>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398" name="【港湾・漁港】&#10;有形固定資産減価償却率該当値テキスト"/>
        <xdr:cNvSpPr txBox="1"/>
      </xdr:nvSpPr>
      <xdr:spPr>
        <a:xfrm>
          <a:off x="4673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399" name="楕円 398"/>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20955</xdr:rowOff>
    </xdr:from>
    <xdr:to>
      <xdr:col>24</xdr:col>
      <xdr:colOff>63500</xdr:colOff>
      <xdr:row>105</xdr:row>
      <xdr:rowOff>59055</xdr:rowOff>
    </xdr:to>
    <xdr:cxnSp macro="">
      <xdr:nvCxnSpPr>
        <xdr:cNvPr id="400" name="直線コネクタ 399"/>
        <xdr:cNvCxnSpPr/>
      </xdr:nvCxnSpPr>
      <xdr:spPr>
        <a:xfrm>
          <a:off x="3797300" y="18023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103505</xdr:rowOff>
    </xdr:from>
    <xdr:to>
      <xdr:col>15</xdr:col>
      <xdr:colOff>101600</xdr:colOff>
      <xdr:row>105</xdr:row>
      <xdr:rowOff>33655</xdr:rowOff>
    </xdr:to>
    <xdr:sp macro="" textlink="">
      <xdr:nvSpPr>
        <xdr:cNvPr id="401" name="楕円 400"/>
        <xdr:cNvSpPr/>
      </xdr:nvSpPr>
      <xdr:spPr>
        <a:xfrm>
          <a:off x="2857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154305</xdr:rowOff>
    </xdr:from>
    <xdr:to>
      <xdr:col>19</xdr:col>
      <xdr:colOff>177800</xdr:colOff>
      <xdr:row>105</xdr:row>
      <xdr:rowOff>20955</xdr:rowOff>
    </xdr:to>
    <xdr:cxnSp macro="">
      <xdr:nvCxnSpPr>
        <xdr:cNvPr id="402" name="直線コネクタ 401"/>
        <xdr:cNvCxnSpPr/>
      </xdr:nvCxnSpPr>
      <xdr:spPr>
        <a:xfrm>
          <a:off x="2908300" y="1798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65405</xdr:rowOff>
    </xdr:from>
    <xdr:to>
      <xdr:col>10</xdr:col>
      <xdr:colOff>165100</xdr:colOff>
      <xdr:row>104</xdr:row>
      <xdr:rowOff>167005</xdr:rowOff>
    </xdr:to>
    <xdr:sp macro="" textlink="">
      <xdr:nvSpPr>
        <xdr:cNvPr id="403" name="楕円 402"/>
        <xdr:cNvSpPr/>
      </xdr:nvSpPr>
      <xdr:spPr>
        <a:xfrm>
          <a:off x="196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116205</xdr:rowOff>
    </xdr:from>
    <xdr:to>
      <xdr:col>15</xdr:col>
      <xdr:colOff>50800</xdr:colOff>
      <xdr:row>104</xdr:row>
      <xdr:rowOff>154305</xdr:rowOff>
    </xdr:to>
    <xdr:cxnSp macro="">
      <xdr:nvCxnSpPr>
        <xdr:cNvPr id="404" name="直線コネクタ 403"/>
        <xdr:cNvCxnSpPr/>
      </xdr:nvCxnSpPr>
      <xdr:spPr>
        <a:xfrm>
          <a:off x="2019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05" name="n_1ave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06"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07"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0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62882</xdr:rowOff>
    </xdr:from>
    <xdr:ext cx="405111" cy="259045"/>
    <xdr:sp macro="" textlink="">
      <xdr:nvSpPr>
        <xdr:cNvPr id="409" name="n_1mainValue【港湾・漁港】&#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24782</xdr:rowOff>
    </xdr:from>
    <xdr:ext cx="405111" cy="259045"/>
    <xdr:sp macro="" textlink="">
      <xdr:nvSpPr>
        <xdr:cNvPr id="410" name="n_2mainValue【港湾・漁港】&#10;有形固定資産減価償却率"/>
        <xdr:cNvSpPr txBox="1"/>
      </xdr:nvSpPr>
      <xdr:spPr>
        <a:xfrm>
          <a:off x="2705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158132</xdr:rowOff>
    </xdr:from>
    <xdr:ext cx="405111" cy="259045"/>
    <xdr:sp macro="" textlink="">
      <xdr:nvSpPr>
        <xdr:cNvPr id="411" name="n_3mainValue【港湾・漁港】&#10;有形固定資産減価償却率"/>
        <xdr:cNvSpPr txBox="1"/>
      </xdr:nvSpPr>
      <xdr:spPr>
        <a:xfrm>
          <a:off x="1816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3" name="テキスト ボックス 42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5" name="テキスト ボックス 42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7" name="テキスト ボックス 42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9" name="テキスト ボックス 42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1" name="テキスト ボックス 43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3" name="テキスト ボックス 43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35" name="直線コネクタ 434"/>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36"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37" name="直線コネクタ 436"/>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38"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39" name="直線コネクタ 438"/>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40"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41" name="フローチャート: 判断 440"/>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42" name="フローチャート: 判断 441"/>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43" name="フローチャート: 判断 442"/>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44" name="フローチャート: 判断 443"/>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45" name="フローチャート: 判断 444"/>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67094</xdr:rowOff>
    </xdr:from>
    <xdr:to>
      <xdr:col>55</xdr:col>
      <xdr:colOff>50800</xdr:colOff>
      <xdr:row>108</xdr:row>
      <xdr:rowOff>168694</xdr:rowOff>
    </xdr:to>
    <xdr:sp macro="" textlink="">
      <xdr:nvSpPr>
        <xdr:cNvPr id="451" name="楕円 450"/>
        <xdr:cNvSpPr/>
      </xdr:nvSpPr>
      <xdr:spPr>
        <a:xfrm>
          <a:off x="10426700" y="185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153471</xdr:rowOff>
    </xdr:from>
    <xdr:ext cx="534377" cy="259045"/>
    <xdr:sp macro="" textlink="">
      <xdr:nvSpPr>
        <xdr:cNvPr id="452" name="【港湾・漁港】&#10;一人当たり有形固定資産（償却資産）額該当値テキスト"/>
        <xdr:cNvSpPr txBox="1"/>
      </xdr:nvSpPr>
      <xdr:spPr>
        <a:xfrm>
          <a:off x="10515600" y="184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67135</xdr:rowOff>
    </xdr:from>
    <xdr:to>
      <xdr:col>50</xdr:col>
      <xdr:colOff>165100</xdr:colOff>
      <xdr:row>108</xdr:row>
      <xdr:rowOff>168735</xdr:rowOff>
    </xdr:to>
    <xdr:sp macro="" textlink="">
      <xdr:nvSpPr>
        <xdr:cNvPr id="453" name="楕円 452"/>
        <xdr:cNvSpPr/>
      </xdr:nvSpPr>
      <xdr:spPr>
        <a:xfrm>
          <a:off x="9588500" y="18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117894</xdr:rowOff>
    </xdr:from>
    <xdr:to>
      <xdr:col>55</xdr:col>
      <xdr:colOff>0</xdr:colOff>
      <xdr:row>108</xdr:row>
      <xdr:rowOff>117935</xdr:rowOff>
    </xdr:to>
    <xdr:cxnSp macro="">
      <xdr:nvCxnSpPr>
        <xdr:cNvPr id="454" name="直線コネクタ 453"/>
        <xdr:cNvCxnSpPr/>
      </xdr:nvCxnSpPr>
      <xdr:spPr>
        <a:xfrm flipV="1">
          <a:off x="9639300" y="18634494"/>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67166</xdr:rowOff>
    </xdr:from>
    <xdr:to>
      <xdr:col>46</xdr:col>
      <xdr:colOff>38100</xdr:colOff>
      <xdr:row>108</xdr:row>
      <xdr:rowOff>168766</xdr:rowOff>
    </xdr:to>
    <xdr:sp macro="" textlink="">
      <xdr:nvSpPr>
        <xdr:cNvPr id="455" name="楕円 454"/>
        <xdr:cNvSpPr/>
      </xdr:nvSpPr>
      <xdr:spPr>
        <a:xfrm>
          <a:off x="8699500" y="185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117935</xdr:rowOff>
    </xdr:from>
    <xdr:to>
      <xdr:col>50</xdr:col>
      <xdr:colOff>114300</xdr:colOff>
      <xdr:row>108</xdr:row>
      <xdr:rowOff>117966</xdr:rowOff>
    </xdr:to>
    <xdr:cxnSp macro="">
      <xdr:nvCxnSpPr>
        <xdr:cNvPr id="456" name="直線コネクタ 455"/>
        <xdr:cNvCxnSpPr/>
      </xdr:nvCxnSpPr>
      <xdr:spPr>
        <a:xfrm flipV="1">
          <a:off x="8750300" y="186345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67114</xdr:rowOff>
    </xdr:from>
    <xdr:to>
      <xdr:col>41</xdr:col>
      <xdr:colOff>101600</xdr:colOff>
      <xdr:row>108</xdr:row>
      <xdr:rowOff>168714</xdr:rowOff>
    </xdr:to>
    <xdr:sp macro="" textlink="">
      <xdr:nvSpPr>
        <xdr:cNvPr id="457" name="楕円 456"/>
        <xdr:cNvSpPr/>
      </xdr:nvSpPr>
      <xdr:spPr>
        <a:xfrm>
          <a:off x="7810500" y="18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117914</xdr:rowOff>
    </xdr:from>
    <xdr:to>
      <xdr:col>45</xdr:col>
      <xdr:colOff>177800</xdr:colOff>
      <xdr:row>108</xdr:row>
      <xdr:rowOff>117966</xdr:rowOff>
    </xdr:to>
    <xdr:cxnSp macro="">
      <xdr:nvCxnSpPr>
        <xdr:cNvPr id="458" name="直線コネクタ 457"/>
        <xdr:cNvCxnSpPr/>
      </xdr:nvCxnSpPr>
      <xdr:spPr>
        <a:xfrm>
          <a:off x="7861300" y="18634514"/>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59"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60"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61"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62"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159862</xdr:rowOff>
    </xdr:from>
    <xdr:ext cx="534377" cy="259045"/>
    <xdr:sp macro="" textlink="">
      <xdr:nvSpPr>
        <xdr:cNvPr id="463" name="n_1mainValue【港湾・漁港】&#10;一人当たり有形固定資産（償却資産）額"/>
        <xdr:cNvSpPr txBox="1"/>
      </xdr:nvSpPr>
      <xdr:spPr>
        <a:xfrm>
          <a:off x="9359411" y="1867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159893</xdr:rowOff>
    </xdr:from>
    <xdr:ext cx="534377" cy="259045"/>
    <xdr:sp macro="" textlink="">
      <xdr:nvSpPr>
        <xdr:cNvPr id="464" name="n_2mainValue【港湾・漁港】&#10;一人当たり有形固定資産（償却資産）額"/>
        <xdr:cNvSpPr txBox="1"/>
      </xdr:nvSpPr>
      <xdr:spPr>
        <a:xfrm>
          <a:off x="8483111" y="186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159841</xdr:rowOff>
    </xdr:from>
    <xdr:ext cx="534377" cy="259045"/>
    <xdr:sp macro="" textlink="">
      <xdr:nvSpPr>
        <xdr:cNvPr id="465" name="n_3mainValue【港湾・漁港】&#10;一人当たり有形固定資産（償却資産）額"/>
        <xdr:cNvSpPr txBox="1"/>
      </xdr:nvSpPr>
      <xdr:spPr>
        <a:xfrm>
          <a:off x="7594111" y="186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8" name="テキスト ボックス 4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8" name="テキスト ボックス 4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90" name="直線コネクタ 489"/>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91"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2" name="直線コネクタ 491"/>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93"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4" name="直線コネクタ 493"/>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5"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6" name="フローチャート: 判断 495"/>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7" name="フローチャート: 判断 496"/>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8" name="フローチャート: 判断 497"/>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9" name="フローチャート: 判断 498"/>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0" name="フローチャート: 判断 499"/>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506" name="楕円 505"/>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5732</xdr:rowOff>
    </xdr:from>
    <xdr:ext cx="405111" cy="259045"/>
    <xdr:sp macro="" textlink="">
      <xdr:nvSpPr>
        <xdr:cNvPr id="507" name="【認定こども園・幼稚園・保育所】&#10;有形固定資産減価償却率該当値テキスト"/>
        <xdr:cNvSpPr txBox="1"/>
      </xdr:nvSpPr>
      <xdr:spPr>
        <a:xfrm>
          <a:off x="16357600"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508" name="楕円 507"/>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78105</xdr:rowOff>
    </xdr:to>
    <xdr:cxnSp macro="">
      <xdr:nvCxnSpPr>
        <xdr:cNvPr id="509" name="直線コネクタ 508"/>
        <xdr:cNvCxnSpPr/>
      </xdr:nvCxnSpPr>
      <xdr:spPr>
        <a:xfrm>
          <a:off x="15481300" y="6903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510" name="楕円 509"/>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17145</xdr:rowOff>
    </xdr:from>
    <xdr:to>
      <xdr:col>81</xdr:col>
      <xdr:colOff>50800</xdr:colOff>
      <xdr:row>40</xdr:row>
      <xdr:rowOff>45720</xdr:rowOff>
    </xdr:to>
    <xdr:cxnSp macro="">
      <xdr:nvCxnSpPr>
        <xdr:cNvPr id="511" name="直線コネクタ 510"/>
        <xdr:cNvCxnSpPr/>
      </xdr:nvCxnSpPr>
      <xdr:spPr>
        <a:xfrm>
          <a:off x="14592300" y="6875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512" name="楕円 511"/>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158115</xdr:rowOff>
    </xdr:from>
    <xdr:to>
      <xdr:col>76</xdr:col>
      <xdr:colOff>114300</xdr:colOff>
      <xdr:row>40</xdr:row>
      <xdr:rowOff>17145</xdr:rowOff>
    </xdr:to>
    <xdr:cxnSp macro="">
      <xdr:nvCxnSpPr>
        <xdr:cNvPr id="513" name="直線コネクタ 512"/>
        <xdr:cNvCxnSpPr/>
      </xdr:nvCxnSpPr>
      <xdr:spPr>
        <a:xfrm>
          <a:off x="13703300" y="6844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14"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5"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16"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7"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518" name="n_1mainValue【認定こども園・幼稚園・保育所】&#10;有形固定資産減価償却率"/>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519" name="n_2mainValue【認定こども園・幼稚園・保育所】&#10;有形固定資産減価償却率"/>
        <xdr:cNvSpPr txBox="1"/>
      </xdr:nvSpPr>
      <xdr:spPr>
        <a:xfrm>
          <a:off x="14389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520" name="n_3mainValue【認定こども園・幼稚園・保育所】&#10;有形固定資産減価償却率"/>
        <xdr:cNvSpPr txBox="1"/>
      </xdr:nvSpPr>
      <xdr:spPr>
        <a:xfrm>
          <a:off x="13500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2" name="テキスト ボックス 5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4" name="テキスト ボックス 5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6" name="テキスト ボックス 5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8" name="テキスト ボックス 5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0" name="テキスト ボックス 5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44" name="直線コネクタ 543"/>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4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6" name="直線コネクタ 54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7"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48" name="直線コネクタ 547"/>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49"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0" name="フローチャート: 判断 54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1" name="フローチャート: 判断 550"/>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2" name="フローチャート: 判断 55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3" name="フローチャート: 判断 552"/>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4" name="フローチャート: 判断 553"/>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560" name="楕円 559"/>
        <xdr:cNvSpPr/>
      </xdr:nvSpPr>
      <xdr:spPr>
        <a:xfrm>
          <a:off x="22110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63517</xdr:rowOff>
    </xdr:from>
    <xdr:ext cx="469744" cy="259045"/>
    <xdr:sp macro="" textlink="">
      <xdr:nvSpPr>
        <xdr:cNvPr id="561" name="【認定こども園・幼稚園・保育所】&#10;一人当たり面積該当値テキスト"/>
        <xdr:cNvSpPr txBox="1"/>
      </xdr:nvSpPr>
      <xdr:spPr>
        <a:xfrm>
          <a:off x="22199600"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562" name="楕円 561"/>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91440</xdr:rowOff>
    </xdr:to>
    <xdr:cxnSp macro="">
      <xdr:nvCxnSpPr>
        <xdr:cNvPr id="563" name="直線コネクタ 562"/>
        <xdr:cNvCxnSpPr/>
      </xdr:nvCxnSpPr>
      <xdr:spPr>
        <a:xfrm>
          <a:off x="21323300" y="6560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564" name="楕円 563"/>
        <xdr:cNvSpPr/>
      </xdr:nvSpPr>
      <xdr:spPr>
        <a:xfrm>
          <a:off x="2038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49530</xdr:rowOff>
    </xdr:to>
    <xdr:cxnSp macro="">
      <xdr:nvCxnSpPr>
        <xdr:cNvPr id="565" name="直線コネクタ 564"/>
        <xdr:cNvCxnSpPr/>
      </xdr:nvCxnSpPr>
      <xdr:spPr>
        <a:xfrm flipV="1">
          <a:off x="20434300" y="656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66" name="楕円 565"/>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49530</xdr:rowOff>
    </xdr:to>
    <xdr:cxnSp macro="">
      <xdr:nvCxnSpPr>
        <xdr:cNvPr id="567" name="直線コネクタ 566"/>
        <xdr:cNvCxnSpPr/>
      </xdr:nvCxnSpPr>
      <xdr:spPr>
        <a:xfrm>
          <a:off x="19545300" y="656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6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6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7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7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572"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116857</xdr:rowOff>
    </xdr:from>
    <xdr:ext cx="469744" cy="259045"/>
    <xdr:sp macro="" textlink="">
      <xdr:nvSpPr>
        <xdr:cNvPr id="573" name="n_2mainValue【認定こども園・幼稚園・保育所】&#10;一人当たり面積"/>
        <xdr:cNvSpPr txBox="1"/>
      </xdr:nvSpPr>
      <xdr:spPr>
        <a:xfrm>
          <a:off x="20199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74" name="n_3main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7" name="テキスト ボックス 5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7" name="テキスト ボックス 5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01" name="直線コネクタ 60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0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03" name="直線コネクタ 60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0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5" name="直線コネクタ 60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06"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7" name="フローチャート: 判断 60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08" name="フローチャート: 判断 60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09" name="フローチャート: 判断 60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10" name="フローチャート: 判断 60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11" name="フローチャート: 判断 610"/>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617" name="楕円 616"/>
        <xdr:cNvSpPr/>
      </xdr:nvSpPr>
      <xdr:spPr>
        <a:xfrm>
          <a:off x="16268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618" name="【学校施設】&#10;有形固定資産減価償却率該当値テキスト"/>
        <xdr:cNvSpPr txBox="1"/>
      </xdr:nvSpPr>
      <xdr:spPr>
        <a:xfrm>
          <a:off x="16357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619" name="楕円 618"/>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168184</xdr:rowOff>
    </xdr:from>
    <xdr:to>
      <xdr:col>85</xdr:col>
      <xdr:colOff>127000</xdr:colOff>
      <xdr:row>58</xdr:row>
      <xdr:rowOff>65315</xdr:rowOff>
    </xdr:to>
    <xdr:cxnSp macro="">
      <xdr:nvCxnSpPr>
        <xdr:cNvPr id="620" name="直線コネクタ 619"/>
        <xdr:cNvCxnSpPr/>
      </xdr:nvCxnSpPr>
      <xdr:spPr>
        <a:xfrm>
          <a:off x="15481300" y="994083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21" name="楕円 620"/>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114300</xdr:rowOff>
    </xdr:to>
    <xdr:cxnSp macro="">
      <xdr:nvCxnSpPr>
        <xdr:cNvPr id="622" name="直線コネクタ 621"/>
        <xdr:cNvCxnSpPr/>
      </xdr:nvCxnSpPr>
      <xdr:spPr>
        <a:xfrm flipV="1">
          <a:off x="14592300" y="99408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623" name="楕円 622"/>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114300</xdr:rowOff>
    </xdr:to>
    <xdr:cxnSp macro="">
      <xdr:nvCxnSpPr>
        <xdr:cNvPr id="624" name="直線コネクタ 623"/>
        <xdr:cNvCxnSpPr/>
      </xdr:nvCxnSpPr>
      <xdr:spPr>
        <a:xfrm>
          <a:off x="13703300" y="9993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25"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26"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27"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628"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629" name="n_1mainValue【学校施設】&#10;有形固定資産減価償却率"/>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30" name="n_2mainValue【学校施設】&#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631" name="n_3mainValue【学校施設】&#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54" name="直線コネクタ 653"/>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55"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56" name="直線コネクタ 655"/>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57"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58" name="直線コネクタ 657"/>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659"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60" name="フローチャート: 判断 659"/>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61" name="フローチャート: 判断 660"/>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62" name="フローチャート: 判断 661"/>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63" name="フローチャート: 判断 662"/>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64" name="フローチャート: 判断 663"/>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125679</xdr:rowOff>
    </xdr:from>
    <xdr:to>
      <xdr:col>116</xdr:col>
      <xdr:colOff>114300</xdr:colOff>
      <xdr:row>61</xdr:row>
      <xdr:rowOff>55829</xdr:rowOff>
    </xdr:to>
    <xdr:sp macro="" textlink="">
      <xdr:nvSpPr>
        <xdr:cNvPr id="670" name="楕円 669"/>
        <xdr:cNvSpPr/>
      </xdr:nvSpPr>
      <xdr:spPr>
        <a:xfrm>
          <a:off x="22110700" y="104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104106</xdr:rowOff>
    </xdr:from>
    <xdr:ext cx="469744" cy="259045"/>
    <xdr:sp macro="" textlink="">
      <xdr:nvSpPr>
        <xdr:cNvPr id="671" name="【学校施設】&#10;一人当たり面積該当値テキスト"/>
        <xdr:cNvSpPr txBox="1"/>
      </xdr:nvSpPr>
      <xdr:spPr>
        <a:xfrm>
          <a:off x="22199600" y="1039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127508</xdr:rowOff>
    </xdr:from>
    <xdr:to>
      <xdr:col>112</xdr:col>
      <xdr:colOff>38100</xdr:colOff>
      <xdr:row>61</xdr:row>
      <xdr:rowOff>57658</xdr:rowOff>
    </xdr:to>
    <xdr:sp macro="" textlink="">
      <xdr:nvSpPr>
        <xdr:cNvPr id="672" name="楕円 671"/>
        <xdr:cNvSpPr/>
      </xdr:nvSpPr>
      <xdr:spPr>
        <a:xfrm>
          <a:off x="21272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5029</xdr:rowOff>
    </xdr:from>
    <xdr:to>
      <xdr:col>116</xdr:col>
      <xdr:colOff>63500</xdr:colOff>
      <xdr:row>61</xdr:row>
      <xdr:rowOff>6858</xdr:rowOff>
    </xdr:to>
    <xdr:cxnSp macro="">
      <xdr:nvCxnSpPr>
        <xdr:cNvPr id="673" name="直線コネクタ 672"/>
        <xdr:cNvCxnSpPr/>
      </xdr:nvCxnSpPr>
      <xdr:spPr>
        <a:xfrm flipV="1">
          <a:off x="21323300" y="1046347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44755</xdr:rowOff>
    </xdr:from>
    <xdr:to>
      <xdr:col>107</xdr:col>
      <xdr:colOff>101600</xdr:colOff>
      <xdr:row>61</xdr:row>
      <xdr:rowOff>146355</xdr:rowOff>
    </xdr:to>
    <xdr:sp macro="" textlink="">
      <xdr:nvSpPr>
        <xdr:cNvPr id="674" name="楕円 673"/>
        <xdr:cNvSpPr/>
      </xdr:nvSpPr>
      <xdr:spPr>
        <a:xfrm>
          <a:off x="20383500" y="105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xdr:rowOff>
    </xdr:from>
    <xdr:to>
      <xdr:col>111</xdr:col>
      <xdr:colOff>177800</xdr:colOff>
      <xdr:row>61</xdr:row>
      <xdr:rowOff>95555</xdr:rowOff>
    </xdr:to>
    <xdr:cxnSp macro="">
      <xdr:nvCxnSpPr>
        <xdr:cNvPr id="675" name="直線コネクタ 674"/>
        <xdr:cNvCxnSpPr/>
      </xdr:nvCxnSpPr>
      <xdr:spPr>
        <a:xfrm flipV="1">
          <a:off x="20434300" y="10465308"/>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76" name="楕円 675"/>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95555</xdr:rowOff>
    </xdr:to>
    <xdr:cxnSp macro="">
      <xdr:nvCxnSpPr>
        <xdr:cNvPr id="677" name="直線コネクタ 676"/>
        <xdr:cNvCxnSpPr/>
      </xdr:nvCxnSpPr>
      <xdr:spPr>
        <a:xfrm>
          <a:off x="19545300" y="1053846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78"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79"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80"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81"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48785</xdr:rowOff>
    </xdr:from>
    <xdr:ext cx="469744" cy="259045"/>
    <xdr:sp macro="" textlink="">
      <xdr:nvSpPr>
        <xdr:cNvPr id="682" name="n_1mainValue【学校施設】&#10;一人当たり面積"/>
        <xdr:cNvSpPr txBox="1"/>
      </xdr:nvSpPr>
      <xdr:spPr>
        <a:xfrm>
          <a:off x="21075727"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137482</xdr:rowOff>
    </xdr:from>
    <xdr:ext cx="469744" cy="259045"/>
    <xdr:sp macro="" textlink="">
      <xdr:nvSpPr>
        <xdr:cNvPr id="683" name="n_2mainValue【学校施設】&#10;一人当たり面積"/>
        <xdr:cNvSpPr txBox="1"/>
      </xdr:nvSpPr>
      <xdr:spPr>
        <a:xfrm>
          <a:off x="20199427" y="105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684" name="n_3mainValue【学校施設】&#10;一人当たり面積"/>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09" name="直線コネクタ 708"/>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1" name="直線コネクタ 7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12"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3" name="直線コネクタ 712"/>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14"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5" name="フローチャート: 判断 714"/>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6" name="フローチャート: 判断 715"/>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17" name="フローチャート: 判断 716"/>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18" name="フローチャート: 判断 717"/>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19" name="フローチャート: 判断 718"/>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725" name="楕円 724"/>
        <xdr:cNvSpPr/>
      </xdr:nvSpPr>
      <xdr:spPr>
        <a:xfrm>
          <a:off x="16268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74313</xdr:rowOff>
    </xdr:from>
    <xdr:ext cx="405111" cy="259045"/>
    <xdr:sp macro="" textlink="">
      <xdr:nvSpPr>
        <xdr:cNvPr id="726" name="【児童館】&#10;有形固定資産減価償却率該当値テキスト"/>
        <xdr:cNvSpPr txBox="1"/>
      </xdr:nvSpPr>
      <xdr:spPr>
        <a:xfrm>
          <a:off x="16357600"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63500</xdr:rowOff>
    </xdr:from>
    <xdr:to>
      <xdr:col>81</xdr:col>
      <xdr:colOff>101600</xdr:colOff>
      <xdr:row>83</xdr:row>
      <xdr:rowOff>165100</xdr:rowOff>
    </xdr:to>
    <xdr:sp macro="" textlink="">
      <xdr:nvSpPr>
        <xdr:cNvPr id="727" name="楕円 726"/>
        <xdr:cNvSpPr/>
      </xdr:nvSpPr>
      <xdr:spPr>
        <a:xfrm>
          <a:off x="1543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83</xdr:row>
      <xdr:rowOff>146686</xdr:rowOff>
    </xdr:to>
    <xdr:cxnSp macro="">
      <xdr:nvCxnSpPr>
        <xdr:cNvPr id="728" name="直線コネクタ 727"/>
        <xdr:cNvCxnSpPr/>
      </xdr:nvCxnSpPr>
      <xdr:spPr>
        <a:xfrm>
          <a:off x="15481300" y="143446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29" name="楕円 728"/>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114300</xdr:rowOff>
    </xdr:to>
    <xdr:cxnSp macro="">
      <xdr:nvCxnSpPr>
        <xdr:cNvPr id="730" name="直線コネクタ 729"/>
        <xdr:cNvCxnSpPr/>
      </xdr:nvCxnSpPr>
      <xdr:spPr>
        <a:xfrm>
          <a:off x="14592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636</xdr:rowOff>
    </xdr:from>
    <xdr:to>
      <xdr:col>72</xdr:col>
      <xdr:colOff>38100</xdr:colOff>
      <xdr:row>83</xdr:row>
      <xdr:rowOff>102236</xdr:rowOff>
    </xdr:to>
    <xdr:sp macro="" textlink="">
      <xdr:nvSpPr>
        <xdr:cNvPr id="731" name="楕円 730"/>
        <xdr:cNvSpPr/>
      </xdr:nvSpPr>
      <xdr:spPr>
        <a:xfrm>
          <a:off x="13652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51436</xdr:rowOff>
    </xdr:from>
    <xdr:to>
      <xdr:col>76</xdr:col>
      <xdr:colOff>114300</xdr:colOff>
      <xdr:row>83</xdr:row>
      <xdr:rowOff>83820</xdr:rowOff>
    </xdr:to>
    <xdr:cxnSp macro="">
      <xdr:nvCxnSpPr>
        <xdr:cNvPr id="732" name="直線コネクタ 731"/>
        <xdr:cNvCxnSpPr/>
      </xdr:nvCxnSpPr>
      <xdr:spPr>
        <a:xfrm>
          <a:off x="13703300" y="14281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34"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35"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36"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156227</xdr:rowOff>
    </xdr:from>
    <xdr:ext cx="405111" cy="259045"/>
    <xdr:sp macro="" textlink="">
      <xdr:nvSpPr>
        <xdr:cNvPr id="737" name="n_1mainValue【児童館】&#10;有形固定資産減価償却率"/>
        <xdr:cNvSpPr txBox="1"/>
      </xdr:nvSpPr>
      <xdr:spPr>
        <a:xfrm>
          <a:off x="15266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38" name="n_2mainValue【児童館】&#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93363</xdr:rowOff>
    </xdr:from>
    <xdr:ext cx="405111" cy="259045"/>
    <xdr:sp macro="" textlink="">
      <xdr:nvSpPr>
        <xdr:cNvPr id="739" name="n_3mainValue【児童館】&#10;有形固定資産減価償却率"/>
        <xdr:cNvSpPr txBox="1"/>
      </xdr:nvSpPr>
      <xdr:spPr>
        <a:xfrm>
          <a:off x="13500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63" name="直線コネクタ 76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5" name="直線コネクタ 76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6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7" name="直線コネクタ 76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9" name="フローチャート: 判断 7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0" name="フローチャート: 判断 7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1" name="フローチャート: 判断 77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2" name="フローチャート: 判断 7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3" name="フローチャート: 判断 77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79" name="楕円 778"/>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780" name="【児童館】&#10;一人当たり面積該当値テキスト"/>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81" name="楕円 780"/>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782" name="直線コネクタ 781"/>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83" name="楕円 782"/>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784" name="直線コネクタ 783"/>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85" name="楕円 784"/>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786" name="直線コネクタ 785"/>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88"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90"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791" name="n_1main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92"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3" name="n_3main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panose="020B0600070205080204" pitchFamily="50" charset="-128"/>
              <a:ea typeface="ＭＳ Ｐゴシック" panose="020B0600070205080204" pitchFamily="50" charset="-128"/>
            </a:rPr>
            <a:t>　道路ストック長寿命化修繕事業を継続実施していることなどにより、道路の有形固定資産減価償却率は全国平均を下回っています。認定子ども園・幼稚園・保育所や児童館については老朽化が進み、有形固定資産減価償却率が全国平均よりも高い比率となっています。学校施設の</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の有形固定資産減価償却率の減少は</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岡山小学校の新築移転</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を行ったことによるものです</a:t>
          </a:r>
          <a:r>
            <a:rPr kumimoji="1" lang="ja-JP" altLang="en-US" sz="1800">
              <a:latin typeface="ＭＳ Ｐゴシック" panose="020B0600070205080204" pitchFamily="50" charset="-128"/>
              <a:ea typeface="ＭＳ Ｐゴシック" panose="020B0600070205080204" pitchFamily="50" charset="-128"/>
            </a:rPr>
            <a:t>。公営住宅の一人当たり面積が減少しているのは改良住宅譲渡推進事業を実施しており、市保有の公営住宅を譲渡したためです。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5" name="【図書館】&#10;有形固定資産減価償却率該当値テキスト"/>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7" name="直線コネクタ 76"/>
        <xdr:cNvCxnSpPr/>
      </xdr:nvCxnSpPr>
      <xdr:spPr>
        <a:xfrm>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9" name="直線コネクタ 78"/>
        <xdr:cNvCxnSpPr/>
      </xdr:nvCxnSpPr>
      <xdr:spPr>
        <a:xfrm>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6"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7" name="n_2mainValue【図書館】&#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88" name="n_3mainValue【図書館】&#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28" name="楕円 127"/>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29"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30" name="楕円 129"/>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31" name="直線コネクタ 130"/>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32" name="楕円 131"/>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120650</xdr:rowOff>
    </xdr:to>
    <xdr:cxnSp macro="">
      <xdr:nvCxnSpPr>
        <xdr:cNvPr id="133" name="直線コネクタ 132"/>
        <xdr:cNvCxnSpPr/>
      </xdr:nvCxnSpPr>
      <xdr:spPr>
        <a:xfrm>
          <a:off x="8750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57150</xdr:rowOff>
    </xdr:from>
    <xdr:to>
      <xdr:col>41</xdr:col>
      <xdr:colOff>101600</xdr:colOff>
      <xdr:row>37</xdr:row>
      <xdr:rowOff>158750</xdr:rowOff>
    </xdr:to>
    <xdr:sp macro="" textlink="">
      <xdr:nvSpPr>
        <xdr:cNvPr id="134" name="楕円 133"/>
        <xdr:cNvSpPr/>
      </xdr:nvSpPr>
      <xdr:spPr>
        <a:xfrm>
          <a:off x="7810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107950</xdr:rowOff>
    </xdr:from>
    <xdr:to>
      <xdr:col>45</xdr:col>
      <xdr:colOff>177800</xdr:colOff>
      <xdr:row>37</xdr:row>
      <xdr:rowOff>120650</xdr:rowOff>
    </xdr:to>
    <xdr:cxnSp macro="">
      <xdr:nvCxnSpPr>
        <xdr:cNvPr id="135" name="直線コネクタ 134"/>
        <xdr:cNvCxnSpPr/>
      </xdr:nvCxnSpPr>
      <xdr:spPr>
        <a:xfrm>
          <a:off x="78613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40"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41" name="n_2mainValue【図書館】&#10;一人当たり面積"/>
        <xdr:cNvSpPr txBox="1"/>
      </xdr:nvSpPr>
      <xdr:spPr>
        <a:xfrm>
          <a:off x="8515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3827</xdr:rowOff>
    </xdr:from>
    <xdr:ext cx="469744" cy="259045"/>
    <xdr:sp macro="" textlink="">
      <xdr:nvSpPr>
        <xdr:cNvPr id="142" name="n_3mainValue【図書館】&#10;一人当たり面積"/>
        <xdr:cNvSpPr txBox="1"/>
      </xdr:nvSpPr>
      <xdr:spPr>
        <a:xfrm>
          <a:off x="7626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84" name="楕円 183"/>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85" name="【体育館・プー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86" name="楕円 185"/>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59</xdr:row>
      <xdr:rowOff>27759</xdr:rowOff>
    </xdr:to>
    <xdr:cxnSp macro="">
      <xdr:nvCxnSpPr>
        <xdr:cNvPr id="187" name="直線コネクタ 186"/>
        <xdr:cNvCxnSpPr/>
      </xdr:nvCxnSpPr>
      <xdr:spPr>
        <a:xfrm>
          <a:off x="3797300" y="1008779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39007</xdr:rowOff>
    </xdr:from>
    <xdr:to>
      <xdr:col>15</xdr:col>
      <xdr:colOff>101600</xdr:colOff>
      <xdr:row>58</xdr:row>
      <xdr:rowOff>140607</xdr:rowOff>
    </xdr:to>
    <xdr:sp macro="" textlink="">
      <xdr:nvSpPr>
        <xdr:cNvPr id="188" name="楕円 187"/>
        <xdr:cNvSpPr/>
      </xdr:nvSpPr>
      <xdr:spPr>
        <a:xfrm>
          <a:off x="2857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89807</xdr:rowOff>
    </xdr:from>
    <xdr:to>
      <xdr:col>19</xdr:col>
      <xdr:colOff>177800</xdr:colOff>
      <xdr:row>58</xdr:row>
      <xdr:rowOff>143691</xdr:rowOff>
    </xdr:to>
    <xdr:cxnSp macro="">
      <xdr:nvCxnSpPr>
        <xdr:cNvPr id="189" name="直線コネクタ 188"/>
        <xdr:cNvCxnSpPr/>
      </xdr:nvCxnSpPr>
      <xdr:spPr>
        <a:xfrm>
          <a:off x="2908300" y="100339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0" name="楕円 189"/>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61</xdr:row>
      <xdr:rowOff>27759</xdr:rowOff>
    </xdr:to>
    <xdr:cxnSp macro="">
      <xdr:nvCxnSpPr>
        <xdr:cNvPr id="191" name="直線コネクタ 190"/>
        <xdr:cNvCxnSpPr/>
      </xdr:nvCxnSpPr>
      <xdr:spPr>
        <a:xfrm flipV="1">
          <a:off x="2019300" y="10033907"/>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96" name="n_1mainValue【体育館・プー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157134</xdr:rowOff>
    </xdr:from>
    <xdr:ext cx="405111" cy="259045"/>
    <xdr:sp macro="" textlink="">
      <xdr:nvSpPr>
        <xdr:cNvPr id="197" name="n_2mainValue【体育館・プール】&#10;有形固定資産減価償却率"/>
        <xdr:cNvSpPr txBox="1"/>
      </xdr:nvSpPr>
      <xdr:spPr>
        <a:xfrm>
          <a:off x="2705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198" name="n_3mainValue【体育館・プール】&#10;有形固定資産減価償却率"/>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38" name="楕円 237"/>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162577</xdr:rowOff>
    </xdr:from>
    <xdr:ext cx="469744" cy="259045"/>
    <xdr:sp macro="" textlink="">
      <xdr:nvSpPr>
        <xdr:cNvPr id="239" name="【体育館・プール】&#10;一人当たり面積該当値テキスト"/>
        <xdr:cNvSpPr txBox="1"/>
      </xdr:nvSpPr>
      <xdr:spPr>
        <a:xfrm>
          <a:off x="10515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0" name="楕円 239"/>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19050</xdr:rowOff>
    </xdr:to>
    <xdr:cxnSp macro="">
      <xdr:nvCxnSpPr>
        <xdr:cNvPr id="241" name="直線コネクタ 240"/>
        <xdr:cNvCxnSpPr/>
      </xdr:nvCxnSpPr>
      <xdr:spPr>
        <a:xfrm>
          <a:off x="9639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42" name="楕円 241"/>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19050</xdr:rowOff>
    </xdr:to>
    <xdr:cxnSp macro="">
      <xdr:nvCxnSpPr>
        <xdr:cNvPr id="243" name="直線コネクタ 242"/>
        <xdr:cNvCxnSpPr/>
      </xdr:nvCxnSpPr>
      <xdr:spPr>
        <a:xfrm>
          <a:off x="8750300" y="1064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156845</xdr:rowOff>
    </xdr:from>
    <xdr:to>
      <xdr:col>41</xdr:col>
      <xdr:colOff>101600</xdr:colOff>
      <xdr:row>63</xdr:row>
      <xdr:rowOff>86995</xdr:rowOff>
    </xdr:to>
    <xdr:sp macro="" textlink="">
      <xdr:nvSpPr>
        <xdr:cNvPr id="244" name="楕円 243"/>
        <xdr:cNvSpPr/>
      </xdr:nvSpPr>
      <xdr:spPr>
        <a:xfrm>
          <a:off x="781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63</xdr:row>
      <xdr:rowOff>36195</xdr:rowOff>
    </xdr:to>
    <xdr:cxnSp macro="">
      <xdr:nvCxnSpPr>
        <xdr:cNvPr id="245" name="直線コネクタ 244"/>
        <xdr:cNvCxnSpPr/>
      </xdr:nvCxnSpPr>
      <xdr:spPr>
        <a:xfrm flipV="1">
          <a:off x="7861300" y="1064133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60977</xdr:rowOff>
    </xdr:from>
    <xdr:ext cx="469744" cy="259045"/>
    <xdr:sp macro="" textlink="">
      <xdr:nvSpPr>
        <xdr:cNvPr id="250" name="n_1mainValue【体育館・プール】&#10;一人当たり面積"/>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251" name="n_2mainValue【体育館・プール】&#10;一人当たり面積"/>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78122</xdr:rowOff>
    </xdr:from>
    <xdr:ext cx="469744" cy="259045"/>
    <xdr:sp macro="" textlink="">
      <xdr:nvSpPr>
        <xdr:cNvPr id="252" name="n_3mainValue【体育館・プール】&#10;一人当たり面積"/>
        <xdr:cNvSpPr txBox="1"/>
      </xdr:nvSpPr>
      <xdr:spPr>
        <a:xfrm>
          <a:off x="7626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294" name="直線コネクタ 293"/>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295"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296" name="直線コネクタ 295"/>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7"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8" name="直線コネクタ 297"/>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299"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00" name="フローチャート: 判断 29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01" name="フローチャート: 判断 300"/>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02" name="フローチャート: 判断 30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03" name="フローチャート: 判断 302"/>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04" name="フローチャート: 判断 303"/>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17236</xdr:rowOff>
    </xdr:from>
    <xdr:to>
      <xdr:col>24</xdr:col>
      <xdr:colOff>114300</xdr:colOff>
      <xdr:row>106</xdr:row>
      <xdr:rowOff>118836</xdr:rowOff>
    </xdr:to>
    <xdr:sp macro="" textlink="">
      <xdr:nvSpPr>
        <xdr:cNvPr id="310" name="楕円 309"/>
        <xdr:cNvSpPr/>
      </xdr:nvSpPr>
      <xdr:spPr>
        <a:xfrm>
          <a:off x="4584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167113</xdr:rowOff>
    </xdr:from>
    <xdr:ext cx="405111" cy="259045"/>
    <xdr:sp macro="" textlink="">
      <xdr:nvSpPr>
        <xdr:cNvPr id="311" name="【市民会館】&#10;有形固定資産減価償却率該当値テキスト"/>
        <xdr:cNvSpPr txBox="1"/>
      </xdr:nvSpPr>
      <xdr:spPr>
        <a:xfrm>
          <a:off x="4673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312" name="楕円 311"/>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68036</xdr:rowOff>
    </xdr:to>
    <xdr:cxnSp macro="">
      <xdr:nvCxnSpPr>
        <xdr:cNvPr id="313" name="直線コネクタ 312"/>
        <xdr:cNvCxnSpPr/>
      </xdr:nvCxnSpPr>
      <xdr:spPr>
        <a:xfrm>
          <a:off x="3797300" y="182041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314" name="楕円 313"/>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164374</xdr:rowOff>
    </xdr:from>
    <xdr:to>
      <xdr:col>19</xdr:col>
      <xdr:colOff>177800</xdr:colOff>
      <xdr:row>106</xdr:row>
      <xdr:rowOff>30480</xdr:rowOff>
    </xdr:to>
    <xdr:cxnSp macro="">
      <xdr:nvCxnSpPr>
        <xdr:cNvPr id="315" name="直線コネクタ 314"/>
        <xdr:cNvCxnSpPr/>
      </xdr:nvCxnSpPr>
      <xdr:spPr>
        <a:xfrm>
          <a:off x="2908300" y="1816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40095</xdr:rowOff>
    </xdr:from>
    <xdr:to>
      <xdr:col>10</xdr:col>
      <xdr:colOff>165100</xdr:colOff>
      <xdr:row>106</xdr:row>
      <xdr:rowOff>141695</xdr:rowOff>
    </xdr:to>
    <xdr:sp macro="" textlink="">
      <xdr:nvSpPr>
        <xdr:cNvPr id="316" name="楕円 315"/>
        <xdr:cNvSpPr/>
      </xdr:nvSpPr>
      <xdr:spPr>
        <a:xfrm>
          <a:off x="1968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90895</xdr:rowOff>
    </xdr:to>
    <xdr:cxnSp macro="">
      <xdr:nvCxnSpPr>
        <xdr:cNvPr id="317" name="直線コネクタ 316"/>
        <xdr:cNvCxnSpPr/>
      </xdr:nvCxnSpPr>
      <xdr:spPr>
        <a:xfrm flipV="1">
          <a:off x="2019300" y="1816662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18"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19"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20"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21"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322"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323" name="n_2mainValue【市民会館】&#10;有形固定資産減価償却率"/>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132822</xdr:rowOff>
    </xdr:from>
    <xdr:ext cx="405111" cy="259045"/>
    <xdr:sp macro="" textlink="">
      <xdr:nvSpPr>
        <xdr:cNvPr id="324" name="n_3mainValue【市民会館】&#10;有形固定資産減価償却率"/>
        <xdr:cNvSpPr txBox="1"/>
      </xdr:nvSpPr>
      <xdr:spPr>
        <a:xfrm>
          <a:off x="1816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350" name="直線コネクタ 349"/>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5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2" name="直線コネクタ 35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353"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354" name="直線コネクタ 353"/>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355"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356" name="フローチャート: 判断 355"/>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7" name="フローチャート: 判断 35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358" name="フローチャート: 判断 357"/>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59" name="フローチャート: 判断 35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60" name="フローチャート: 判断 359"/>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66" name="楕円 365"/>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67" name="【市民会館】&#10;一人当たり面積該当値テキスト"/>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368" name="楕円 367"/>
        <xdr:cNvSpPr/>
      </xdr:nvSpPr>
      <xdr:spPr>
        <a:xfrm>
          <a:off x="9588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97427</xdr:rowOff>
    </xdr:to>
    <xdr:cxnSp macro="">
      <xdr:nvCxnSpPr>
        <xdr:cNvPr id="369" name="直線コネクタ 368"/>
        <xdr:cNvCxnSpPr/>
      </xdr:nvCxnSpPr>
      <xdr:spPr>
        <a:xfrm>
          <a:off x="9639300" y="1844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0" name="楕円 369"/>
        <xdr:cNvSpPr/>
      </xdr:nvSpPr>
      <xdr:spPr>
        <a:xfrm>
          <a:off x="8699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97427</xdr:rowOff>
    </xdr:from>
    <xdr:to>
      <xdr:col>50</xdr:col>
      <xdr:colOff>114300</xdr:colOff>
      <xdr:row>107</xdr:row>
      <xdr:rowOff>97427</xdr:rowOff>
    </xdr:to>
    <xdr:cxnSp macro="">
      <xdr:nvCxnSpPr>
        <xdr:cNvPr id="371" name="直線コネクタ 370"/>
        <xdr:cNvCxnSpPr/>
      </xdr:nvCxnSpPr>
      <xdr:spPr>
        <a:xfrm>
          <a:off x="8750300" y="1844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169092</xdr:rowOff>
    </xdr:from>
    <xdr:to>
      <xdr:col>41</xdr:col>
      <xdr:colOff>101600</xdr:colOff>
      <xdr:row>107</xdr:row>
      <xdr:rowOff>99242</xdr:rowOff>
    </xdr:to>
    <xdr:sp macro="" textlink="">
      <xdr:nvSpPr>
        <xdr:cNvPr id="372" name="楕円 371"/>
        <xdr:cNvSpPr/>
      </xdr:nvSpPr>
      <xdr:spPr>
        <a:xfrm>
          <a:off x="781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48442</xdr:rowOff>
    </xdr:from>
    <xdr:to>
      <xdr:col>45</xdr:col>
      <xdr:colOff>177800</xdr:colOff>
      <xdr:row>107</xdr:row>
      <xdr:rowOff>97427</xdr:rowOff>
    </xdr:to>
    <xdr:cxnSp macro="">
      <xdr:nvCxnSpPr>
        <xdr:cNvPr id="373" name="直線コネクタ 372"/>
        <xdr:cNvCxnSpPr/>
      </xdr:nvCxnSpPr>
      <xdr:spPr>
        <a:xfrm>
          <a:off x="7861300" y="183935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74"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375"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76"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77"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139354</xdr:rowOff>
    </xdr:from>
    <xdr:ext cx="469744" cy="259045"/>
    <xdr:sp macro="" textlink="">
      <xdr:nvSpPr>
        <xdr:cNvPr id="378" name="n_1main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379" name="n_2main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90369</xdr:rowOff>
    </xdr:from>
    <xdr:ext cx="469744" cy="259045"/>
    <xdr:sp macro="" textlink="">
      <xdr:nvSpPr>
        <xdr:cNvPr id="380" name="n_3mainValue【市民会館】&#10;一人当たり面積"/>
        <xdr:cNvSpPr txBox="1"/>
      </xdr:nvSpPr>
      <xdr:spPr>
        <a:xfrm>
          <a:off x="7626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3" name="テキスト ボックス 3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3" name="テキスト ボックス 4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06" name="直線コネクタ 405"/>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07"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08" name="直線コネクタ 40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0" name="直線コネクタ 40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11"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12" name="フローチャート: 判断 411"/>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13" name="フローチャート: 判断 412"/>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14" name="フローチャート: 判断 413"/>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15" name="フローチャート: 判断 414"/>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16" name="フローチャート: 判断 415"/>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18869</xdr:rowOff>
    </xdr:from>
    <xdr:to>
      <xdr:col>85</xdr:col>
      <xdr:colOff>177800</xdr:colOff>
      <xdr:row>35</xdr:row>
      <xdr:rowOff>120469</xdr:rowOff>
    </xdr:to>
    <xdr:sp macro="" textlink="">
      <xdr:nvSpPr>
        <xdr:cNvPr id="422" name="楕円 421"/>
        <xdr:cNvSpPr/>
      </xdr:nvSpPr>
      <xdr:spPr>
        <a:xfrm>
          <a:off x="162687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41746</xdr:rowOff>
    </xdr:from>
    <xdr:ext cx="405111" cy="259045"/>
    <xdr:sp macro="" textlink="">
      <xdr:nvSpPr>
        <xdr:cNvPr id="423" name="【一般廃棄物処理施設】&#10;有形固定資産減価償却率該当値テキスト"/>
        <xdr:cNvSpPr txBox="1"/>
      </xdr:nvSpPr>
      <xdr:spPr>
        <a:xfrm>
          <a:off x="16357600"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113574</xdr:rowOff>
    </xdr:from>
    <xdr:to>
      <xdr:col>81</xdr:col>
      <xdr:colOff>101600</xdr:colOff>
      <xdr:row>35</xdr:row>
      <xdr:rowOff>43724</xdr:rowOff>
    </xdr:to>
    <xdr:sp macro="" textlink="">
      <xdr:nvSpPr>
        <xdr:cNvPr id="424" name="楕円 423"/>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35</xdr:row>
      <xdr:rowOff>69669</xdr:rowOff>
    </xdr:to>
    <xdr:cxnSp macro="">
      <xdr:nvCxnSpPr>
        <xdr:cNvPr id="425" name="直線コネクタ 424"/>
        <xdr:cNvCxnSpPr/>
      </xdr:nvCxnSpPr>
      <xdr:spPr>
        <a:xfrm>
          <a:off x="15481300" y="5993674"/>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36830</xdr:rowOff>
    </xdr:from>
    <xdr:to>
      <xdr:col>76</xdr:col>
      <xdr:colOff>165100</xdr:colOff>
      <xdr:row>34</xdr:row>
      <xdr:rowOff>138430</xdr:rowOff>
    </xdr:to>
    <xdr:sp macro="" textlink="">
      <xdr:nvSpPr>
        <xdr:cNvPr id="426" name="楕円 425"/>
        <xdr:cNvSpPr/>
      </xdr:nvSpPr>
      <xdr:spPr>
        <a:xfrm>
          <a:off x="14541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34</xdr:row>
      <xdr:rowOff>164374</xdr:rowOff>
    </xdr:to>
    <xdr:cxnSp macro="">
      <xdr:nvCxnSpPr>
        <xdr:cNvPr id="427" name="直線コネクタ 426"/>
        <xdr:cNvCxnSpPr/>
      </xdr:nvCxnSpPr>
      <xdr:spPr>
        <a:xfrm>
          <a:off x="14592300" y="591693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428" name="楕円 427"/>
        <xdr:cNvSpPr/>
      </xdr:nvSpPr>
      <xdr:spPr>
        <a:xfrm>
          <a:off x="1365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34</xdr:row>
      <xdr:rowOff>87630</xdr:rowOff>
    </xdr:to>
    <xdr:cxnSp macro="">
      <xdr:nvCxnSpPr>
        <xdr:cNvPr id="429" name="直線コネクタ 428"/>
        <xdr:cNvCxnSpPr/>
      </xdr:nvCxnSpPr>
      <xdr:spPr>
        <a:xfrm>
          <a:off x="13703300" y="5859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30"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31"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32"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33"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60251</xdr:rowOff>
    </xdr:from>
    <xdr:ext cx="405111" cy="259045"/>
    <xdr:sp macro="" textlink="">
      <xdr:nvSpPr>
        <xdr:cNvPr id="434" name="n_1mainValue【一般廃棄物処理施設】&#10;有形固定資産減価償却率"/>
        <xdr:cNvSpPr txBox="1"/>
      </xdr:nvSpPr>
      <xdr:spPr>
        <a:xfrm>
          <a:off x="15266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154957</xdr:rowOff>
    </xdr:from>
    <xdr:ext cx="405111" cy="259045"/>
    <xdr:sp macro="" textlink="">
      <xdr:nvSpPr>
        <xdr:cNvPr id="435" name="n_2mainValue【一般廃棄物処理施設】&#10;有形固定資産減価償却率"/>
        <xdr:cNvSpPr txBox="1"/>
      </xdr:nvSpPr>
      <xdr:spPr>
        <a:xfrm>
          <a:off x="14389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436" name="n_3mainValue【一般廃棄物処理施設】&#10;有形固定資産減価償却率"/>
        <xdr:cNvSpPr txBox="1"/>
      </xdr:nvSpPr>
      <xdr:spPr>
        <a:xfrm>
          <a:off x="13500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8" name="テキスト ボックス 4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0" name="テキスト ボックス 4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2" name="テキスト ボックス 4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4" name="テキスト ボックス 4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6" name="テキスト ボックス 45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460" name="直線コネクタ 459"/>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461"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462" name="直線コネクタ 461"/>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463"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464" name="直線コネクタ 463"/>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465"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466" name="フローチャート: 判断 465"/>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467" name="フローチャート: 判断 466"/>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468" name="フローチャート: 判断 467"/>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469" name="フローチャート: 判断 468"/>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470" name="フローチャート: 判断 469"/>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391</xdr:rowOff>
    </xdr:from>
    <xdr:to>
      <xdr:col>116</xdr:col>
      <xdr:colOff>114300</xdr:colOff>
      <xdr:row>41</xdr:row>
      <xdr:rowOff>101991</xdr:rowOff>
    </xdr:to>
    <xdr:sp macro="" textlink="">
      <xdr:nvSpPr>
        <xdr:cNvPr id="476" name="楕円 475"/>
        <xdr:cNvSpPr/>
      </xdr:nvSpPr>
      <xdr:spPr>
        <a:xfrm>
          <a:off x="22110700" y="70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150268</xdr:rowOff>
    </xdr:from>
    <xdr:ext cx="534377" cy="259045"/>
    <xdr:sp macro="" textlink="">
      <xdr:nvSpPr>
        <xdr:cNvPr id="477" name="【一般廃棄物処理施設】&#10;一人当たり有形固定資産（償却資産）額該当値テキスト"/>
        <xdr:cNvSpPr txBox="1"/>
      </xdr:nvSpPr>
      <xdr:spPr>
        <a:xfrm>
          <a:off x="22199600" y="70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581</xdr:rowOff>
    </xdr:from>
    <xdr:to>
      <xdr:col>112</xdr:col>
      <xdr:colOff>38100</xdr:colOff>
      <xdr:row>41</xdr:row>
      <xdr:rowOff>102181</xdr:rowOff>
    </xdr:to>
    <xdr:sp macro="" textlink="">
      <xdr:nvSpPr>
        <xdr:cNvPr id="478" name="楕円 477"/>
        <xdr:cNvSpPr/>
      </xdr:nvSpPr>
      <xdr:spPr>
        <a:xfrm>
          <a:off x="21272500" y="70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51191</xdr:rowOff>
    </xdr:from>
    <xdr:to>
      <xdr:col>116</xdr:col>
      <xdr:colOff>63500</xdr:colOff>
      <xdr:row>41</xdr:row>
      <xdr:rowOff>51381</xdr:rowOff>
    </xdr:to>
    <xdr:cxnSp macro="">
      <xdr:nvCxnSpPr>
        <xdr:cNvPr id="479" name="直線コネクタ 478"/>
        <xdr:cNvCxnSpPr/>
      </xdr:nvCxnSpPr>
      <xdr:spPr>
        <a:xfrm flipV="1">
          <a:off x="21323300" y="708064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726</xdr:rowOff>
    </xdr:from>
    <xdr:to>
      <xdr:col>107</xdr:col>
      <xdr:colOff>101600</xdr:colOff>
      <xdr:row>41</xdr:row>
      <xdr:rowOff>102326</xdr:rowOff>
    </xdr:to>
    <xdr:sp macro="" textlink="">
      <xdr:nvSpPr>
        <xdr:cNvPr id="480" name="楕円 479"/>
        <xdr:cNvSpPr/>
      </xdr:nvSpPr>
      <xdr:spPr>
        <a:xfrm>
          <a:off x="20383500" y="70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51381</xdr:rowOff>
    </xdr:from>
    <xdr:to>
      <xdr:col>111</xdr:col>
      <xdr:colOff>177800</xdr:colOff>
      <xdr:row>41</xdr:row>
      <xdr:rowOff>51526</xdr:rowOff>
    </xdr:to>
    <xdr:cxnSp macro="">
      <xdr:nvCxnSpPr>
        <xdr:cNvPr id="481" name="直線コネクタ 480"/>
        <xdr:cNvCxnSpPr/>
      </xdr:nvCxnSpPr>
      <xdr:spPr>
        <a:xfrm flipV="1">
          <a:off x="20434300" y="7080831"/>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165202</xdr:rowOff>
    </xdr:from>
    <xdr:to>
      <xdr:col>102</xdr:col>
      <xdr:colOff>165100</xdr:colOff>
      <xdr:row>41</xdr:row>
      <xdr:rowOff>95352</xdr:rowOff>
    </xdr:to>
    <xdr:sp macro="" textlink="">
      <xdr:nvSpPr>
        <xdr:cNvPr id="482" name="楕円 481"/>
        <xdr:cNvSpPr/>
      </xdr:nvSpPr>
      <xdr:spPr>
        <a:xfrm>
          <a:off x="19494500" y="70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44552</xdr:rowOff>
    </xdr:from>
    <xdr:to>
      <xdr:col>107</xdr:col>
      <xdr:colOff>50800</xdr:colOff>
      <xdr:row>41</xdr:row>
      <xdr:rowOff>51526</xdr:rowOff>
    </xdr:to>
    <xdr:cxnSp macro="">
      <xdr:nvCxnSpPr>
        <xdr:cNvPr id="483" name="直線コネクタ 482"/>
        <xdr:cNvCxnSpPr/>
      </xdr:nvCxnSpPr>
      <xdr:spPr>
        <a:xfrm>
          <a:off x="19545300" y="7074002"/>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484"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485"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486"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487"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93308</xdr:rowOff>
    </xdr:from>
    <xdr:ext cx="534377" cy="259045"/>
    <xdr:sp macro="" textlink="">
      <xdr:nvSpPr>
        <xdr:cNvPr id="488" name="n_1mainValue【一般廃棄物処理施設】&#10;一人当たり有形固定資産（償却資産）額"/>
        <xdr:cNvSpPr txBox="1"/>
      </xdr:nvSpPr>
      <xdr:spPr>
        <a:xfrm>
          <a:off x="21043411" y="71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93453</xdr:rowOff>
    </xdr:from>
    <xdr:ext cx="534377" cy="259045"/>
    <xdr:sp macro="" textlink="">
      <xdr:nvSpPr>
        <xdr:cNvPr id="489" name="n_2mainValue【一般廃棄物処理施設】&#10;一人当たり有形固定資産（償却資産）額"/>
        <xdr:cNvSpPr txBox="1"/>
      </xdr:nvSpPr>
      <xdr:spPr>
        <a:xfrm>
          <a:off x="20167111" y="71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111879</xdr:rowOff>
    </xdr:from>
    <xdr:ext cx="534377" cy="259045"/>
    <xdr:sp macro="" textlink="">
      <xdr:nvSpPr>
        <xdr:cNvPr id="490" name="n_3mainValue【一般廃棄物処理施設】&#10;一人当たり有形固定資産（償却資産）額"/>
        <xdr:cNvSpPr txBox="1"/>
      </xdr:nvSpPr>
      <xdr:spPr>
        <a:xfrm>
          <a:off x="19278111" y="67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3" name="テキスト ボックス 5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3" name="テキスト ボックス 5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16" name="直線コネクタ 515"/>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8" name="直線コネクタ 5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1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0" name="直線コネクタ 51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521"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22" name="フローチャート: 判断 521"/>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23" name="フローチャート: 判断 522"/>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24" name="フローチャート: 判断 52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5" name="フローチャート: 判断 52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26" name="フローチャート: 判断 525"/>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532" name="楕円 531"/>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533"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34" name="楕円 533"/>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535" name="直線コネクタ 534"/>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105954</xdr:rowOff>
    </xdr:from>
    <xdr:to>
      <xdr:col>76</xdr:col>
      <xdr:colOff>165100</xdr:colOff>
      <xdr:row>62</xdr:row>
      <xdr:rowOff>36104</xdr:rowOff>
    </xdr:to>
    <xdr:sp macro="" textlink="">
      <xdr:nvSpPr>
        <xdr:cNvPr id="536" name="楕円 535"/>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156754</xdr:rowOff>
    </xdr:from>
    <xdr:to>
      <xdr:col>81</xdr:col>
      <xdr:colOff>50800</xdr:colOff>
      <xdr:row>62</xdr:row>
      <xdr:rowOff>16328</xdr:rowOff>
    </xdr:to>
    <xdr:cxnSp macro="">
      <xdr:nvCxnSpPr>
        <xdr:cNvPr id="537" name="直線コネクタ 536"/>
        <xdr:cNvCxnSpPr/>
      </xdr:nvCxnSpPr>
      <xdr:spPr>
        <a:xfrm>
          <a:off x="14592300" y="106152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73297</xdr:rowOff>
    </xdr:from>
    <xdr:to>
      <xdr:col>72</xdr:col>
      <xdr:colOff>38100</xdr:colOff>
      <xdr:row>62</xdr:row>
      <xdr:rowOff>3447</xdr:rowOff>
    </xdr:to>
    <xdr:sp macro="" textlink="">
      <xdr:nvSpPr>
        <xdr:cNvPr id="538" name="楕円 537"/>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156754</xdr:rowOff>
    </xdr:to>
    <xdr:cxnSp macro="">
      <xdr:nvCxnSpPr>
        <xdr:cNvPr id="539" name="直線コネクタ 538"/>
        <xdr:cNvCxnSpPr/>
      </xdr:nvCxnSpPr>
      <xdr:spPr>
        <a:xfrm>
          <a:off x="13703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40"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4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4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43"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44"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545" name="n_2mainValue【保健センター・保健所】&#10;有形固定資産減価償却率"/>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546" name="n_3mainValue【保健センター・保健所】&#10;有形固定資産減価償却率"/>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0" name="直線コネクタ 56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2" name="直線コネクタ 57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4" name="直線コネクタ 57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7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6" name="フローチャート: 判断 57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77" name="フローチャート: 判断 576"/>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78" name="フローチャート: 判断 57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79" name="フローチャート: 判断 578"/>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80" name="フローチャート: 判断 579"/>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586" name="楕円 585"/>
        <xdr:cNvSpPr/>
      </xdr:nvSpPr>
      <xdr:spPr>
        <a:xfrm>
          <a:off x="22110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587" name="【保健センター・保健所】&#10;一人当たり面積該当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69850</xdr:rowOff>
    </xdr:from>
    <xdr:to>
      <xdr:col>112</xdr:col>
      <xdr:colOff>38100</xdr:colOff>
      <xdr:row>64</xdr:row>
      <xdr:rowOff>0</xdr:rowOff>
    </xdr:to>
    <xdr:sp macro="" textlink="">
      <xdr:nvSpPr>
        <xdr:cNvPr id="588" name="楕円 587"/>
        <xdr:cNvSpPr/>
      </xdr:nvSpPr>
      <xdr:spPr>
        <a:xfrm>
          <a:off x="21272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120650</xdr:rowOff>
    </xdr:from>
    <xdr:to>
      <xdr:col>116</xdr:col>
      <xdr:colOff>63500</xdr:colOff>
      <xdr:row>63</xdr:row>
      <xdr:rowOff>120650</xdr:rowOff>
    </xdr:to>
    <xdr:cxnSp macro="">
      <xdr:nvCxnSpPr>
        <xdr:cNvPr id="589" name="直線コネクタ 588"/>
        <xdr:cNvCxnSpPr/>
      </xdr:nvCxnSpPr>
      <xdr:spPr>
        <a:xfrm>
          <a:off x="21323300" y="1092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69850</xdr:rowOff>
    </xdr:from>
    <xdr:to>
      <xdr:col>107</xdr:col>
      <xdr:colOff>101600</xdr:colOff>
      <xdr:row>64</xdr:row>
      <xdr:rowOff>0</xdr:rowOff>
    </xdr:to>
    <xdr:sp macro="" textlink="">
      <xdr:nvSpPr>
        <xdr:cNvPr id="590" name="楕円 589"/>
        <xdr:cNvSpPr/>
      </xdr:nvSpPr>
      <xdr:spPr>
        <a:xfrm>
          <a:off x="20383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120650</xdr:rowOff>
    </xdr:from>
    <xdr:to>
      <xdr:col>111</xdr:col>
      <xdr:colOff>177800</xdr:colOff>
      <xdr:row>63</xdr:row>
      <xdr:rowOff>120650</xdr:rowOff>
    </xdr:to>
    <xdr:cxnSp macro="">
      <xdr:nvCxnSpPr>
        <xdr:cNvPr id="591" name="直線コネクタ 590"/>
        <xdr:cNvCxnSpPr/>
      </xdr:nvCxnSpPr>
      <xdr:spPr>
        <a:xfrm>
          <a:off x="20434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69850</xdr:rowOff>
    </xdr:from>
    <xdr:to>
      <xdr:col>102</xdr:col>
      <xdr:colOff>165100</xdr:colOff>
      <xdr:row>64</xdr:row>
      <xdr:rowOff>0</xdr:rowOff>
    </xdr:to>
    <xdr:sp macro="" textlink="">
      <xdr:nvSpPr>
        <xdr:cNvPr id="592" name="楕円 591"/>
        <xdr:cNvSpPr/>
      </xdr:nvSpPr>
      <xdr:spPr>
        <a:xfrm>
          <a:off x="19494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120650</xdr:rowOff>
    </xdr:from>
    <xdr:to>
      <xdr:col>107</xdr:col>
      <xdr:colOff>50800</xdr:colOff>
      <xdr:row>63</xdr:row>
      <xdr:rowOff>120650</xdr:rowOff>
    </xdr:to>
    <xdr:cxnSp macro="">
      <xdr:nvCxnSpPr>
        <xdr:cNvPr id="593" name="直線コネクタ 592"/>
        <xdr:cNvCxnSpPr/>
      </xdr:nvCxnSpPr>
      <xdr:spPr>
        <a:xfrm>
          <a:off x="19545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59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59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59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162577</xdr:rowOff>
    </xdr:from>
    <xdr:ext cx="469744" cy="259045"/>
    <xdr:sp macro="" textlink="">
      <xdr:nvSpPr>
        <xdr:cNvPr id="598" name="n_1mainValue【保健センター・保健所】&#10;一人当たり面積"/>
        <xdr:cNvSpPr txBox="1"/>
      </xdr:nvSpPr>
      <xdr:spPr>
        <a:xfrm>
          <a:off x="210757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162577</xdr:rowOff>
    </xdr:from>
    <xdr:ext cx="469744" cy="259045"/>
    <xdr:sp macro="" textlink="">
      <xdr:nvSpPr>
        <xdr:cNvPr id="599" name="n_2mainValue【保健センター・保健所】&#10;一人当たり面積"/>
        <xdr:cNvSpPr txBox="1"/>
      </xdr:nvSpPr>
      <xdr:spPr>
        <a:xfrm>
          <a:off x="20199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162577</xdr:rowOff>
    </xdr:from>
    <xdr:ext cx="469744" cy="259045"/>
    <xdr:sp macro="" textlink="">
      <xdr:nvSpPr>
        <xdr:cNvPr id="600" name="n_3mainValue【保健センター・保健所】&#10;一人当たり面積"/>
        <xdr:cNvSpPr txBox="1"/>
      </xdr:nvSpPr>
      <xdr:spPr>
        <a:xfrm>
          <a:off x="19310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25" name="直線コネクタ 624"/>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26"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27" name="直線コネクタ 626"/>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28"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29" name="直線コネクタ 628"/>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30"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31" name="フローチャート: 判断 630"/>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32" name="フローチャート: 判断 631"/>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33" name="フローチャート: 判断 632"/>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34" name="フローチャート: 判断 633"/>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35" name="フローチャート: 判断 634"/>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41" name="楕円 640"/>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642" name="【消防施設】&#10;有形固定資産減価償却率該当値テキスト"/>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643" name="楕円 642"/>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81</xdr:row>
      <xdr:rowOff>87630</xdr:rowOff>
    </xdr:to>
    <xdr:cxnSp macro="">
      <xdr:nvCxnSpPr>
        <xdr:cNvPr id="644" name="直線コネクタ 643"/>
        <xdr:cNvCxnSpPr/>
      </xdr:nvCxnSpPr>
      <xdr:spPr>
        <a:xfrm>
          <a:off x="15481300" y="1393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45" name="楕円 644"/>
        <xdr:cNvSpPr/>
      </xdr:nvSpPr>
      <xdr:spPr>
        <a:xfrm>
          <a:off x="1454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160020</xdr:rowOff>
    </xdr:to>
    <xdr:cxnSp macro="">
      <xdr:nvCxnSpPr>
        <xdr:cNvPr id="646" name="直線コネクタ 645"/>
        <xdr:cNvCxnSpPr/>
      </xdr:nvCxnSpPr>
      <xdr:spPr>
        <a:xfrm flipV="1">
          <a:off x="14592300" y="139331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73025</xdr:rowOff>
    </xdr:from>
    <xdr:to>
      <xdr:col>72</xdr:col>
      <xdr:colOff>38100</xdr:colOff>
      <xdr:row>82</xdr:row>
      <xdr:rowOff>3175</xdr:rowOff>
    </xdr:to>
    <xdr:sp macro="" textlink="">
      <xdr:nvSpPr>
        <xdr:cNvPr id="647" name="楕円 646"/>
        <xdr:cNvSpPr/>
      </xdr:nvSpPr>
      <xdr:spPr>
        <a:xfrm>
          <a:off x="1365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123825</xdr:rowOff>
    </xdr:from>
    <xdr:to>
      <xdr:col>76</xdr:col>
      <xdr:colOff>114300</xdr:colOff>
      <xdr:row>81</xdr:row>
      <xdr:rowOff>160020</xdr:rowOff>
    </xdr:to>
    <xdr:cxnSp macro="">
      <xdr:nvCxnSpPr>
        <xdr:cNvPr id="648" name="直線コネクタ 647"/>
        <xdr:cNvCxnSpPr/>
      </xdr:nvCxnSpPr>
      <xdr:spPr>
        <a:xfrm>
          <a:off x="13703300" y="1401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49"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50"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51"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52"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653" name="n_1mainValue【消防施設】&#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54" name="n_2main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165752</xdr:rowOff>
    </xdr:from>
    <xdr:ext cx="405111" cy="259045"/>
    <xdr:sp macro="" textlink="">
      <xdr:nvSpPr>
        <xdr:cNvPr id="655" name="n_3mainValue【消防施設】&#10;有形固定資産減価償却率"/>
        <xdr:cNvSpPr txBox="1"/>
      </xdr:nvSpPr>
      <xdr:spPr>
        <a:xfrm>
          <a:off x="13500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77" name="直線コネクタ 676"/>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9" name="直線コネクタ 67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8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81" name="直線コネクタ 68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682"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83" name="フローチャート: 判断 682"/>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84" name="フローチャート: 判断 68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5" name="フローチャート: 判断 684"/>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86" name="フローチャート: 判断 68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87" name="フローチャート: 判断 686"/>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693" name="楕円 692"/>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694"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695" name="楕円 694"/>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54102</xdr:rowOff>
    </xdr:to>
    <xdr:cxnSp macro="">
      <xdr:nvCxnSpPr>
        <xdr:cNvPr id="696" name="直線コネクタ 695"/>
        <xdr:cNvCxnSpPr/>
      </xdr:nvCxnSpPr>
      <xdr:spPr>
        <a:xfrm>
          <a:off x="21323300" y="1428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xdr:rowOff>
    </xdr:from>
    <xdr:to>
      <xdr:col>107</xdr:col>
      <xdr:colOff>101600</xdr:colOff>
      <xdr:row>83</xdr:row>
      <xdr:rowOff>104902</xdr:rowOff>
    </xdr:to>
    <xdr:sp macro="" textlink="">
      <xdr:nvSpPr>
        <xdr:cNvPr id="697" name="楕円 696"/>
        <xdr:cNvSpPr/>
      </xdr:nvSpPr>
      <xdr:spPr>
        <a:xfrm>
          <a:off x="20383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54102</xdr:rowOff>
    </xdr:to>
    <xdr:cxnSp macro="">
      <xdr:nvCxnSpPr>
        <xdr:cNvPr id="698" name="直線コネクタ 697"/>
        <xdr:cNvCxnSpPr/>
      </xdr:nvCxnSpPr>
      <xdr:spPr>
        <a:xfrm>
          <a:off x="20434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699" name="楕円 698"/>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54102</xdr:rowOff>
    </xdr:to>
    <xdr:cxnSp macro="">
      <xdr:nvCxnSpPr>
        <xdr:cNvPr id="700" name="直線コネクタ 699"/>
        <xdr:cNvCxnSpPr/>
      </xdr:nvCxnSpPr>
      <xdr:spPr>
        <a:xfrm>
          <a:off x="19545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01"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0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0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04"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705"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121429</xdr:rowOff>
    </xdr:from>
    <xdr:ext cx="469744" cy="259045"/>
    <xdr:sp macro="" textlink="">
      <xdr:nvSpPr>
        <xdr:cNvPr id="706" name="n_2mainValue【消防施設】&#10;一人当たり面積"/>
        <xdr:cNvSpPr txBox="1"/>
      </xdr:nvSpPr>
      <xdr:spPr>
        <a:xfrm>
          <a:off x="20199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707" name="n_3mainValue【消防施設】&#10;一人当たり面積"/>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33" name="直線コネクタ 732"/>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34"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35" name="直線コネクタ 734"/>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36"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37" name="直線コネクタ 736"/>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38"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39" name="フローチャート: 判断 738"/>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40" name="フローチャート: 判断 739"/>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41" name="フローチャート: 判断 740"/>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42" name="フローチャート: 判断 741"/>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43" name="フローチャート: 判断 742"/>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10705</xdr:rowOff>
    </xdr:from>
    <xdr:to>
      <xdr:col>85</xdr:col>
      <xdr:colOff>177800</xdr:colOff>
      <xdr:row>108</xdr:row>
      <xdr:rowOff>112305</xdr:rowOff>
    </xdr:to>
    <xdr:sp macro="" textlink="">
      <xdr:nvSpPr>
        <xdr:cNvPr id="749" name="楕円 748"/>
        <xdr:cNvSpPr/>
      </xdr:nvSpPr>
      <xdr:spPr>
        <a:xfrm>
          <a:off x="162687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160582</xdr:rowOff>
    </xdr:from>
    <xdr:ext cx="405111" cy="259045"/>
    <xdr:sp macro="" textlink="">
      <xdr:nvSpPr>
        <xdr:cNvPr id="750" name="【庁舎】&#10;有形固定資産減価償却率該当値テキスト"/>
        <xdr:cNvSpPr txBox="1"/>
      </xdr:nvSpPr>
      <xdr:spPr>
        <a:xfrm>
          <a:off x="16357600"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751" name="楕円 750"/>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61505</xdr:rowOff>
    </xdr:to>
    <xdr:cxnSp macro="">
      <xdr:nvCxnSpPr>
        <xdr:cNvPr id="752" name="直線コネクタ 751"/>
        <xdr:cNvCxnSpPr/>
      </xdr:nvCxnSpPr>
      <xdr:spPr>
        <a:xfrm>
          <a:off x="15481300" y="185438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753" name="楕円 752"/>
        <xdr:cNvSpPr/>
      </xdr:nvSpPr>
      <xdr:spPr>
        <a:xfrm>
          <a:off x="14541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164374</xdr:rowOff>
    </xdr:from>
    <xdr:to>
      <xdr:col>81</xdr:col>
      <xdr:colOff>50800</xdr:colOff>
      <xdr:row>108</xdr:row>
      <xdr:rowOff>27214</xdr:rowOff>
    </xdr:to>
    <xdr:cxnSp macro="">
      <xdr:nvCxnSpPr>
        <xdr:cNvPr id="754" name="直線コネクタ 753"/>
        <xdr:cNvCxnSpPr/>
      </xdr:nvCxnSpPr>
      <xdr:spPr>
        <a:xfrm>
          <a:off x="14592300" y="185095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755" name="楕円 754"/>
        <xdr:cNvSpPr/>
      </xdr:nvSpPr>
      <xdr:spPr>
        <a:xfrm>
          <a:off x="1365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107</xdr:row>
      <xdr:rowOff>164374</xdr:rowOff>
    </xdr:to>
    <xdr:cxnSp macro="">
      <xdr:nvCxnSpPr>
        <xdr:cNvPr id="756" name="直線コネクタ 755"/>
        <xdr:cNvCxnSpPr/>
      </xdr:nvCxnSpPr>
      <xdr:spPr>
        <a:xfrm>
          <a:off x="13703300" y="184899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57"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58"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59"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60"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69141</xdr:rowOff>
    </xdr:from>
    <xdr:ext cx="405111" cy="259045"/>
    <xdr:sp macro="" textlink="">
      <xdr:nvSpPr>
        <xdr:cNvPr id="761" name="n_1mainValue【庁舎】&#10;有形固定資産減価償却率"/>
        <xdr:cNvSpPr txBox="1"/>
      </xdr:nvSpPr>
      <xdr:spPr>
        <a:xfrm>
          <a:off x="15266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762" name="n_2mainValue【庁舎】&#10;有形固定資産減価償却率"/>
        <xdr:cNvSpPr txBox="1"/>
      </xdr:nvSpPr>
      <xdr:spPr>
        <a:xfrm>
          <a:off x="14389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763" name="n_3mainValue【庁舎】&#10;有形固定資産減価償却率"/>
        <xdr:cNvSpPr txBox="1"/>
      </xdr:nvSpPr>
      <xdr:spPr>
        <a:xfrm>
          <a:off x="13500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4" name="直線コネクタ 7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5" name="テキスト ボックス 7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6" name="直線コネクタ 7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7" name="テキスト ボックス 7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8" name="直線コネクタ 7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9" name="テキスト ボックス 7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0" name="直線コネクタ 7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1" name="テキスト ボックス 7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85" name="直線コネクタ 78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8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87" name="直線コネクタ 78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89" name="直線コネクタ 78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79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1" name="フローチャート: 判断 79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92" name="フローチャート: 判断 79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93" name="フローチャート: 判断 79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4" name="フローチャート: 判断 79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95" name="フローチャート: 判断 79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801" name="楕円 800"/>
        <xdr:cNvSpPr/>
      </xdr:nvSpPr>
      <xdr:spPr>
        <a:xfrm>
          <a:off x="22110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29481</xdr:rowOff>
    </xdr:from>
    <xdr:ext cx="469744" cy="259045"/>
    <xdr:sp macro="" textlink="">
      <xdr:nvSpPr>
        <xdr:cNvPr id="802" name="【庁舎】&#10;一人当たり面積該当値テキスト"/>
        <xdr:cNvSpPr txBox="1"/>
      </xdr:nvSpPr>
      <xdr:spPr>
        <a:xfrm>
          <a:off x="22199600" y="182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114554</xdr:rowOff>
    </xdr:from>
    <xdr:to>
      <xdr:col>112</xdr:col>
      <xdr:colOff>38100</xdr:colOff>
      <xdr:row>107</xdr:row>
      <xdr:rowOff>44704</xdr:rowOff>
    </xdr:to>
    <xdr:sp macro="" textlink="">
      <xdr:nvSpPr>
        <xdr:cNvPr id="803" name="楕円 802"/>
        <xdr:cNvSpPr/>
      </xdr:nvSpPr>
      <xdr:spPr>
        <a:xfrm>
          <a:off x="21272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165354</xdr:rowOff>
    </xdr:from>
    <xdr:to>
      <xdr:col>116</xdr:col>
      <xdr:colOff>63500</xdr:colOff>
      <xdr:row>106</xdr:row>
      <xdr:rowOff>165354</xdr:rowOff>
    </xdr:to>
    <xdr:cxnSp macro="">
      <xdr:nvCxnSpPr>
        <xdr:cNvPr id="804" name="直線コネクタ 803"/>
        <xdr:cNvCxnSpPr/>
      </xdr:nvCxnSpPr>
      <xdr:spPr>
        <a:xfrm>
          <a:off x="21323300" y="18339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114554</xdr:rowOff>
    </xdr:from>
    <xdr:to>
      <xdr:col>107</xdr:col>
      <xdr:colOff>101600</xdr:colOff>
      <xdr:row>107</xdr:row>
      <xdr:rowOff>44704</xdr:rowOff>
    </xdr:to>
    <xdr:sp macro="" textlink="">
      <xdr:nvSpPr>
        <xdr:cNvPr id="805" name="楕円 804"/>
        <xdr:cNvSpPr/>
      </xdr:nvSpPr>
      <xdr:spPr>
        <a:xfrm>
          <a:off x="20383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165354</xdr:rowOff>
    </xdr:from>
    <xdr:to>
      <xdr:col>111</xdr:col>
      <xdr:colOff>177800</xdr:colOff>
      <xdr:row>106</xdr:row>
      <xdr:rowOff>165354</xdr:rowOff>
    </xdr:to>
    <xdr:cxnSp macro="">
      <xdr:nvCxnSpPr>
        <xdr:cNvPr id="806" name="直線コネクタ 805"/>
        <xdr:cNvCxnSpPr/>
      </xdr:nvCxnSpPr>
      <xdr:spPr>
        <a:xfrm>
          <a:off x="20434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34544</xdr:rowOff>
    </xdr:from>
    <xdr:to>
      <xdr:col>102</xdr:col>
      <xdr:colOff>165100</xdr:colOff>
      <xdr:row>106</xdr:row>
      <xdr:rowOff>136144</xdr:rowOff>
    </xdr:to>
    <xdr:sp macro="" textlink="">
      <xdr:nvSpPr>
        <xdr:cNvPr id="807" name="楕円 806"/>
        <xdr:cNvSpPr/>
      </xdr:nvSpPr>
      <xdr:spPr>
        <a:xfrm>
          <a:off x="19494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106</xdr:row>
      <xdr:rowOff>165354</xdr:rowOff>
    </xdr:to>
    <xdr:cxnSp macro="">
      <xdr:nvCxnSpPr>
        <xdr:cNvPr id="808" name="直線コネクタ 807"/>
        <xdr:cNvCxnSpPr/>
      </xdr:nvCxnSpPr>
      <xdr:spPr>
        <a:xfrm>
          <a:off x="19545300" y="182590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09"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10"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11"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12"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35831</xdr:rowOff>
    </xdr:from>
    <xdr:ext cx="469744" cy="259045"/>
    <xdr:sp macro="" textlink="">
      <xdr:nvSpPr>
        <xdr:cNvPr id="813" name="n_1mainValue【庁舎】&#10;一人当たり面積"/>
        <xdr:cNvSpPr txBox="1"/>
      </xdr:nvSpPr>
      <xdr:spPr>
        <a:xfrm>
          <a:off x="21075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35831</xdr:rowOff>
    </xdr:from>
    <xdr:ext cx="469744" cy="259045"/>
    <xdr:sp macro="" textlink="">
      <xdr:nvSpPr>
        <xdr:cNvPr id="814" name="n_2mainValue【庁舎】&#10;一人当たり面積"/>
        <xdr:cNvSpPr txBox="1"/>
      </xdr:nvSpPr>
      <xdr:spPr>
        <a:xfrm>
          <a:off x="20199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127271</xdr:rowOff>
    </xdr:from>
    <xdr:ext cx="469744" cy="259045"/>
    <xdr:sp macro="" textlink="">
      <xdr:nvSpPr>
        <xdr:cNvPr id="815" name="n_3mainValue【庁舎】&#10;一人当たり面積"/>
        <xdr:cNvSpPr txBox="1"/>
      </xdr:nvSpPr>
      <xdr:spPr>
        <a:xfrm>
          <a:off x="19310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panose="020B0600070205080204" pitchFamily="50" charset="-128"/>
              <a:ea typeface="ＭＳ Ｐゴシック" panose="020B0600070205080204" pitchFamily="50" charset="-128"/>
            </a:rPr>
            <a:t>　図書館の一人当たり面積については市内に図書館が２ヶ所あるため、一人当たりの面積が全国平均、滋賀県平均より高い比率となっています。一般廃棄物処理施設、体育館・プールについては平成２８年度と平成２９年度にそれぞれ新施設が完成したことにより、有形固定資産減価償却率は全国平均、滋賀県平均より低い比率となっています。消防施設の有形固定資産減価償却率は平成３０年度に岡山コミュニティ防災センターが完成したことにより一旦低下しました。市民会館の有形固定資産減価償却率は前年度の文化会館耐震工事により一旦低下しましたが、依然として全国平均、滋賀県平均より高い比率となっている状況であり、今後長寿命化等の対策を進めていく必要があります。保健センター・保健所、庁舎については老朽化が進み有形固定資産減価償却率は全国平均、滋賀県平均より高い比率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単年度の財政力指数は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準財政需要額において社会福祉費、小学校費、中学校費が増となり、基準財政収入額においても景気の好調から所得割、法人税割、固定資産税等が増となりましたが、収入の増加額がの需要の増加額を上回ったため財政力指数についても増加し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高齢化等による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の増加、公債費負担の増加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により財政力指数の低下が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懸念されるため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、引き続き歳出の削減や効率的な行財政運営に努めます。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比率は上昇傾向にあり財政の硬直化が進んで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いるといえますが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、数値を見ると全国・県平均より低く、類似団体と比較しても良好な状況と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えます。歳入では、市町村民税や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ましたが、合併算定替の終了により普通交付税が減、臨時財政対策債が減となり全体として減少し、歳出では扶助費や公債費の増がありましたが、退職手当の減等により義務的経費が減となったため全体として減少しました。歳入、歳出ともに減少しましたが、歳入の減少額の方が大きかったため比率は前年度より悪化しました。</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今後も扶助費は増加、公債費についても増加見込みですので、基金と市債の活用方法や、借入・返済方法の見直しを進め、公債費の抑制に努めます。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13758</xdr:rowOff>
    </xdr:to>
    <xdr:cxnSp macro="">
      <xdr:nvCxnSpPr>
        <xdr:cNvPr id="132" name="直線コネクタ 131"/>
        <xdr:cNvCxnSpPr/>
      </xdr:nvCxnSpPr>
      <xdr:spPr>
        <a:xfrm>
          <a:off x="4114800" y="1078293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9737</xdr:rowOff>
    </xdr:to>
    <xdr:cxnSp macro="">
      <xdr:nvCxnSpPr>
        <xdr:cNvPr id="135" name="直線コネクタ 134"/>
        <xdr:cNvCxnSpPr/>
      </xdr:nvCxnSpPr>
      <xdr:spPr>
        <a:xfrm flipV="1">
          <a:off x="3225800" y="1078293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33867</xdr:rowOff>
    </xdr:to>
    <xdr:cxnSp macro="">
      <xdr:nvCxnSpPr>
        <xdr:cNvPr id="138" name="直線コネクタ 137"/>
        <xdr:cNvCxnSpPr/>
      </xdr:nvCxnSpPr>
      <xdr:spPr>
        <a:xfrm flipV="1">
          <a:off x="2336800" y="1081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33867</xdr:rowOff>
    </xdr:to>
    <xdr:cxnSp macro="">
      <xdr:nvCxnSpPr>
        <xdr:cNvPr id="141" name="直線コネクタ 140"/>
        <xdr:cNvCxnSpPr/>
      </xdr:nvCxnSpPr>
      <xdr:spPr>
        <a:xfrm>
          <a:off x="1447800" y="107588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1" name="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150935</xdr:rowOff>
    </xdr:from>
    <xdr:ext cx="762000" cy="259045"/>
    <xdr:sp macro="" textlink="">
      <xdr:nvSpPr>
        <xdr:cNvPr id="152"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3" name="楕円 152"/>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4" name="テキスト ボックス 153"/>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8" name="テキスト ボックス 157"/>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9" name="楕円 158"/>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0" name="テキスト ボックス 159"/>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類似団体の中では平均より良好な数値を示しています。内訳としては、人件費は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退職手当の減により減少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についても旧施設の解体が終了したこと等により減少しています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今後は、「公共施設等総合管理計画」や「個別施設計画」に基づき、施設維持にかかる費用の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見直し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や平準化を図っていきます。人件費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ついても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次定員適正化計画」に基づき、事務事業の見直しや指定管理制度の推進による業務のスリム化、再任用職員の活用を図りながら、定員削減を目指します。</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110593</xdr:rowOff>
    </xdr:from>
    <xdr:to>
      <xdr:col>23</xdr:col>
      <xdr:colOff>133350</xdr:colOff>
      <xdr:row>81</xdr:row>
      <xdr:rowOff>131818</xdr:rowOff>
    </xdr:to>
    <xdr:cxnSp macro="">
      <xdr:nvCxnSpPr>
        <xdr:cNvPr id="193" name="直線コネクタ 192"/>
        <xdr:cNvCxnSpPr/>
      </xdr:nvCxnSpPr>
      <xdr:spPr>
        <a:xfrm flipV="1">
          <a:off x="4114800" y="13998043"/>
          <a:ext cx="838200" cy="2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107959</xdr:rowOff>
    </xdr:from>
    <xdr:to>
      <xdr:col>19</xdr:col>
      <xdr:colOff>133350</xdr:colOff>
      <xdr:row>81</xdr:row>
      <xdr:rowOff>131818</xdr:rowOff>
    </xdr:to>
    <xdr:cxnSp macro="">
      <xdr:nvCxnSpPr>
        <xdr:cNvPr id="196" name="直線コネクタ 195"/>
        <xdr:cNvCxnSpPr/>
      </xdr:nvCxnSpPr>
      <xdr:spPr>
        <a:xfrm>
          <a:off x="3225800" y="13995409"/>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86328</xdr:rowOff>
    </xdr:from>
    <xdr:to>
      <xdr:col>15</xdr:col>
      <xdr:colOff>82550</xdr:colOff>
      <xdr:row>81</xdr:row>
      <xdr:rowOff>107959</xdr:rowOff>
    </xdr:to>
    <xdr:cxnSp macro="">
      <xdr:nvCxnSpPr>
        <xdr:cNvPr id="199" name="直線コネクタ 198"/>
        <xdr:cNvCxnSpPr/>
      </xdr:nvCxnSpPr>
      <xdr:spPr>
        <a:xfrm>
          <a:off x="2336800" y="13973778"/>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80054</xdr:rowOff>
    </xdr:from>
    <xdr:to>
      <xdr:col>11</xdr:col>
      <xdr:colOff>31750</xdr:colOff>
      <xdr:row>81</xdr:row>
      <xdr:rowOff>86328</xdr:rowOff>
    </xdr:to>
    <xdr:cxnSp macro="">
      <xdr:nvCxnSpPr>
        <xdr:cNvPr id="202" name="直線コネクタ 201"/>
        <xdr:cNvCxnSpPr/>
      </xdr:nvCxnSpPr>
      <xdr:spPr>
        <a:xfrm>
          <a:off x="1447800" y="139675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59793</xdr:rowOff>
    </xdr:from>
    <xdr:to>
      <xdr:col>23</xdr:col>
      <xdr:colOff>184150</xdr:colOff>
      <xdr:row>81</xdr:row>
      <xdr:rowOff>161393</xdr:rowOff>
    </xdr:to>
    <xdr:sp macro="" textlink="">
      <xdr:nvSpPr>
        <xdr:cNvPr id="212" name="楕円 211"/>
        <xdr:cNvSpPr/>
      </xdr:nvSpPr>
      <xdr:spPr>
        <a:xfrm>
          <a:off x="4902200" y="139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76320</xdr:rowOff>
    </xdr:from>
    <xdr:ext cx="762000" cy="259045"/>
    <xdr:sp macro="" textlink="">
      <xdr:nvSpPr>
        <xdr:cNvPr id="213" name="人件費・物件費等の状況該当値テキスト"/>
        <xdr:cNvSpPr txBox="1"/>
      </xdr:nvSpPr>
      <xdr:spPr>
        <a:xfrm>
          <a:off x="5041900" y="137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81018</xdr:rowOff>
    </xdr:from>
    <xdr:to>
      <xdr:col>19</xdr:col>
      <xdr:colOff>184150</xdr:colOff>
      <xdr:row>82</xdr:row>
      <xdr:rowOff>11168</xdr:rowOff>
    </xdr:to>
    <xdr:sp macro="" textlink="">
      <xdr:nvSpPr>
        <xdr:cNvPr id="214" name="楕円 213"/>
        <xdr:cNvSpPr/>
      </xdr:nvSpPr>
      <xdr:spPr>
        <a:xfrm>
          <a:off x="4064000" y="139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21345</xdr:rowOff>
    </xdr:from>
    <xdr:ext cx="736600" cy="259045"/>
    <xdr:sp macro="" textlink="">
      <xdr:nvSpPr>
        <xdr:cNvPr id="215" name="テキスト ボックス 214"/>
        <xdr:cNvSpPr txBox="1"/>
      </xdr:nvSpPr>
      <xdr:spPr>
        <a:xfrm>
          <a:off x="3733800" y="1373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57159</xdr:rowOff>
    </xdr:from>
    <xdr:to>
      <xdr:col>15</xdr:col>
      <xdr:colOff>133350</xdr:colOff>
      <xdr:row>81</xdr:row>
      <xdr:rowOff>158759</xdr:rowOff>
    </xdr:to>
    <xdr:sp macro="" textlink="">
      <xdr:nvSpPr>
        <xdr:cNvPr id="216" name="楕円 215"/>
        <xdr:cNvSpPr/>
      </xdr:nvSpPr>
      <xdr:spPr>
        <a:xfrm>
          <a:off x="3175000" y="139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168936</xdr:rowOff>
    </xdr:from>
    <xdr:ext cx="762000" cy="259045"/>
    <xdr:sp macro="" textlink="">
      <xdr:nvSpPr>
        <xdr:cNvPr id="217" name="テキスト ボックス 216"/>
        <xdr:cNvSpPr txBox="1"/>
      </xdr:nvSpPr>
      <xdr:spPr>
        <a:xfrm>
          <a:off x="2844800" y="137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35528</xdr:rowOff>
    </xdr:from>
    <xdr:to>
      <xdr:col>11</xdr:col>
      <xdr:colOff>82550</xdr:colOff>
      <xdr:row>81</xdr:row>
      <xdr:rowOff>137128</xdr:rowOff>
    </xdr:to>
    <xdr:sp macro="" textlink="">
      <xdr:nvSpPr>
        <xdr:cNvPr id="218" name="楕円 217"/>
        <xdr:cNvSpPr/>
      </xdr:nvSpPr>
      <xdr:spPr>
        <a:xfrm>
          <a:off x="2286000" y="139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147305</xdr:rowOff>
    </xdr:from>
    <xdr:ext cx="762000" cy="259045"/>
    <xdr:sp macro="" textlink="">
      <xdr:nvSpPr>
        <xdr:cNvPr id="219" name="テキスト ボックス 218"/>
        <xdr:cNvSpPr txBox="1"/>
      </xdr:nvSpPr>
      <xdr:spPr>
        <a:xfrm>
          <a:off x="1955800" y="1369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29254</xdr:rowOff>
    </xdr:from>
    <xdr:to>
      <xdr:col>7</xdr:col>
      <xdr:colOff>31750</xdr:colOff>
      <xdr:row>81</xdr:row>
      <xdr:rowOff>130854</xdr:rowOff>
    </xdr:to>
    <xdr:sp macro="" textlink="">
      <xdr:nvSpPr>
        <xdr:cNvPr id="220" name="楕円 219"/>
        <xdr:cNvSpPr/>
      </xdr:nvSpPr>
      <xdr:spPr>
        <a:xfrm>
          <a:off x="1397000" y="13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141031</xdr:rowOff>
    </xdr:from>
    <xdr:ext cx="762000" cy="259045"/>
    <xdr:sp macro="" textlink="">
      <xdr:nvSpPr>
        <xdr:cNvPr id="221" name="テキスト ボックス 220"/>
        <xdr:cNvSpPr txBox="1"/>
      </xdr:nvSpPr>
      <xdr:spPr>
        <a:xfrm>
          <a:off x="1066800" y="1368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職員の年齢等構成上における経験年数の階層変動はありましたが、指数への影響はなく、指数の変動はありませんでした。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本市では、平成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月から人事評価結果を昇給に反映するとともに、行政職における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歳の昇給停止を実施しています。</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今後も継続して、人事評価結果の給与制度への反映、給与水準の適正化に取り組んでいきます。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7" name="直線コネクタ 256"/>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90109</xdr:rowOff>
    </xdr:to>
    <xdr:cxnSp macro="">
      <xdr:nvCxnSpPr>
        <xdr:cNvPr id="260" name="直線コネクタ 259"/>
        <xdr:cNvCxnSpPr/>
      </xdr:nvCxnSpPr>
      <xdr:spPr>
        <a:xfrm flipV="1">
          <a:off x="15290800" y="147658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101600</xdr:rowOff>
    </xdr:to>
    <xdr:cxnSp macro="">
      <xdr:nvCxnSpPr>
        <xdr:cNvPr id="263" name="直線コネクタ 262"/>
        <xdr:cNvCxnSpPr/>
      </xdr:nvCxnSpPr>
      <xdr:spPr>
        <a:xfrm flipV="1">
          <a:off x="14401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6" name="直線コネクタ 265"/>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7"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9" name="テキスト ボックス 278"/>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0" name="楕円 279"/>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1" name="テキスト ボックス 280"/>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人口千人あたり職員数･･･</a:t>
          </a:r>
          <a:r>
            <a:rPr kumimoji="1" lang="en-US" altLang="ja-JP" sz="1100">
              <a:latin typeface="ＭＳ ゴシック" panose="020B0609070205080204" pitchFamily="49" charset="-128"/>
              <a:ea typeface="ＭＳ ゴシック" panose="020B0609070205080204" pitchFamily="49" charset="-128"/>
            </a:rPr>
            <a:t>H30</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6.58</a:t>
          </a:r>
          <a:r>
            <a:rPr kumimoji="1" lang="ja-JP" altLang="en-US" sz="1100">
              <a:latin typeface="ＭＳ ゴシック" panose="020B0609070205080204" pitchFamily="49" charset="-128"/>
              <a:ea typeface="ＭＳ ゴシック" panose="020B0609070205080204" pitchFamily="49" charset="-128"/>
            </a:rPr>
            <a:t>人／千人　⇒</a:t>
          </a:r>
          <a:r>
            <a:rPr kumimoji="1" lang="en-US" altLang="ja-JP" sz="1100">
              <a:latin typeface="ＭＳ ゴシック" panose="020B0609070205080204" pitchFamily="49" charset="-128"/>
              <a:ea typeface="ＭＳ ゴシック" panose="020B0609070205080204" pitchFamily="49" charset="-128"/>
            </a:rPr>
            <a:t>R1</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6.58</a:t>
          </a:r>
          <a:r>
            <a:rPr kumimoji="1" lang="ja-JP" altLang="en-US" sz="1100">
              <a:latin typeface="ＭＳ ゴシック" panose="020B0609070205080204" pitchFamily="49" charset="-128"/>
              <a:ea typeface="ＭＳ ゴシック" panose="020B0609070205080204" pitchFamily="49" charset="-128"/>
            </a:rPr>
            <a:t>人／千人</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　本市では平成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月に策定した第</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次定員適正化計画（平成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31</a:t>
          </a:r>
          <a:r>
            <a:rPr kumimoji="1" lang="ja-JP" altLang="en-US" sz="1100">
              <a:latin typeface="ＭＳ ゴシック" panose="020B0609070205080204" pitchFamily="49" charset="-128"/>
              <a:ea typeface="ＭＳ ゴシック" panose="020B0609070205080204" pitchFamily="49" charset="-128"/>
            </a:rPr>
            <a:t>年度）に基づき、行政組織の効率化・合理化に取り組んでいます。今回の指数は、前年度から変動はありませんでした。</a:t>
          </a:r>
        </a:p>
        <a:p>
          <a:r>
            <a:rPr kumimoji="1" lang="ja-JP" altLang="en-US" sz="1100">
              <a:latin typeface="ＭＳ ゴシック" panose="020B0609070205080204" pitchFamily="49" charset="-128"/>
              <a:ea typeface="ＭＳ ゴシック" panose="020B0609070205080204" pitchFamily="49" charset="-128"/>
            </a:rPr>
            <a:t>　今後も定員の進捗管理を実施しつつ持続的な行政運営と市民サービスの質及び量の維持・向上に努めます。</a:t>
          </a:r>
        </a:p>
        <a:p>
          <a:r>
            <a:rPr kumimoji="1" lang="ja-JP" altLang="en-US" sz="1100">
              <a:latin typeface="ＭＳ ゴシック" panose="020B0609070205080204" pitchFamily="49" charset="-128"/>
              <a:ea typeface="ＭＳ ゴシック" panose="020B0609070205080204" pitchFamily="49" charset="-128"/>
            </a:rPr>
            <a:t>＜参考＞</a:t>
          </a:r>
        </a:p>
        <a:p>
          <a:r>
            <a:rPr kumimoji="1" lang="ja-JP" altLang="en-US" sz="1100">
              <a:latin typeface="ＭＳ ゴシック" panose="020B0609070205080204" pitchFamily="49" charset="-128"/>
              <a:ea typeface="ＭＳ ゴシック" panose="020B0609070205080204" pitchFamily="49" charset="-128"/>
            </a:rPr>
            <a:t>第</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次定員適正化計画における令和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日計画値</a:t>
          </a:r>
        </a:p>
        <a:p>
          <a:r>
            <a:rPr kumimoji="1" lang="ja-JP" altLang="en-US" sz="1100">
              <a:latin typeface="ＭＳ ゴシック" panose="020B0609070205080204" pitchFamily="49" charset="-128"/>
              <a:ea typeface="ＭＳ ゴシック" panose="020B0609070205080204" pitchFamily="49" charset="-128"/>
            </a:rPr>
            <a:t>市長部局等合計：</a:t>
          </a:r>
          <a:r>
            <a:rPr kumimoji="1" lang="en-US" altLang="ja-JP" sz="1100">
              <a:latin typeface="ＭＳ ゴシック" panose="020B0609070205080204" pitchFamily="49" charset="-128"/>
              <a:ea typeface="ＭＳ ゴシック" panose="020B0609070205080204" pitchFamily="49" charset="-128"/>
            </a:rPr>
            <a:t>582</a:t>
          </a:r>
          <a:r>
            <a:rPr kumimoji="1" lang="ja-JP" altLang="en-US" sz="1100">
              <a:latin typeface="ＭＳ ゴシック" panose="020B0609070205080204" pitchFamily="49" charset="-128"/>
              <a:ea typeface="ＭＳ ゴシック" panose="020B0609070205080204" pitchFamily="49" charset="-128"/>
            </a:rPr>
            <a:t>人（令和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日時点</a:t>
          </a:r>
          <a:r>
            <a:rPr kumimoji="1" lang="en-US" altLang="ja-JP" sz="1100">
              <a:latin typeface="ＭＳ ゴシック" panose="020B0609070205080204" pitchFamily="49" charset="-128"/>
              <a:ea typeface="ＭＳ ゴシック" panose="020B0609070205080204" pitchFamily="49" charset="-128"/>
            </a:rPr>
            <a:t>610</a:t>
          </a:r>
          <a:r>
            <a:rPr kumimoji="1" lang="ja-JP" altLang="en-US" sz="1100">
              <a:latin typeface="ＭＳ ゴシック" panose="020B0609070205080204" pitchFamily="49" charset="-128"/>
              <a:ea typeface="ＭＳ ゴシック" panose="020B0609070205080204" pitchFamily="49" charset="-128"/>
            </a:rPr>
            <a:t>人との差　</a:t>
          </a:r>
          <a:r>
            <a:rPr kumimoji="1" lang="en-US" altLang="ja-JP" sz="1100">
              <a:latin typeface="ＭＳ ゴシック" panose="020B0609070205080204" pitchFamily="49" charset="-128"/>
              <a:ea typeface="ＭＳ ゴシック" panose="020B0609070205080204" pitchFamily="49" charset="-128"/>
            </a:rPr>
            <a:t>26</a:t>
          </a:r>
          <a:r>
            <a:rPr kumimoji="1" lang="ja-JP" altLang="en-US" sz="1100">
              <a:latin typeface="ＭＳ ゴシック" panose="020B0609070205080204" pitchFamily="49" charset="-128"/>
              <a:ea typeface="ＭＳ ゴシック" panose="020B0609070205080204" pitchFamily="49" charset="-128"/>
            </a:rPr>
            <a:t>人）</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51012</xdr:rowOff>
    </xdr:from>
    <xdr:to>
      <xdr:col>81</xdr:col>
      <xdr:colOff>44450</xdr:colOff>
      <xdr:row>61</xdr:row>
      <xdr:rowOff>51012</xdr:rowOff>
    </xdr:to>
    <xdr:cxnSp macro="">
      <xdr:nvCxnSpPr>
        <xdr:cNvPr id="320" name="直線コネクタ 319"/>
        <xdr:cNvCxnSpPr/>
      </xdr:nvCxnSpPr>
      <xdr:spPr>
        <a:xfrm>
          <a:off x="16179800" y="105094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51012</xdr:rowOff>
    </xdr:to>
    <xdr:cxnSp macro="">
      <xdr:nvCxnSpPr>
        <xdr:cNvPr id="323" name="直線コネクタ 322"/>
        <xdr:cNvCxnSpPr/>
      </xdr:nvCxnSpPr>
      <xdr:spPr>
        <a:xfrm>
          <a:off x="15290800" y="105014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65088</xdr:rowOff>
    </xdr:to>
    <xdr:cxnSp macro="">
      <xdr:nvCxnSpPr>
        <xdr:cNvPr id="326" name="直線コネクタ 325"/>
        <xdr:cNvCxnSpPr/>
      </xdr:nvCxnSpPr>
      <xdr:spPr>
        <a:xfrm flipV="1">
          <a:off x="14401800" y="1050141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65088</xdr:rowOff>
    </xdr:to>
    <xdr:cxnSp macro="">
      <xdr:nvCxnSpPr>
        <xdr:cNvPr id="329" name="直線コネクタ 328"/>
        <xdr:cNvCxnSpPr/>
      </xdr:nvCxnSpPr>
      <xdr:spPr>
        <a:xfrm>
          <a:off x="13512800" y="105195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39" name="楕円 338"/>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16739</xdr:rowOff>
    </xdr:from>
    <xdr:ext cx="762000" cy="259045"/>
    <xdr:sp macro="" textlink="">
      <xdr:nvSpPr>
        <xdr:cNvPr id="340" name="定員管理の状況該当値テキスト"/>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212</xdr:rowOff>
    </xdr:from>
    <xdr:to>
      <xdr:col>77</xdr:col>
      <xdr:colOff>95250</xdr:colOff>
      <xdr:row>61</xdr:row>
      <xdr:rowOff>101812</xdr:rowOff>
    </xdr:to>
    <xdr:sp macro="" textlink="">
      <xdr:nvSpPr>
        <xdr:cNvPr id="341" name="楕円 340"/>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42" name="テキスト ボックス 341"/>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163619</xdr:rowOff>
    </xdr:from>
    <xdr:to>
      <xdr:col>73</xdr:col>
      <xdr:colOff>44450</xdr:colOff>
      <xdr:row>61</xdr:row>
      <xdr:rowOff>93769</xdr:rowOff>
    </xdr:to>
    <xdr:sp macro="" textlink="">
      <xdr:nvSpPr>
        <xdr:cNvPr id="343" name="楕円 342"/>
        <xdr:cNvSpPr/>
      </xdr:nvSpPr>
      <xdr:spPr>
        <a:xfrm>
          <a:off x="15240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103946</xdr:rowOff>
    </xdr:from>
    <xdr:ext cx="762000" cy="259045"/>
    <xdr:sp macro="" textlink="">
      <xdr:nvSpPr>
        <xdr:cNvPr id="344" name="テキスト ボックス 343"/>
        <xdr:cNvSpPr txBox="1"/>
      </xdr:nvSpPr>
      <xdr:spPr>
        <a:xfrm>
          <a:off x="14909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14288</xdr:rowOff>
    </xdr:from>
    <xdr:to>
      <xdr:col>68</xdr:col>
      <xdr:colOff>203200</xdr:colOff>
      <xdr:row>61</xdr:row>
      <xdr:rowOff>115888</xdr:rowOff>
    </xdr:to>
    <xdr:sp macro="" textlink="">
      <xdr:nvSpPr>
        <xdr:cNvPr id="345" name="楕円 344"/>
        <xdr:cNvSpPr/>
      </xdr:nvSpPr>
      <xdr:spPr>
        <a:xfrm>
          <a:off x="14351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126065</xdr:rowOff>
    </xdr:from>
    <xdr:ext cx="762000" cy="259045"/>
    <xdr:sp macro="" textlink="">
      <xdr:nvSpPr>
        <xdr:cNvPr id="346" name="テキスト ボックス 345"/>
        <xdr:cNvSpPr txBox="1"/>
      </xdr:nvSpPr>
      <xdr:spPr>
        <a:xfrm>
          <a:off x="14020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47" name="楕円 346"/>
        <xdr:cNvSpPr/>
      </xdr:nvSpPr>
      <xdr:spPr>
        <a:xfrm>
          <a:off x="13462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122043</xdr:rowOff>
    </xdr:from>
    <xdr:ext cx="762000" cy="259045"/>
    <xdr:sp macro="" textlink="">
      <xdr:nvSpPr>
        <xdr:cNvPr id="348" name="テキスト ボックス 347"/>
        <xdr:cNvSpPr txBox="1"/>
      </xdr:nvSpPr>
      <xdr:spPr>
        <a:xfrm>
          <a:off x="13131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比率については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類似団体と比較しても良好な数値となっています。公営企業への繰出しの減少や、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の増加により、単年度の比率が低下し、３年平均である実質公債費比率は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も良化し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しかしながら、これまで実施してきた大型施設整備事業の償還開始等により今後比率は増加する見込みです。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健全な財政運営を図るため、地方交付税措置のない市債の発行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見送り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や繰上償還の実施による、公債費の抑制に取り組むとともに、市債発行額が抑えられるよう、償還方法を検討し、特定財源の確保や事業内容の検討など、合理的かつ経済的な事業実施に努めます。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145627</xdr:rowOff>
    </xdr:to>
    <xdr:cxnSp macro="">
      <xdr:nvCxnSpPr>
        <xdr:cNvPr id="381" name="直線コネクタ 380"/>
        <xdr:cNvCxnSpPr/>
      </xdr:nvCxnSpPr>
      <xdr:spPr>
        <a:xfrm flipV="1">
          <a:off x="16179800" y="67678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6350</xdr:rowOff>
    </xdr:to>
    <xdr:cxnSp macro="">
      <xdr:nvCxnSpPr>
        <xdr:cNvPr id="384" name="直線コネクタ 383"/>
        <xdr:cNvCxnSpPr/>
      </xdr:nvCxnSpPr>
      <xdr:spPr>
        <a:xfrm flipV="1">
          <a:off x="15290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30480</xdr:rowOff>
    </xdr:to>
    <xdr:cxnSp macro="">
      <xdr:nvCxnSpPr>
        <xdr:cNvPr id="387" name="直線コネクタ 386"/>
        <xdr:cNvCxnSpPr/>
      </xdr:nvCxnSpPr>
      <xdr:spPr>
        <a:xfrm flipV="1">
          <a:off x="14401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46567</xdr:rowOff>
    </xdr:to>
    <xdr:cxnSp macro="">
      <xdr:nvCxnSpPr>
        <xdr:cNvPr id="390" name="直線コネクタ 389"/>
        <xdr:cNvCxnSpPr/>
      </xdr:nvCxnSpPr>
      <xdr:spPr>
        <a:xfrm flipV="1">
          <a:off x="13512800" y="688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0" name="楕円 399"/>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1"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2" name="楕円 401"/>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3" name="テキスト ボックス 402"/>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4" name="楕円 40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5" name="テキスト ボックス 40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7" name="テキスト ボックス 406"/>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充当可能財源等が将来負担額を上回っていることから、将来負担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比率については算定されず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、現時点では健全な状況となっています。しかし、今後も大型施設整備事業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を予定しており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、施設の老朽化に伴う更新等も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将来負担の増加が見込まれます。</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将来を見据えた財政運営の指針となるべく策定する「中期財政計画」に基づき、地方債現在高比率は標準財政規模の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倍以下、積立金現在高比率は標準財政規模の半分以上を目標水準とし、地方交付税措置のない市債の発行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や繰上償還の実施などによる地方債現在高の縮減と、市有財産の売却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やふるさと納税の推進等、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歳入確保による積立金現在高の確保に努めます。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経常経費分析･･･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令和元年度は定年退職者数の減少により、退職手当額は前年度と比較すると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％の減となり、人件費率は前年度より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ポイント下降することとなりました。</a:t>
          </a:r>
        </a:p>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退職手当の支給額については、定年退職者数等により年度ごとに変動しますが、今後も、限られた職員数で柔軟かつ適正に行政ニーズに対応できる組織体制構築に努めていきます。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123190</xdr:rowOff>
    </xdr:to>
    <xdr:cxnSp macro="">
      <xdr:nvCxnSpPr>
        <xdr:cNvPr id="66" name="直線コネクタ 65"/>
        <xdr:cNvCxnSpPr/>
      </xdr:nvCxnSpPr>
      <xdr:spPr>
        <a:xfrm flipV="1">
          <a:off x="3987800" y="6062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130810</xdr:rowOff>
    </xdr:to>
    <xdr:cxnSp macro="">
      <xdr:nvCxnSpPr>
        <xdr:cNvPr id="69" name="直線コネクタ 68"/>
        <xdr:cNvCxnSpPr/>
      </xdr:nvCxnSpPr>
      <xdr:spPr>
        <a:xfrm flipV="1">
          <a:off x="3098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35560</xdr:rowOff>
    </xdr:to>
    <xdr:cxnSp macro="">
      <xdr:nvCxnSpPr>
        <xdr:cNvPr id="72" name="直線コネクタ 71"/>
        <xdr:cNvCxnSpPr/>
      </xdr:nvCxnSpPr>
      <xdr:spPr>
        <a:xfrm flipV="1">
          <a:off x="2209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35560</xdr:rowOff>
    </xdr:to>
    <xdr:cxnSp macro="">
      <xdr:nvCxnSpPr>
        <xdr:cNvPr id="75" name="直線コネクタ 74"/>
        <xdr:cNvCxnSpPr/>
      </xdr:nvCxnSpPr>
      <xdr:spPr>
        <a:xfrm>
          <a:off x="1320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廃棄物処理施設の解体やクラウドシステム構築事業が終了したことに加え、放課後児童対策事業を物件費から補助費へ変更したことに伴い、前年度と比べ物件費の額は減少しました。今後も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全体として業務の効率化や見直し、経費削減に努めます。また、施設の民間委託や指定管理制度の活用などにより支出削減への取り組みを進めるとともに、公共施設管理計画に基づき、施設の統廃合も含めた計画的管理による長寿命化や施設総量の縮減を検討し、管理コストの縮減を図り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140716</xdr:rowOff>
    </xdr:to>
    <xdr:cxnSp macro="">
      <xdr:nvCxnSpPr>
        <xdr:cNvPr id="125" name="直線コネクタ 124"/>
        <xdr:cNvCxnSpPr/>
      </xdr:nvCxnSpPr>
      <xdr:spPr>
        <a:xfrm>
          <a:off x="15671800" y="28107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67564</xdr:rowOff>
    </xdr:to>
    <xdr:cxnSp macro="">
      <xdr:nvCxnSpPr>
        <xdr:cNvPr id="128" name="直線コネクタ 127"/>
        <xdr:cNvCxnSpPr/>
      </xdr:nvCxnSpPr>
      <xdr:spPr>
        <a:xfrm>
          <a:off x="14782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49276</xdr:rowOff>
    </xdr:to>
    <xdr:cxnSp macro="">
      <xdr:nvCxnSpPr>
        <xdr:cNvPr id="131" name="直線コネクタ 130"/>
        <xdr:cNvCxnSpPr/>
      </xdr:nvCxnSpPr>
      <xdr:spPr>
        <a:xfrm>
          <a:off x="13893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94996</xdr:rowOff>
    </xdr:to>
    <xdr:cxnSp macro="">
      <xdr:nvCxnSpPr>
        <xdr:cNvPr id="134" name="直線コネクタ 133"/>
        <xdr:cNvCxnSpPr/>
      </xdr:nvCxnSpPr>
      <xdr:spPr>
        <a:xfrm flipV="1">
          <a:off x="13004800" y="2765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5"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9" name="テキスト ボックス 148"/>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51" name="テキスト ボックス 150"/>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53" name="テキスト ボックス 152"/>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扶助費は増加傾向にあり、類似団体と比較しても比率は高い状況です。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障害福祉サービス給付費が前年度に引き続き増加し、認定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こども園の開設や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令和元年度から幼児教育が無償化されたこと等により施設型給付費が増加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子ども医療費助成事業費が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増加しています。</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今後も国における社会保障の充実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や高齢化の進展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により扶助費は逓増が見込まれますが、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必要なサービスを確保するとともに、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単独事業費の見直し等を進め、過大な財政負担とならないよう努めます。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51562</xdr:rowOff>
    </xdr:from>
    <xdr:to>
      <xdr:col>24</xdr:col>
      <xdr:colOff>25400</xdr:colOff>
      <xdr:row>57</xdr:row>
      <xdr:rowOff>69850</xdr:rowOff>
    </xdr:to>
    <xdr:cxnSp macro="">
      <xdr:nvCxnSpPr>
        <xdr:cNvPr id="184" name="直線コネクタ 183"/>
        <xdr:cNvCxnSpPr/>
      </xdr:nvCxnSpPr>
      <xdr:spPr>
        <a:xfrm>
          <a:off x="3987800" y="9824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51562</xdr:rowOff>
    </xdr:to>
    <xdr:cxnSp macro="">
      <xdr:nvCxnSpPr>
        <xdr:cNvPr id="187" name="直線コネクタ 186"/>
        <xdr:cNvCxnSpPr/>
      </xdr:nvCxnSpPr>
      <xdr:spPr>
        <a:xfrm>
          <a:off x="3098800" y="9796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24130</xdr:rowOff>
    </xdr:to>
    <xdr:cxnSp macro="">
      <xdr:nvCxnSpPr>
        <xdr:cNvPr id="190" name="直線コネクタ 189"/>
        <xdr:cNvCxnSpPr/>
      </xdr:nvCxnSpPr>
      <xdr:spPr>
        <a:xfrm>
          <a:off x="2209800" y="9760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159004</xdr:rowOff>
    </xdr:from>
    <xdr:to>
      <xdr:col>11</xdr:col>
      <xdr:colOff>9525</xdr:colOff>
      <xdr:row>57</xdr:row>
      <xdr:rowOff>5842</xdr:rowOff>
    </xdr:to>
    <xdr:cxnSp macro="">
      <xdr:nvCxnSpPr>
        <xdr:cNvPr id="193" name="直線コネクタ 192"/>
        <xdr:cNvCxnSpPr/>
      </xdr:nvCxnSpPr>
      <xdr:spPr>
        <a:xfrm flipV="1">
          <a:off x="1320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5" name="楕円 204"/>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6" name="テキスト ボックス 205"/>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7" name="楕円 206"/>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8" name="テキスト ボックス 207"/>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09" name="楕円 208"/>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0" name="テキスト ボックス 209"/>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1" name="楕円 210"/>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2" name="テキスト ボックス 211"/>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特別会計への繰出金のうち、介護保険事業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後期高齢者医療保険事業で増加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繰出金の額は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と比べ増加しました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公営企業に対する出資金については、下水道事業では増加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しま</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したが、病院事業では減少となり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出資金の額は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と比べ減少しました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類似団体を上回る数値と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なっていますが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、補助費等と同様、病院事業を有することから類似団体平均より割合が大きくなっています。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62230</xdr:rowOff>
    </xdr:to>
    <xdr:cxnSp macro="">
      <xdr:nvCxnSpPr>
        <xdr:cNvPr id="245" name="直線コネクタ 244"/>
        <xdr:cNvCxnSpPr/>
      </xdr:nvCxnSpPr>
      <xdr:spPr>
        <a:xfrm flipV="1">
          <a:off x="15671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107950</xdr:rowOff>
    </xdr:to>
    <xdr:cxnSp macro="">
      <xdr:nvCxnSpPr>
        <xdr:cNvPr id="248" name="直線コネクタ 247"/>
        <xdr:cNvCxnSpPr/>
      </xdr:nvCxnSpPr>
      <xdr:spPr>
        <a:xfrm flipV="1">
          <a:off x="14782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59</xdr:row>
      <xdr:rowOff>69850</xdr:rowOff>
    </xdr:to>
    <xdr:cxnSp macro="">
      <xdr:nvCxnSpPr>
        <xdr:cNvPr id="251" name="直線コネクタ 250"/>
        <xdr:cNvCxnSpPr/>
      </xdr:nvCxnSpPr>
      <xdr:spPr>
        <a:xfrm flipV="1">
          <a:off x="13893800" y="9880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69850</xdr:rowOff>
    </xdr:to>
    <xdr:cxnSp macro="">
      <xdr:nvCxnSpPr>
        <xdr:cNvPr id="254" name="直線コネクタ 253"/>
        <xdr:cNvCxnSpPr/>
      </xdr:nvCxnSpPr>
      <xdr:spPr>
        <a:xfrm>
          <a:off x="13004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4" name="楕円 263"/>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5"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6" name="楕円 26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67" name="テキスト ボックス 26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9" name="テキスト ボックス 26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0" name="楕円 269"/>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1" name="テキスト ボックス 270"/>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2" name="楕円 271"/>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3" name="テキスト ボックス 272"/>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したものの放課後児童対策事業を物件費から補助費に変更したことにより増加しました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。類似団体を上回る結果と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なっていますが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、当市は東近江地域における急性期医療の基幹病院を担う市立総合医療センターを有しており、病院事業会計への繰出しが必要となることから、病院事業がない自治体より比率が高くなる傾向にあります。</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今後も、各補助金の適正化を図るため、行政関与の必要性や経費負担のあり方、効果等について検証を行い、補助金制度の見直しを進めます。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19558</xdr:rowOff>
    </xdr:to>
    <xdr:cxnSp macro="">
      <xdr:nvCxnSpPr>
        <xdr:cNvPr id="303" name="直線コネクタ 302"/>
        <xdr:cNvCxnSpPr/>
      </xdr:nvCxnSpPr>
      <xdr:spPr>
        <a:xfrm>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154432</xdr:rowOff>
    </xdr:to>
    <xdr:cxnSp macro="">
      <xdr:nvCxnSpPr>
        <xdr:cNvPr id="306" name="直線コネクタ 305"/>
        <xdr:cNvCxnSpPr/>
      </xdr:nvCxnSpPr>
      <xdr:spPr>
        <a:xfrm flipV="1">
          <a:off x="14782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154432</xdr:rowOff>
    </xdr:to>
    <xdr:cxnSp macro="">
      <xdr:nvCxnSpPr>
        <xdr:cNvPr id="309" name="直線コネクタ 308"/>
        <xdr:cNvCxnSpPr/>
      </xdr:nvCxnSpPr>
      <xdr:spPr>
        <a:xfrm>
          <a:off x="13893800" y="62031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2" name="直線コネクタ 311"/>
        <xdr:cNvCxnSpPr/>
      </xdr:nvCxnSpPr>
      <xdr:spPr>
        <a:xfrm>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2" name="楕円 321"/>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3"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4" name="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6" name="楕円 325"/>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7" name="テキスト ボックス 326"/>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8" name="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令和元年度は繰上償還の実施により公債費の額は増加しました。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と比較すると良好な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状況にあり、人口一人当たりの決算額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でみると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円に対して、本市は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以下となっています。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公債費の額については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大型施設整備事業の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完了に伴い平成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年度以降増加傾向が続いており、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庁舎建設や施設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更新等が見込まれるため増加が予想され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ますが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、地方交付税措置のない市債・交付税措置割合の低い市債の発行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見送り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や、繰上償還の実施により、公債費の抑制に努めます。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163576</xdr:rowOff>
    </xdr:to>
    <xdr:cxnSp macro="">
      <xdr:nvCxnSpPr>
        <xdr:cNvPr id="361" name="直線コネクタ 360"/>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154432</xdr:rowOff>
    </xdr:to>
    <xdr:cxnSp macro="">
      <xdr:nvCxnSpPr>
        <xdr:cNvPr id="364" name="直線コネクタ 363"/>
        <xdr:cNvCxnSpPr/>
      </xdr:nvCxnSpPr>
      <xdr:spPr>
        <a:xfrm flipV="1">
          <a:off x="3098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154432</xdr:rowOff>
    </xdr:to>
    <xdr:cxnSp macro="">
      <xdr:nvCxnSpPr>
        <xdr:cNvPr id="367" name="直線コネクタ 366"/>
        <xdr:cNvCxnSpPr/>
      </xdr:nvCxnSpPr>
      <xdr:spPr>
        <a:xfrm>
          <a:off x="2209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108713</xdr:rowOff>
    </xdr:to>
    <xdr:cxnSp macro="">
      <xdr:nvCxnSpPr>
        <xdr:cNvPr id="370" name="直線コネクタ 369"/>
        <xdr:cNvCxnSpPr/>
      </xdr:nvCxnSpPr>
      <xdr:spPr>
        <a:xfrm>
          <a:off x="1320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0" name="楕円 379"/>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1"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2" name="楕円 38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3" name="テキスト ボックス 38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4" name="楕円 383"/>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5" name="テキスト ボックス 384"/>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6" name="楕円 385"/>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7" name="テキスト ボックス 386"/>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8" name="楕円 387"/>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9" name="テキスト ボックス 38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公債費以外の比率は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％で、類似団体を上回っています。扶助費の増加や経常的な物件費、補助費の支出がある中で、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施設の民間委託化や経費の見直しを進め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てきたことに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より、類似団体平均との差を縮めてきている状況です。</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今後も、市民に必要不可欠なサービス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を確保しつつ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、経常経費の増大による財政運営の硬直化を招かぬよう、これまで以上に支出削減や行財政運営の合理化、事業の見直しを進めます。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134620</xdr:rowOff>
    </xdr:to>
    <xdr:cxnSp macro="">
      <xdr:nvCxnSpPr>
        <xdr:cNvPr id="422" name="直線コネクタ 421"/>
        <xdr:cNvCxnSpPr/>
      </xdr:nvCxnSpPr>
      <xdr:spPr>
        <a:xfrm>
          <a:off x="15671800" y="13145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76</xdr:row>
      <xdr:rowOff>138430</xdr:rowOff>
    </xdr:to>
    <xdr:cxnSp macro="">
      <xdr:nvCxnSpPr>
        <xdr:cNvPr id="425" name="直線コネクタ 424"/>
        <xdr:cNvCxnSpPr/>
      </xdr:nvCxnSpPr>
      <xdr:spPr>
        <a:xfrm flipV="1">
          <a:off x="14782800" y="13145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27939</xdr:rowOff>
    </xdr:to>
    <xdr:cxnSp macro="">
      <xdr:nvCxnSpPr>
        <xdr:cNvPr id="428" name="直線コネクタ 427"/>
        <xdr:cNvCxnSpPr/>
      </xdr:nvCxnSpPr>
      <xdr:spPr>
        <a:xfrm flipV="1">
          <a:off x="13893800" y="13168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27939</xdr:rowOff>
    </xdr:to>
    <xdr:cxnSp macro="">
      <xdr:nvCxnSpPr>
        <xdr:cNvPr id="431" name="直線コネクタ 430"/>
        <xdr:cNvCxnSpPr/>
      </xdr:nvCxnSpPr>
      <xdr:spPr>
        <a:xfrm>
          <a:off x="13004800" y="13199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1" name="楕円 440"/>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42"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3" name="楕円 442"/>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4" name="テキスト ボックス 443"/>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5" name="楕円 444"/>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2557</xdr:rowOff>
    </xdr:from>
    <xdr:ext cx="762000" cy="259045"/>
    <xdr:sp macro="" textlink="">
      <xdr:nvSpPr>
        <xdr:cNvPr id="446" name="テキスト ボックス 445"/>
        <xdr:cNvSpPr txBox="1"/>
      </xdr:nvSpPr>
      <xdr:spPr>
        <a:xfrm>
          <a:off x="14401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47" name="楕円 446"/>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8" name="テキスト ボックス 447"/>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49" name="楕円 448"/>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33038</xdr:rowOff>
    </xdr:from>
    <xdr:ext cx="762000" cy="259045"/>
    <xdr:sp macro="" textlink="">
      <xdr:nvSpPr>
        <xdr:cNvPr id="450" name="テキスト ボックス 449"/>
        <xdr:cNvSpPr txBox="1"/>
      </xdr:nvSpPr>
      <xdr:spPr>
        <a:xfrm>
          <a:off x="12623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84197</xdr:rowOff>
    </xdr:from>
    <xdr:to>
      <xdr:col>29</xdr:col>
      <xdr:colOff>127000</xdr:colOff>
      <xdr:row>17</xdr:row>
      <xdr:rowOff>106094</xdr:rowOff>
    </xdr:to>
    <xdr:cxnSp macro="">
      <xdr:nvCxnSpPr>
        <xdr:cNvPr id="52" name="直線コネクタ 51"/>
        <xdr:cNvCxnSpPr/>
      </xdr:nvCxnSpPr>
      <xdr:spPr bwMode="auto">
        <a:xfrm flipV="1">
          <a:off x="5003800" y="3046472"/>
          <a:ext cx="647700" cy="2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105245</xdr:rowOff>
    </xdr:from>
    <xdr:to>
      <xdr:col>26</xdr:col>
      <xdr:colOff>50800</xdr:colOff>
      <xdr:row>17</xdr:row>
      <xdr:rowOff>106094</xdr:rowOff>
    </xdr:to>
    <xdr:cxnSp macro="">
      <xdr:nvCxnSpPr>
        <xdr:cNvPr id="55" name="直線コネクタ 54"/>
        <xdr:cNvCxnSpPr/>
      </xdr:nvCxnSpPr>
      <xdr:spPr bwMode="auto">
        <a:xfrm>
          <a:off x="4305300" y="3067520"/>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105245</xdr:rowOff>
    </xdr:from>
    <xdr:to>
      <xdr:col>22</xdr:col>
      <xdr:colOff>114300</xdr:colOff>
      <xdr:row>17</xdr:row>
      <xdr:rowOff>116985</xdr:rowOff>
    </xdr:to>
    <xdr:cxnSp macro="">
      <xdr:nvCxnSpPr>
        <xdr:cNvPr id="58" name="直線コネクタ 57"/>
        <xdr:cNvCxnSpPr/>
      </xdr:nvCxnSpPr>
      <xdr:spPr bwMode="auto">
        <a:xfrm flipV="1">
          <a:off x="3606800" y="3067520"/>
          <a:ext cx="698500" cy="1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107466</xdr:rowOff>
    </xdr:from>
    <xdr:to>
      <xdr:col>18</xdr:col>
      <xdr:colOff>177800</xdr:colOff>
      <xdr:row>17</xdr:row>
      <xdr:rowOff>116985</xdr:rowOff>
    </xdr:to>
    <xdr:cxnSp macro="">
      <xdr:nvCxnSpPr>
        <xdr:cNvPr id="61" name="直線コネクタ 60"/>
        <xdr:cNvCxnSpPr/>
      </xdr:nvCxnSpPr>
      <xdr:spPr bwMode="auto">
        <a:xfrm>
          <a:off x="2908300" y="3069741"/>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33397</xdr:rowOff>
    </xdr:from>
    <xdr:to>
      <xdr:col>29</xdr:col>
      <xdr:colOff>177800</xdr:colOff>
      <xdr:row>17</xdr:row>
      <xdr:rowOff>134997</xdr:rowOff>
    </xdr:to>
    <xdr:sp macro="" textlink="">
      <xdr:nvSpPr>
        <xdr:cNvPr id="71" name="楕円 70"/>
        <xdr:cNvSpPr/>
      </xdr:nvSpPr>
      <xdr:spPr bwMode="auto">
        <a:xfrm>
          <a:off x="5600700" y="299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5474</xdr:rowOff>
    </xdr:from>
    <xdr:ext cx="762000" cy="259045"/>
    <xdr:sp macro="" textlink="">
      <xdr:nvSpPr>
        <xdr:cNvPr id="72" name="人口1人当たり決算額の推移該当値テキスト130"/>
        <xdr:cNvSpPr txBox="1"/>
      </xdr:nvSpPr>
      <xdr:spPr>
        <a:xfrm>
          <a:off x="5740400" y="296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55294</xdr:rowOff>
    </xdr:from>
    <xdr:to>
      <xdr:col>26</xdr:col>
      <xdr:colOff>101600</xdr:colOff>
      <xdr:row>17</xdr:row>
      <xdr:rowOff>156894</xdr:rowOff>
    </xdr:to>
    <xdr:sp macro="" textlink="">
      <xdr:nvSpPr>
        <xdr:cNvPr id="73" name="楕円 72"/>
        <xdr:cNvSpPr/>
      </xdr:nvSpPr>
      <xdr:spPr bwMode="auto">
        <a:xfrm>
          <a:off x="4953000" y="30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141671</xdr:rowOff>
    </xdr:from>
    <xdr:ext cx="736600" cy="259045"/>
    <xdr:sp macro="" textlink="">
      <xdr:nvSpPr>
        <xdr:cNvPr id="74" name="テキスト ボックス 73"/>
        <xdr:cNvSpPr txBox="1"/>
      </xdr:nvSpPr>
      <xdr:spPr>
        <a:xfrm>
          <a:off x="4622800" y="310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54445</xdr:rowOff>
    </xdr:from>
    <xdr:to>
      <xdr:col>22</xdr:col>
      <xdr:colOff>165100</xdr:colOff>
      <xdr:row>17</xdr:row>
      <xdr:rowOff>156045</xdr:rowOff>
    </xdr:to>
    <xdr:sp macro="" textlink="">
      <xdr:nvSpPr>
        <xdr:cNvPr id="75" name="楕円 74"/>
        <xdr:cNvSpPr/>
      </xdr:nvSpPr>
      <xdr:spPr bwMode="auto">
        <a:xfrm>
          <a:off x="42545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140822</xdr:rowOff>
    </xdr:from>
    <xdr:ext cx="762000" cy="259045"/>
    <xdr:sp macro="" textlink="">
      <xdr:nvSpPr>
        <xdr:cNvPr id="76" name="テキスト ボックス 75"/>
        <xdr:cNvSpPr txBox="1"/>
      </xdr:nvSpPr>
      <xdr:spPr>
        <a:xfrm>
          <a:off x="3924300" y="310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66185</xdr:rowOff>
    </xdr:from>
    <xdr:to>
      <xdr:col>19</xdr:col>
      <xdr:colOff>38100</xdr:colOff>
      <xdr:row>17</xdr:row>
      <xdr:rowOff>167785</xdr:rowOff>
    </xdr:to>
    <xdr:sp macro="" textlink="">
      <xdr:nvSpPr>
        <xdr:cNvPr id="77" name="楕円 76"/>
        <xdr:cNvSpPr/>
      </xdr:nvSpPr>
      <xdr:spPr bwMode="auto">
        <a:xfrm>
          <a:off x="3556000" y="302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152562</xdr:rowOff>
    </xdr:from>
    <xdr:ext cx="762000" cy="259045"/>
    <xdr:sp macro="" textlink="">
      <xdr:nvSpPr>
        <xdr:cNvPr id="78" name="テキスト ボックス 77"/>
        <xdr:cNvSpPr txBox="1"/>
      </xdr:nvSpPr>
      <xdr:spPr>
        <a:xfrm>
          <a:off x="3225800" y="31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56666</xdr:rowOff>
    </xdr:from>
    <xdr:to>
      <xdr:col>15</xdr:col>
      <xdr:colOff>101600</xdr:colOff>
      <xdr:row>17</xdr:row>
      <xdr:rowOff>158266</xdr:rowOff>
    </xdr:to>
    <xdr:sp macro="" textlink="">
      <xdr:nvSpPr>
        <xdr:cNvPr id="79" name="楕円 78"/>
        <xdr:cNvSpPr/>
      </xdr:nvSpPr>
      <xdr:spPr bwMode="auto">
        <a:xfrm>
          <a:off x="2857500" y="301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168443</xdr:rowOff>
    </xdr:from>
    <xdr:ext cx="762000" cy="259045"/>
    <xdr:sp macro="" textlink="">
      <xdr:nvSpPr>
        <xdr:cNvPr id="80" name="テキスト ボックス 79"/>
        <xdr:cNvSpPr txBox="1"/>
      </xdr:nvSpPr>
      <xdr:spPr>
        <a:xfrm>
          <a:off x="2527300" y="278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26384</xdr:rowOff>
    </xdr:from>
    <xdr:to>
      <xdr:col>29</xdr:col>
      <xdr:colOff>127000</xdr:colOff>
      <xdr:row>37</xdr:row>
      <xdr:rowOff>65997</xdr:rowOff>
    </xdr:to>
    <xdr:cxnSp macro="">
      <xdr:nvCxnSpPr>
        <xdr:cNvPr id="115" name="直線コネクタ 114"/>
        <xdr:cNvCxnSpPr/>
      </xdr:nvCxnSpPr>
      <xdr:spPr bwMode="auto">
        <a:xfrm>
          <a:off x="5003800" y="7151084"/>
          <a:ext cx="6477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128698</xdr:rowOff>
    </xdr:from>
    <xdr:to>
      <xdr:col>26</xdr:col>
      <xdr:colOff>50800</xdr:colOff>
      <xdr:row>37</xdr:row>
      <xdr:rowOff>26384</xdr:rowOff>
    </xdr:to>
    <xdr:cxnSp macro="">
      <xdr:nvCxnSpPr>
        <xdr:cNvPr id="118" name="直線コネクタ 117"/>
        <xdr:cNvCxnSpPr/>
      </xdr:nvCxnSpPr>
      <xdr:spPr bwMode="auto">
        <a:xfrm>
          <a:off x="4305300" y="7081948"/>
          <a:ext cx="698500" cy="6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108353</xdr:rowOff>
    </xdr:from>
    <xdr:to>
      <xdr:col>22</xdr:col>
      <xdr:colOff>114300</xdr:colOff>
      <xdr:row>36</xdr:row>
      <xdr:rowOff>128698</xdr:rowOff>
    </xdr:to>
    <xdr:cxnSp macro="">
      <xdr:nvCxnSpPr>
        <xdr:cNvPr id="121" name="直線コネクタ 120"/>
        <xdr:cNvCxnSpPr/>
      </xdr:nvCxnSpPr>
      <xdr:spPr bwMode="auto">
        <a:xfrm>
          <a:off x="3606800" y="7061603"/>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108353</xdr:rowOff>
    </xdr:from>
    <xdr:to>
      <xdr:col>18</xdr:col>
      <xdr:colOff>177800</xdr:colOff>
      <xdr:row>36</xdr:row>
      <xdr:rowOff>110606</xdr:rowOff>
    </xdr:to>
    <xdr:cxnSp macro="">
      <xdr:nvCxnSpPr>
        <xdr:cNvPr id="124" name="直線コネクタ 123"/>
        <xdr:cNvCxnSpPr/>
      </xdr:nvCxnSpPr>
      <xdr:spPr bwMode="auto">
        <a:xfrm flipV="1">
          <a:off x="2908300" y="7061603"/>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15197</xdr:rowOff>
    </xdr:from>
    <xdr:to>
      <xdr:col>29</xdr:col>
      <xdr:colOff>177800</xdr:colOff>
      <xdr:row>37</xdr:row>
      <xdr:rowOff>116797</xdr:rowOff>
    </xdr:to>
    <xdr:sp macro="" textlink="">
      <xdr:nvSpPr>
        <xdr:cNvPr id="134" name="楕円 133"/>
        <xdr:cNvSpPr/>
      </xdr:nvSpPr>
      <xdr:spPr bwMode="auto">
        <a:xfrm>
          <a:off x="5600700" y="713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158724</xdr:rowOff>
    </xdr:from>
    <xdr:ext cx="762000" cy="259045"/>
    <xdr:sp macro="" textlink="">
      <xdr:nvSpPr>
        <xdr:cNvPr id="135" name="人口1人当たり決算額の推移該当値テキスト445"/>
        <xdr:cNvSpPr txBox="1"/>
      </xdr:nvSpPr>
      <xdr:spPr>
        <a:xfrm>
          <a:off x="5740400" y="71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147034</xdr:rowOff>
    </xdr:from>
    <xdr:to>
      <xdr:col>26</xdr:col>
      <xdr:colOff>101600</xdr:colOff>
      <xdr:row>37</xdr:row>
      <xdr:rowOff>77184</xdr:rowOff>
    </xdr:to>
    <xdr:sp macro="" textlink="">
      <xdr:nvSpPr>
        <xdr:cNvPr id="136" name="楕円 135"/>
        <xdr:cNvSpPr/>
      </xdr:nvSpPr>
      <xdr:spPr bwMode="auto">
        <a:xfrm>
          <a:off x="4953000" y="710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61961</xdr:rowOff>
    </xdr:from>
    <xdr:ext cx="736600" cy="259045"/>
    <xdr:sp macro="" textlink="">
      <xdr:nvSpPr>
        <xdr:cNvPr id="137" name="テキスト ボックス 136"/>
        <xdr:cNvSpPr txBox="1"/>
      </xdr:nvSpPr>
      <xdr:spPr>
        <a:xfrm>
          <a:off x="4622800" y="7186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77898</xdr:rowOff>
    </xdr:from>
    <xdr:to>
      <xdr:col>22</xdr:col>
      <xdr:colOff>165100</xdr:colOff>
      <xdr:row>37</xdr:row>
      <xdr:rowOff>8048</xdr:rowOff>
    </xdr:to>
    <xdr:sp macro="" textlink="">
      <xdr:nvSpPr>
        <xdr:cNvPr id="138" name="楕円 137"/>
        <xdr:cNvSpPr/>
      </xdr:nvSpPr>
      <xdr:spPr bwMode="auto">
        <a:xfrm>
          <a:off x="4254500" y="70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164275</xdr:rowOff>
    </xdr:from>
    <xdr:ext cx="762000" cy="259045"/>
    <xdr:sp macro="" textlink="">
      <xdr:nvSpPr>
        <xdr:cNvPr id="139" name="テキスト ボックス 138"/>
        <xdr:cNvSpPr txBox="1"/>
      </xdr:nvSpPr>
      <xdr:spPr>
        <a:xfrm>
          <a:off x="3924300" y="71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57553</xdr:rowOff>
    </xdr:from>
    <xdr:to>
      <xdr:col>19</xdr:col>
      <xdr:colOff>38100</xdr:colOff>
      <xdr:row>36</xdr:row>
      <xdr:rowOff>159153</xdr:rowOff>
    </xdr:to>
    <xdr:sp macro="" textlink="">
      <xdr:nvSpPr>
        <xdr:cNvPr id="140" name="楕円 139"/>
        <xdr:cNvSpPr/>
      </xdr:nvSpPr>
      <xdr:spPr bwMode="auto">
        <a:xfrm>
          <a:off x="3556000" y="701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143930</xdr:rowOff>
    </xdr:from>
    <xdr:ext cx="762000" cy="259045"/>
    <xdr:sp macro="" textlink="">
      <xdr:nvSpPr>
        <xdr:cNvPr id="141" name="テキスト ボックス 140"/>
        <xdr:cNvSpPr txBox="1"/>
      </xdr:nvSpPr>
      <xdr:spPr>
        <a:xfrm>
          <a:off x="3225800" y="709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59806</xdr:rowOff>
    </xdr:from>
    <xdr:to>
      <xdr:col>15</xdr:col>
      <xdr:colOff>101600</xdr:colOff>
      <xdr:row>36</xdr:row>
      <xdr:rowOff>161406</xdr:rowOff>
    </xdr:to>
    <xdr:sp macro="" textlink="">
      <xdr:nvSpPr>
        <xdr:cNvPr id="142" name="楕円 141"/>
        <xdr:cNvSpPr/>
      </xdr:nvSpPr>
      <xdr:spPr bwMode="auto">
        <a:xfrm>
          <a:off x="2857500" y="701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146183</xdr:rowOff>
    </xdr:from>
    <xdr:ext cx="762000" cy="259045"/>
    <xdr:sp macro="" textlink="">
      <xdr:nvSpPr>
        <xdr:cNvPr id="143" name="テキスト ボックス 142"/>
        <xdr:cNvSpPr txBox="1"/>
      </xdr:nvSpPr>
      <xdr:spPr>
        <a:xfrm>
          <a:off x="2527300" y="70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120086</xdr:rowOff>
    </xdr:from>
    <xdr:to>
      <xdr:col>24</xdr:col>
      <xdr:colOff>63500</xdr:colOff>
      <xdr:row>37</xdr:row>
      <xdr:rowOff>2151</xdr:rowOff>
    </xdr:to>
    <xdr:cxnSp macro="">
      <xdr:nvCxnSpPr>
        <xdr:cNvPr id="59" name="直線コネクタ 58"/>
        <xdr:cNvCxnSpPr/>
      </xdr:nvCxnSpPr>
      <xdr:spPr>
        <a:xfrm>
          <a:off x="3797300" y="6292286"/>
          <a:ext cx="8382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120086</xdr:rowOff>
    </xdr:from>
    <xdr:to>
      <xdr:col>19</xdr:col>
      <xdr:colOff>177800</xdr:colOff>
      <xdr:row>36</xdr:row>
      <xdr:rowOff>155016</xdr:rowOff>
    </xdr:to>
    <xdr:cxnSp macro="">
      <xdr:nvCxnSpPr>
        <xdr:cNvPr id="62" name="直線コネクタ 61"/>
        <xdr:cNvCxnSpPr/>
      </xdr:nvCxnSpPr>
      <xdr:spPr>
        <a:xfrm flipV="1">
          <a:off x="2908300" y="6292286"/>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131516</xdr:rowOff>
    </xdr:from>
    <xdr:to>
      <xdr:col>15</xdr:col>
      <xdr:colOff>50800</xdr:colOff>
      <xdr:row>36</xdr:row>
      <xdr:rowOff>155016</xdr:rowOff>
    </xdr:to>
    <xdr:cxnSp macro="">
      <xdr:nvCxnSpPr>
        <xdr:cNvPr id="65" name="直線コネクタ 64"/>
        <xdr:cNvCxnSpPr/>
      </xdr:nvCxnSpPr>
      <xdr:spPr>
        <a:xfrm>
          <a:off x="2019300" y="6303716"/>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126624</xdr:rowOff>
    </xdr:from>
    <xdr:to>
      <xdr:col>10</xdr:col>
      <xdr:colOff>114300</xdr:colOff>
      <xdr:row>36</xdr:row>
      <xdr:rowOff>131516</xdr:rowOff>
    </xdr:to>
    <xdr:cxnSp macro="">
      <xdr:nvCxnSpPr>
        <xdr:cNvPr id="68" name="直線コネクタ 67"/>
        <xdr:cNvCxnSpPr/>
      </xdr:nvCxnSpPr>
      <xdr:spPr>
        <a:xfrm>
          <a:off x="1130300" y="629882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122801</xdr:rowOff>
    </xdr:from>
    <xdr:to>
      <xdr:col>24</xdr:col>
      <xdr:colOff>114300</xdr:colOff>
      <xdr:row>37</xdr:row>
      <xdr:rowOff>52951</xdr:rowOff>
    </xdr:to>
    <xdr:sp macro="" textlink="">
      <xdr:nvSpPr>
        <xdr:cNvPr id="78" name="楕円 77"/>
        <xdr:cNvSpPr/>
      </xdr:nvSpPr>
      <xdr:spPr>
        <a:xfrm>
          <a:off x="4584700" y="62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101228</xdr:rowOff>
    </xdr:from>
    <xdr:ext cx="534377" cy="259045"/>
    <xdr:sp macro="" textlink="">
      <xdr:nvSpPr>
        <xdr:cNvPr id="79" name="人件費該当値テキスト"/>
        <xdr:cNvSpPr txBox="1"/>
      </xdr:nvSpPr>
      <xdr:spPr>
        <a:xfrm>
          <a:off x="4686300" y="62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69286</xdr:rowOff>
    </xdr:from>
    <xdr:to>
      <xdr:col>20</xdr:col>
      <xdr:colOff>38100</xdr:colOff>
      <xdr:row>36</xdr:row>
      <xdr:rowOff>170886</xdr:rowOff>
    </xdr:to>
    <xdr:sp macro="" textlink="">
      <xdr:nvSpPr>
        <xdr:cNvPr id="80" name="楕円 79"/>
        <xdr:cNvSpPr/>
      </xdr:nvSpPr>
      <xdr:spPr>
        <a:xfrm>
          <a:off x="3746500" y="62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162013</xdr:rowOff>
    </xdr:from>
    <xdr:ext cx="534377" cy="259045"/>
    <xdr:sp macro="" textlink="">
      <xdr:nvSpPr>
        <xdr:cNvPr id="81" name="テキスト ボックス 80"/>
        <xdr:cNvSpPr txBox="1"/>
      </xdr:nvSpPr>
      <xdr:spPr>
        <a:xfrm>
          <a:off x="3530111" y="63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104216</xdr:rowOff>
    </xdr:from>
    <xdr:to>
      <xdr:col>15</xdr:col>
      <xdr:colOff>101600</xdr:colOff>
      <xdr:row>37</xdr:row>
      <xdr:rowOff>34366</xdr:rowOff>
    </xdr:to>
    <xdr:sp macro="" textlink="">
      <xdr:nvSpPr>
        <xdr:cNvPr id="82" name="楕円 81"/>
        <xdr:cNvSpPr/>
      </xdr:nvSpPr>
      <xdr:spPr>
        <a:xfrm>
          <a:off x="2857500" y="62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25493</xdr:rowOff>
    </xdr:from>
    <xdr:ext cx="534377" cy="259045"/>
    <xdr:sp macro="" textlink="">
      <xdr:nvSpPr>
        <xdr:cNvPr id="83" name="テキスト ボックス 82"/>
        <xdr:cNvSpPr txBox="1"/>
      </xdr:nvSpPr>
      <xdr:spPr>
        <a:xfrm>
          <a:off x="2641111" y="63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80716</xdr:rowOff>
    </xdr:from>
    <xdr:to>
      <xdr:col>10</xdr:col>
      <xdr:colOff>165100</xdr:colOff>
      <xdr:row>37</xdr:row>
      <xdr:rowOff>10866</xdr:rowOff>
    </xdr:to>
    <xdr:sp macro="" textlink="">
      <xdr:nvSpPr>
        <xdr:cNvPr id="84" name="楕円 83"/>
        <xdr:cNvSpPr/>
      </xdr:nvSpPr>
      <xdr:spPr>
        <a:xfrm>
          <a:off x="1968500" y="62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1993</xdr:rowOff>
    </xdr:from>
    <xdr:ext cx="534377" cy="259045"/>
    <xdr:sp macro="" textlink="">
      <xdr:nvSpPr>
        <xdr:cNvPr id="85" name="テキスト ボックス 84"/>
        <xdr:cNvSpPr txBox="1"/>
      </xdr:nvSpPr>
      <xdr:spPr>
        <a:xfrm>
          <a:off x="1752111" y="63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75824</xdr:rowOff>
    </xdr:from>
    <xdr:to>
      <xdr:col>6</xdr:col>
      <xdr:colOff>38100</xdr:colOff>
      <xdr:row>37</xdr:row>
      <xdr:rowOff>5974</xdr:rowOff>
    </xdr:to>
    <xdr:sp macro="" textlink="">
      <xdr:nvSpPr>
        <xdr:cNvPr id="86" name="楕円 85"/>
        <xdr:cNvSpPr/>
      </xdr:nvSpPr>
      <xdr:spPr>
        <a:xfrm>
          <a:off x="10795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168551</xdr:rowOff>
    </xdr:from>
    <xdr:ext cx="534377" cy="259045"/>
    <xdr:sp macro="" textlink="">
      <xdr:nvSpPr>
        <xdr:cNvPr id="87" name="テキスト ボックス 86"/>
        <xdr:cNvSpPr txBox="1"/>
      </xdr:nvSpPr>
      <xdr:spPr>
        <a:xfrm>
          <a:off x="863111" y="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107206</xdr:rowOff>
    </xdr:from>
    <xdr:to>
      <xdr:col>24</xdr:col>
      <xdr:colOff>63500</xdr:colOff>
      <xdr:row>57</xdr:row>
      <xdr:rowOff>114848</xdr:rowOff>
    </xdr:to>
    <xdr:cxnSp macro="">
      <xdr:nvCxnSpPr>
        <xdr:cNvPr id="119" name="直線コネクタ 118"/>
        <xdr:cNvCxnSpPr/>
      </xdr:nvCxnSpPr>
      <xdr:spPr>
        <a:xfrm>
          <a:off x="3797300" y="9879856"/>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107206</xdr:rowOff>
    </xdr:from>
    <xdr:to>
      <xdr:col>19</xdr:col>
      <xdr:colOff>177800</xdr:colOff>
      <xdr:row>57</xdr:row>
      <xdr:rowOff>135357</xdr:rowOff>
    </xdr:to>
    <xdr:cxnSp macro="">
      <xdr:nvCxnSpPr>
        <xdr:cNvPr id="122" name="直線コネクタ 121"/>
        <xdr:cNvCxnSpPr/>
      </xdr:nvCxnSpPr>
      <xdr:spPr>
        <a:xfrm flipV="1">
          <a:off x="2908300" y="9879856"/>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135357</xdr:rowOff>
    </xdr:from>
    <xdr:to>
      <xdr:col>15</xdr:col>
      <xdr:colOff>50800</xdr:colOff>
      <xdr:row>57</xdr:row>
      <xdr:rowOff>149116</xdr:rowOff>
    </xdr:to>
    <xdr:cxnSp macro="">
      <xdr:nvCxnSpPr>
        <xdr:cNvPr id="125" name="直線コネクタ 124"/>
        <xdr:cNvCxnSpPr/>
      </xdr:nvCxnSpPr>
      <xdr:spPr>
        <a:xfrm flipV="1">
          <a:off x="2019300" y="9908007"/>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149116</xdr:rowOff>
    </xdr:from>
    <xdr:to>
      <xdr:col>10</xdr:col>
      <xdr:colOff>114300</xdr:colOff>
      <xdr:row>57</xdr:row>
      <xdr:rowOff>157019</xdr:rowOff>
    </xdr:to>
    <xdr:cxnSp macro="">
      <xdr:nvCxnSpPr>
        <xdr:cNvPr id="128" name="直線コネクタ 127"/>
        <xdr:cNvCxnSpPr/>
      </xdr:nvCxnSpPr>
      <xdr:spPr>
        <a:xfrm flipV="1">
          <a:off x="1130300" y="9921766"/>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64048</xdr:rowOff>
    </xdr:from>
    <xdr:to>
      <xdr:col>24</xdr:col>
      <xdr:colOff>114300</xdr:colOff>
      <xdr:row>57</xdr:row>
      <xdr:rowOff>165648</xdr:rowOff>
    </xdr:to>
    <xdr:sp macro="" textlink="">
      <xdr:nvSpPr>
        <xdr:cNvPr id="138" name="楕円 137"/>
        <xdr:cNvSpPr/>
      </xdr:nvSpPr>
      <xdr:spPr>
        <a:xfrm>
          <a:off x="4584700" y="9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42475</xdr:rowOff>
    </xdr:from>
    <xdr:ext cx="534377" cy="259045"/>
    <xdr:sp macro="" textlink="">
      <xdr:nvSpPr>
        <xdr:cNvPr id="139" name="物件費該当値テキスト"/>
        <xdr:cNvSpPr txBox="1"/>
      </xdr:nvSpPr>
      <xdr:spPr>
        <a:xfrm>
          <a:off x="4686300" y="98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56406</xdr:rowOff>
    </xdr:from>
    <xdr:to>
      <xdr:col>20</xdr:col>
      <xdr:colOff>38100</xdr:colOff>
      <xdr:row>57</xdr:row>
      <xdr:rowOff>158006</xdr:rowOff>
    </xdr:to>
    <xdr:sp macro="" textlink="">
      <xdr:nvSpPr>
        <xdr:cNvPr id="140" name="楕円 139"/>
        <xdr:cNvSpPr/>
      </xdr:nvSpPr>
      <xdr:spPr>
        <a:xfrm>
          <a:off x="3746500" y="98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149133</xdr:rowOff>
    </xdr:from>
    <xdr:ext cx="534377" cy="259045"/>
    <xdr:sp macro="" textlink="">
      <xdr:nvSpPr>
        <xdr:cNvPr id="141" name="テキスト ボックス 140"/>
        <xdr:cNvSpPr txBox="1"/>
      </xdr:nvSpPr>
      <xdr:spPr>
        <a:xfrm>
          <a:off x="3530111" y="99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84557</xdr:rowOff>
    </xdr:from>
    <xdr:to>
      <xdr:col>15</xdr:col>
      <xdr:colOff>101600</xdr:colOff>
      <xdr:row>58</xdr:row>
      <xdr:rowOff>14707</xdr:rowOff>
    </xdr:to>
    <xdr:sp macro="" textlink="">
      <xdr:nvSpPr>
        <xdr:cNvPr id="142" name="楕円 141"/>
        <xdr:cNvSpPr/>
      </xdr:nvSpPr>
      <xdr:spPr>
        <a:xfrm>
          <a:off x="2857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5834</xdr:rowOff>
    </xdr:from>
    <xdr:ext cx="534377" cy="259045"/>
    <xdr:sp macro="" textlink="">
      <xdr:nvSpPr>
        <xdr:cNvPr id="143" name="テキスト ボックス 142"/>
        <xdr:cNvSpPr txBox="1"/>
      </xdr:nvSpPr>
      <xdr:spPr>
        <a:xfrm>
          <a:off x="2641111" y="9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98316</xdr:rowOff>
    </xdr:from>
    <xdr:to>
      <xdr:col>10</xdr:col>
      <xdr:colOff>165100</xdr:colOff>
      <xdr:row>58</xdr:row>
      <xdr:rowOff>28466</xdr:rowOff>
    </xdr:to>
    <xdr:sp macro="" textlink="">
      <xdr:nvSpPr>
        <xdr:cNvPr id="144" name="楕円 143"/>
        <xdr:cNvSpPr/>
      </xdr:nvSpPr>
      <xdr:spPr>
        <a:xfrm>
          <a:off x="1968500" y="98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19593</xdr:rowOff>
    </xdr:from>
    <xdr:ext cx="534377" cy="259045"/>
    <xdr:sp macro="" textlink="">
      <xdr:nvSpPr>
        <xdr:cNvPr id="145" name="テキスト ボックス 144"/>
        <xdr:cNvSpPr txBox="1"/>
      </xdr:nvSpPr>
      <xdr:spPr>
        <a:xfrm>
          <a:off x="1752111" y="99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106219</xdr:rowOff>
    </xdr:from>
    <xdr:to>
      <xdr:col>6</xdr:col>
      <xdr:colOff>38100</xdr:colOff>
      <xdr:row>58</xdr:row>
      <xdr:rowOff>36369</xdr:rowOff>
    </xdr:to>
    <xdr:sp macro="" textlink="">
      <xdr:nvSpPr>
        <xdr:cNvPr id="146" name="楕円 145"/>
        <xdr:cNvSpPr/>
      </xdr:nvSpPr>
      <xdr:spPr>
        <a:xfrm>
          <a:off x="1079500" y="98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27496</xdr:rowOff>
    </xdr:from>
    <xdr:ext cx="534377" cy="259045"/>
    <xdr:sp macro="" textlink="">
      <xdr:nvSpPr>
        <xdr:cNvPr id="147" name="テキスト ボックス 146"/>
        <xdr:cNvSpPr txBox="1"/>
      </xdr:nvSpPr>
      <xdr:spPr>
        <a:xfrm>
          <a:off x="863111" y="99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132189</xdr:rowOff>
    </xdr:from>
    <xdr:to>
      <xdr:col>24</xdr:col>
      <xdr:colOff>63500</xdr:colOff>
      <xdr:row>78</xdr:row>
      <xdr:rowOff>40205</xdr:rowOff>
    </xdr:to>
    <xdr:cxnSp macro="">
      <xdr:nvCxnSpPr>
        <xdr:cNvPr id="178" name="直線コネクタ 177"/>
        <xdr:cNvCxnSpPr/>
      </xdr:nvCxnSpPr>
      <xdr:spPr>
        <a:xfrm>
          <a:off x="3797300" y="13333839"/>
          <a:ext cx="8382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132189</xdr:rowOff>
    </xdr:from>
    <xdr:to>
      <xdr:col>19</xdr:col>
      <xdr:colOff>177800</xdr:colOff>
      <xdr:row>78</xdr:row>
      <xdr:rowOff>14949</xdr:rowOff>
    </xdr:to>
    <xdr:cxnSp macro="">
      <xdr:nvCxnSpPr>
        <xdr:cNvPr id="181" name="直線コネクタ 180"/>
        <xdr:cNvCxnSpPr/>
      </xdr:nvCxnSpPr>
      <xdr:spPr>
        <a:xfrm flipV="1">
          <a:off x="2908300" y="13333839"/>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14949</xdr:rowOff>
    </xdr:from>
    <xdr:to>
      <xdr:col>15</xdr:col>
      <xdr:colOff>50800</xdr:colOff>
      <xdr:row>78</xdr:row>
      <xdr:rowOff>40314</xdr:rowOff>
    </xdr:to>
    <xdr:cxnSp macro="">
      <xdr:nvCxnSpPr>
        <xdr:cNvPr id="184" name="直線コネクタ 183"/>
        <xdr:cNvCxnSpPr/>
      </xdr:nvCxnSpPr>
      <xdr:spPr>
        <a:xfrm flipV="1">
          <a:off x="2019300" y="13388049"/>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40314</xdr:rowOff>
    </xdr:from>
    <xdr:to>
      <xdr:col>10</xdr:col>
      <xdr:colOff>114300</xdr:colOff>
      <xdr:row>78</xdr:row>
      <xdr:rowOff>54682</xdr:rowOff>
    </xdr:to>
    <xdr:cxnSp macro="">
      <xdr:nvCxnSpPr>
        <xdr:cNvPr id="187" name="直線コネクタ 186"/>
        <xdr:cNvCxnSpPr/>
      </xdr:nvCxnSpPr>
      <xdr:spPr>
        <a:xfrm flipV="1">
          <a:off x="1130300" y="13413414"/>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160855</xdr:rowOff>
    </xdr:from>
    <xdr:to>
      <xdr:col>24</xdr:col>
      <xdr:colOff>114300</xdr:colOff>
      <xdr:row>78</xdr:row>
      <xdr:rowOff>91005</xdr:rowOff>
    </xdr:to>
    <xdr:sp macro="" textlink="">
      <xdr:nvSpPr>
        <xdr:cNvPr id="197" name="楕円 196"/>
        <xdr:cNvSpPr/>
      </xdr:nvSpPr>
      <xdr:spPr>
        <a:xfrm>
          <a:off x="4584700" y="133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139282</xdr:rowOff>
    </xdr:from>
    <xdr:ext cx="469744" cy="259045"/>
    <xdr:sp macro="" textlink="">
      <xdr:nvSpPr>
        <xdr:cNvPr id="198" name="維持補修費該当値テキスト"/>
        <xdr:cNvSpPr txBox="1"/>
      </xdr:nvSpPr>
      <xdr:spPr>
        <a:xfrm>
          <a:off x="4686300" y="133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81389</xdr:rowOff>
    </xdr:from>
    <xdr:to>
      <xdr:col>20</xdr:col>
      <xdr:colOff>38100</xdr:colOff>
      <xdr:row>78</xdr:row>
      <xdr:rowOff>11539</xdr:rowOff>
    </xdr:to>
    <xdr:sp macro="" textlink="">
      <xdr:nvSpPr>
        <xdr:cNvPr id="199" name="楕円 198"/>
        <xdr:cNvSpPr/>
      </xdr:nvSpPr>
      <xdr:spPr>
        <a:xfrm>
          <a:off x="3746500" y="132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2666</xdr:rowOff>
    </xdr:from>
    <xdr:ext cx="469744" cy="259045"/>
    <xdr:sp macro="" textlink="">
      <xdr:nvSpPr>
        <xdr:cNvPr id="200" name="テキスト ボックス 199"/>
        <xdr:cNvSpPr txBox="1"/>
      </xdr:nvSpPr>
      <xdr:spPr>
        <a:xfrm>
          <a:off x="3562428" y="133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135599</xdr:rowOff>
    </xdr:from>
    <xdr:to>
      <xdr:col>15</xdr:col>
      <xdr:colOff>101600</xdr:colOff>
      <xdr:row>78</xdr:row>
      <xdr:rowOff>65749</xdr:rowOff>
    </xdr:to>
    <xdr:sp macro="" textlink="">
      <xdr:nvSpPr>
        <xdr:cNvPr id="201" name="楕円 200"/>
        <xdr:cNvSpPr/>
      </xdr:nvSpPr>
      <xdr:spPr>
        <a:xfrm>
          <a:off x="2857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56876</xdr:rowOff>
    </xdr:from>
    <xdr:ext cx="469744" cy="259045"/>
    <xdr:sp macro="" textlink="">
      <xdr:nvSpPr>
        <xdr:cNvPr id="202" name="テキスト ボックス 201"/>
        <xdr:cNvSpPr txBox="1"/>
      </xdr:nvSpPr>
      <xdr:spPr>
        <a:xfrm>
          <a:off x="2673428"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160964</xdr:rowOff>
    </xdr:from>
    <xdr:to>
      <xdr:col>10</xdr:col>
      <xdr:colOff>165100</xdr:colOff>
      <xdr:row>78</xdr:row>
      <xdr:rowOff>91114</xdr:rowOff>
    </xdr:to>
    <xdr:sp macro="" textlink="">
      <xdr:nvSpPr>
        <xdr:cNvPr id="203" name="楕円 202"/>
        <xdr:cNvSpPr/>
      </xdr:nvSpPr>
      <xdr:spPr>
        <a:xfrm>
          <a:off x="19685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82241</xdr:rowOff>
    </xdr:from>
    <xdr:ext cx="469744" cy="259045"/>
    <xdr:sp macro="" textlink="">
      <xdr:nvSpPr>
        <xdr:cNvPr id="204" name="テキスト ボックス 203"/>
        <xdr:cNvSpPr txBox="1"/>
      </xdr:nvSpPr>
      <xdr:spPr>
        <a:xfrm>
          <a:off x="1784428" y="134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3882</xdr:rowOff>
    </xdr:from>
    <xdr:to>
      <xdr:col>6</xdr:col>
      <xdr:colOff>38100</xdr:colOff>
      <xdr:row>78</xdr:row>
      <xdr:rowOff>105482</xdr:rowOff>
    </xdr:to>
    <xdr:sp macro="" textlink="">
      <xdr:nvSpPr>
        <xdr:cNvPr id="205" name="楕円 204"/>
        <xdr:cNvSpPr/>
      </xdr:nvSpPr>
      <xdr:spPr>
        <a:xfrm>
          <a:off x="1079500" y="133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96609</xdr:rowOff>
    </xdr:from>
    <xdr:ext cx="469744" cy="259045"/>
    <xdr:sp macro="" textlink="">
      <xdr:nvSpPr>
        <xdr:cNvPr id="206" name="テキスト ボックス 205"/>
        <xdr:cNvSpPr txBox="1"/>
      </xdr:nvSpPr>
      <xdr:spPr>
        <a:xfrm>
          <a:off x="895428" y="13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90920</xdr:rowOff>
    </xdr:from>
    <xdr:to>
      <xdr:col>24</xdr:col>
      <xdr:colOff>63500</xdr:colOff>
      <xdr:row>96</xdr:row>
      <xdr:rowOff>149594</xdr:rowOff>
    </xdr:to>
    <xdr:cxnSp macro="">
      <xdr:nvCxnSpPr>
        <xdr:cNvPr id="236" name="直線コネクタ 235"/>
        <xdr:cNvCxnSpPr/>
      </xdr:nvCxnSpPr>
      <xdr:spPr>
        <a:xfrm flipV="1">
          <a:off x="3797300" y="16550120"/>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149594</xdr:rowOff>
    </xdr:from>
    <xdr:to>
      <xdr:col>19</xdr:col>
      <xdr:colOff>177800</xdr:colOff>
      <xdr:row>97</xdr:row>
      <xdr:rowOff>2578</xdr:rowOff>
    </xdr:to>
    <xdr:cxnSp macro="">
      <xdr:nvCxnSpPr>
        <xdr:cNvPr id="239" name="直線コネクタ 238"/>
        <xdr:cNvCxnSpPr/>
      </xdr:nvCxnSpPr>
      <xdr:spPr>
        <a:xfrm flipV="1">
          <a:off x="2908300" y="16608794"/>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2578</xdr:rowOff>
    </xdr:from>
    <xdr:to>
      <xdr:col>15</xdr:col>
      <xdr:colOff>50800</xdr:colOff>
      <xdr:row>97</xdr:row>
      <xdr:rowOff>27305</xdr:rowOff>
    </xdr:to>
    <xdr:cxnSp macro="">
      <xdr:nvCxnSpPr>
        <xdr:cNvPr id="242" name="直線コネクタ 241"/>
        <xdr:cNvCxnSpPr/>
      </xdr:nvCxnSpPr>
      <xdr:spPr>
        <a:xfrm flipV="1">
          <a:off x="2019300" y="16633228"/>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27305</xdr:rowOff>
    </xdr:from>
    <xdr:to>
      <xdr:col>10</xdr:col>
      <xdr:colOff>114300</xdr:colOff>
      <xdr:row>97</xdr:row>
      <xdr:rowOff>71183</xdr:rowOff>
    </xdr:to>
    <xdr:cxnSp macro="">
      <xdr:nvCxnSpPr>
        <xdr:cNvPr id="245" name="直線コネクタ 244"/>
        <xdr:cNvCxnSpPr/>
      </xdr:nvCxnSpPr>
      <xdr:spPr>
        <a:xfrm flipV="1">
          <a:off x="1130300" y="16657955"/>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40120</xdr:rowOff>
    </xdr:from>
    <xdr:to>
      <xdr:col>24</xdr:col>
      <xdr:colOff>114300</xdr:colOff>
      <xdr:row>96</xdr:row>
      <xdr:rowOff>141720</xdr:rowOff>
    </xdr:to>
    <xdr:sp macro="" textlink="">
      <xdr:nvSpPr>
        <xdr:cNvPr id="255" name="楕円 254"/>
        <xdr:cNvSpPr/>
      </xdr:nvSpPr>
      <xdr:spPr>
        <a:xfrm>
          <a:off x="4584700" y="164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62997</xdr:rowOff>
    </xdr:from>
    <xdr:ext cx="534377" cy="259045"/>
    <xdr:sp macro="" textlink="">
      <xdr:nvSpPr>
        <xdr:cNvPr id="256" name="扶助費該当値テキスト"/>
        <xdr:cNvSpPr txBox="1"/>
      </xdr:nvSpPr>
      <xdr:spPr>
        <a:xfrm>
          <a:off x="4686300" y="163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98794</xdr:rowOff>
    </xdr:from>
    <xdr:to>
      <xdr:col>20</xdr:col>
      <xdr:colOff>38100</xdr:colOff>
      <xdr:row>97</xdr:row>
      <xdr:rowOff>28944</xdr:rowOff>
    </xdr:to>
    <xdr:sp macro="" textlink="">
      <xdr:nvSpPr>
        <xdr:cNvPr id="257" name="楕円 256"/>
        <xdr:cNvSpPr/>
      </xdr:nvSpPr>
      <xdr:spPr>
        <a:xfrm>
          <a:off x="3746500" y="165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45471</xdr:rowOff>
    </xdr:from>
    <xdr:ext cx="534377" cy="259045"/>
    <xdr:sp macro="" textlink="">
      <xdr:nvSpPr>
        <xdr:cNvPr id="258" name="テキスト ボックス 257"/>
        <xdr:cNvSpPr txBox="1"/>
      </xdr:nvSpPr>
      <xdr:spPr>
        <a:xfrm>
          <a:off x="3530111" y="163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123228</xdr:rowOff>
    </xdr:from>
    <xdr:to>
      <xdr:col>15</xdr:col>
      <xdr:colOff>101600</xdr:colOff>
      <xdr:row>97</xdr:row>
      <xdr:rowOff>53378</xdr:rowOff>
    </xdr:to>
    <xdr:sp macro="" textlink="">
      <xdr:nvSpPr>
        <xdr:cNvPr id="259" name="楕円 258"/>
        <xdr:cNvSpPr/>
      </xdr:nvSpPr>
      <xdr:spPr>
        <a:xfrm>
          <a:off x="2857500" y="16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69905</xdr:rowOff>
    </xdr:from>
    <xdr:ext cx="534377" cy="259045"/>
    <xdr:sp macro="" textlink="">
      <xdr:nvSpPr>
        <xdr:cNvPr id="260" name="テキスト ボックス 259"/>
        <xdr:cNvSpPr txBox="1"/>
      </xdr:nvSpPr>
      <xdr:spPr>
        <a:xfrm>
          <a:off x="2641111" y="16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147955</xdr:rowOff>
    </xdr:from>
    <xdr:to>
      <xdr:col>10</xdr:col>
      <xdr:colOff>165100</xdr:colOff>
      <xdr:row>97</xdr:row>
      <xdr:rowOff>78105</xdr:rowOff>
    </xdr:to>
    <xdr:sp macro="" textlink="">
      <xdr:nvSpPr>
        <xdr:cNvPr id="261" name="楕円 260"/>
        <xdr:cNvSpPr/>
      </xdr:nvSpPr>
      <xdr:spPr>
        <a:xfrm>
          <a:off x="1968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94632</xdr:rowOff>
    </xdr:from>
    <xdr:ext cx="534377" cy="259045"/>
    <xdr:sp macro="" textlink="">
      <xdr:nvSpPr>
        <xdr:cNvPr id="262" name="テキスト ボックス 261"/>
        <xdr:cNvSpPr txBox="1"/>
      </xdr:nvSpPr>
      <xdr:spPr>
        <a:xfrm>
          <a:off x="1752111" y="163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20383</xdr:rowOff>
    </xdr:from>
    <xdr:to>
      <xdr:col>6</xdr:col>
      <xdr:colOff>38100</xdr:colOff>
      <xdr:row>97</xdr:row>
      <xdr:rowOff>121983</xdr:rowOff>
    </xdr:to>
    <xdr:sp macro="" textlink="">
      <xdr:nvSpPr>
        <xdr:cNvPr id="263" name="楕円 262"/>
        <xdr:cNvSpPr/>
      </xdr:nvSpPr>
      <xdr:spPr>
        <a:xfrm>
          <a:off x="1079500" y="16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138510</xdr:rowOff>
    </xdr:from>
    <xdr:ext cx="534377" cy="259045"/>
    <xdr:sp macro="" textlink="">
      <xdr:nvSpPr>
        <xdr:cNvPr id="264" name="テキスト ボックス 263"/>
        <xdr:cNvSpPr txBox="1"/>
      </xdr:nvSpPr>
      <xdr:spPr>
        <a:xfrm>
          <a:off x="863111" y="164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43394</xdr:rowOff>
    </xdr:from>
    <xdr:to>
      <xdr:col>55</xdr:col>
      <xdr:colOff>0</xdr:colOff>
      <xdr:row>36</xdr:row>
      <xdr:rowOff>106716</xdr:rowOff>
    </xdr:to>
    <xdr:cxnSp macro="">
      <xdr:nvCxnSpPr>
        <xdr:cNvPr id="295" name="直線コネクタ 294"/>
        <xdr:cNvCxnSpPr/>
      </xdr:nvCxnSpPr>
      <xdr:spPr>
        <a:xfrm flipV="1">
          <a:off x="9639300" y="6215594"/>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71414</xdr:rowOff>
    </xdr:from>
    <xdr:to>
      <xdr:col>50</xdr:col>
      <xdr:colOff>114300</xdr:colOff>
      <xdr:row>36</xdr:row>
      <xdr:rowOff>106716</xdr:rowOff>
    </xdr:to>
    <xdr:cxnSp macro="">
      <xdr:nvCxnSpPr>
        <xdr:cNvPr id="298" name="直線コネクタ 297"/>
        <xdr:cNvCxnSpPr/>
      </xdr:nvCxnSpPr>
      <xdr:spPr>
        <a:xfrm>
          <a:off x="8750300" y="6243614"/>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71414</xdr:rowOff>
    </xdr:from>
    <xdr:to>
      <xdr:col>45</xdr:col>
      <xdr:colOff>177800</xdr:colOff>
      <xdr:row>36</xdr:row>
      <xdr:rowOff>134529</xdr:rowOff>
    </xdr:to>
    <xdr:cxnSp macro="">
      <xdr:nvCxnSpPr>
        <xdr:cNvPr id="301" name="直線コネクタ 300"/>
        <xdr:cNvCxnSpPr/>
      </xdr:nvCxnSpPr>
      <xdr:spPr>
        <a:xfrm flipV="1">
          <a:off x="7861300" y="6243614"/>
          <a:ext cx="889000" cy="6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134529</xdr:rowOff>
    </xdr:from>
    <xdr:to>
      <xdr:col>41</xdr:col>
      <xdr:colOff>50800</xdr:colOff>
      <xdr:row>36</xdr:row>
      <xdr:rowOff>153264</xdr:rowOff>
    </xdr:to>
    <xdr:cxnSp macro="">
      <xdr:nvCxnSpPr>
        <xdr:cNvPr id="304" name="直線コネクタ 303"/>
        <xdr:cNvCxnSpPr/>
      </xdr:nvCxnSpPr>
      <xdr:spPr>
        <a:xfrm flipV="1">
          <a:off x="6972300" y="6306729"/>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164044</xdr:rowOff>
    </xdr:from>
    <xdr:to>
      <xdr:col>55</xdr:col>
      <xdr:colOff>50800</xdr:colOff>
      <xdr:row>36</xdr:row>
      <xdr:rowOff>94194</xdr:rowOff>
    </xdr:to>
    <xdr:sp macro="" textlink="">
      <xdr:nvSpPr>
        <xdr:cNvPr id="314" name="楕円 313"/>
        <xdr:cNvSpPr/>
      </xdr:nvSpPr>
      <xdr:spPr>
        <a:xfrm>
          <a:off x="10426700" y="61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15471</xdr:rowOff>
    </xdr:from>
    <xdr:ext cx="534377" cy="259045"/>
    <xdr:sp macro="" textlink="">
      <xdr:nvSpPr>
        <xdr:cNvPr id="315" name="補助費等該当値テキスト"/>
        <xdr:cNvSpPr txBox="1"/>
      </xdr:nvSpPr>
      <xdr:spPr>
        <a:xfrm>
          <a:off x="10528300" y="601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55916</xdr:rowOff>
    </xdr:from>
    <xdr:to>
      <xdr:col>50</xdr:col>
      <xdr:colOff>165100</xdr:colOff>
      <xdr:row>36</xdr:row>
      <xdr:rowOff>157516</xdr:rowOff>
    </xdr:to>
    <xdr:sp macro="" textlink="">
      <xdr:nvSpPr>
        <xdr:cNvPr id="316" name="楕円 315"/>
        <xdr:cNvSpPr/>
      </xdr:nvSpPr>
      <xdr:spPr>
        <a:xfrm>
          <a:off x="9588500" y="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2593</xdr:rowOff>
    </xdr:from>
    <xdr:ext cx="534377" cy="259045"/>
    <xdr:sp macro="" textlink="">
      <xdr:nvSpPr>
        <xdr:cNvPr id="317" name="テキスト ボックス 316"/>
        <xdr:cNvSpPr txBox="1"/>
      </xdr:nvSpPr>
      <xdr:spPr>
        <a:xfrm>
          <a:off x="9372111" y="60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20614</xdr:rowOff>
    </xdr:from>
    <xdr:to>
      <xdr:col>46</xdr:col>
      <xdr:colOff>38100</xdr:colOff>
      <xdr:row>36</xdr:row>
      <xdr:rowOff>122214</xdr:rowOff>
    </xdr:to>
    <xdr:sp macro="" textlink="">
      <xdr:nvSpPr>
        <xdr:cNvPr id="318" name="楕円 317"/>
        <xdr:cNvSpPr/>
      </xdr:nvSpPr>
      <xdr:spPr>
        <a:xfrm>
          <a:off x="8699500" y="61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138741</xdr:rowOff>
    </xdr:from>
    <xdr:ext cx="534377" cy="259045"/>
    <xdr:sp macro="" textlink="">
      <xdr:nvSpPr>
        <xdr:cNvPr id="319" name="テキスト ボックス 318"/>
        <xdr:cNvSpPr txBox="1"/>
      </xdr:nvSpPr>
      <xdr:spPr>
        <a:xfrm>
          <a:off x="8483111" y="59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83729</xdr:rowOff>
    </xdr:from>
    <xdr:to>
      <xdr:col>41</xdr:col>
      <xdr:colOff>101600</xdr:colOff>
      <xdr:row>37</xdr:row>
      <xdr:rowOff>13879</xdr:rowOff>
    </xdr:to>
    <xdr:sp macro="" textlink="">
      <xdr:nvSpPr>
        <xdr:cNvPr id="320" name="楕円 319"/>
        <xdr:cNvSpPr/>
      </xdr:nvSpPr>
      <xdr:spPr>
        <a:xfrm>
          <a:off x="7810500" y="62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30406</xdr:rowOff>
    </xdr:from>
    <xdr:ext cx="534377" cy="259045"/>
    <xdr:sp macro="" textlink="">
      <xdr:nvSpPr>
        <xdr:cNvPr id="321" name="テキスト ボックス 320"/>
        <xdr:cNvSpPr txBox="1"/>
      </xdr:nvSpPr>
      <xdr:spPr>
        <a:xfrm>
          <a:off x="7594111" y="60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102464</xdr:rowOff>
    </xdr:from>
    <xdr:to>
      <xdr:col>36</xdr:col>
      <xdr:colOff>165100</xdr:colOff>
      <xdr:row>37</xdr:row>
      <xdr:rowOff>32614</xdr:rowOff>
    </xdr:to>
    <xdr:sp macro="" textlink="">
      <xdr:nvSpPr>
        <xdr:cNvPr id="322" name="楕円 321"/>
        <xdr:cNvSpPr/>
      </xdr:nvSpPr>
      <xdr:spPr>
        <a:xfrm>
          <a:off x="6921500" y="62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23741</xdr:rowOff>
    </xdr:from>
    <xdr:ext cx="534377" cy="259045"/>
    <xdr:sp macro="" textlink="">
      <xdr:nvSpPr>
        <xdr:cNvPr id="323" name="テキスト ボックス 322"/>
        <xdr:cNvSpPr txBox="1"/>
      </xdr:nvSpPr>
      <xdr:spPr>
        <a:xfrm>
          <a:off x="6705111" y="63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148935</xdr:rowOff>
    </xdr:from>
    <xdr:to>
      <xdr:col>55</xdr:col>
      <xdr:colOff>0</xdr:colOff>
      <xdr:row>58</xdr:row>
      <xdr:rowOff>99954</xdr:rowOff>
    </xdr:to>
    <xdr:cxnSp macro="">
      <xdr:nvCxnSpPr>
        <xdr:cNvPr id="352" name="直線コネクタ 351"/>
        <xdr:cNvCxnSpPr/>
      </xdr:nvCxnSpPr>
      <xdr:spPr>
        <a:xfrm>
          <a:off x="9639300" y="9921585"/>
          <a:ext cx="838200" cy="1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148935</xdr:rowOff>
    </xdr:from>
    <xdr:to>
      <xdr:col>50</xdr:col>
      <xdr:colOff>114300</xdr:colOff>
      <xdr:row>57</xdr:row>
      <xdr:rowOff>166111</xdr:rowOff>
    </xdr:to>
    <xdr:cxnSp macro="">
      <xdr:nvCxnSpPr>
        <xdr:cNvPr id="355" name="直線コネクタ 354"/>
        <xdr:cNvCxnSpPr/>
      </xdr:nvCxnSpPr>
      <xdr:spPr>
        <a:xfrm flipV="1">
          <a:off x="8750300" y="9921585"/>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137844</xdr:rowOff>
    </xdr:from>
    <xdr:to>
      <xdr:col>45</xdr:col>
      <xdr:colOff>177800</xdr:colOff>
      <xdr:row>57</xdr:row>
      <xdr:rowOff>166111</xdr:rowOff>
    </xdr:to>
    <xdr:cxnSp macro="">
      <xdr:nvCxnSpPr>
        <xdr:cNvPr id="358" name="直線コネクタ 357"/>
        <xdr:cNvCxnSpPr/>
      </xdr:nvCxnSpPr>
      <xdr:spPr>
        <a:xfrm>
          <a:off x="7861300" y="9910494"/>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64429</xdr:rowOff>
    </xdr:from>
    <xdr:to>
      <xdr:col>41</xdr:col>
      <xdr:colOff>50800</xdr:colOff>
      <xdr:row>57</xdr:row>
      <xdr:rowOff>137844</xdr:rowOff>
    </xdr:to>
    <xdr:cxnSp macro="">
      <xdr:nvCxnSpPr>
        <xdr:cNvPr id="361" name="直線コネクタ 360"/>
        <xdr:cNvCxnSpPr/>
      </xdr:nvCxnSpPr>
      <xdr:spPr>
        <a:xfrm>
          <a:off x="6972300" y="9665629"/>
          <a:ext cx="889000" cy="2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49154</xdr:rowOff>
    </xdr:from>
    <xdr:to>
      <xdr:col>55</xdr:col>
      <xdr:colOff>50800</xdr:colOff>
      <xdr:row>58</xdr:row>
      <xdr:rowOff>150754</xdr:rowOff>
    </xdr:to>
    <xdr:sp macro="" textlink="">
      <xdr:nvSpPr>
        <xdr:cNvPr id="371" name="楕円 370"/>
        <xdr:cNvSpPr/>
      </xdr:nvSpPr>
      <xdr:spPr>
        <a:xfrm>
          <a:off x="10426700" y="99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135531</xdr:rowOff>
    </xdr:from>
    <xdr:ext cx="534377" cy="259045"/>
    <xdr:sp macro="" textlink="">
      <xdr:nvSpPr>
        <xdr:cNvPr id="372" name="普通建設事業費該当値テキスト"/>
        <xdr:cNvSpPr txBox="1"/>
      </xdr:nvSpPr>
      <xdr:spPr>
        <a:xfrm>
          <a:off x="10528300" y="99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98135</xdr:rowOff>
    </xdr:from>
    <xdr:to>
      <xdr:col>50</xdr:col>
      <xdr:colOff>165100</xdr:colOff>
      <xdr:row>58</xdr:row>
      <xdr:rowOff>28285</xdr:rowOff>
    </xdr:to>
    <xdr:sp macro="" textlink="">
      <xdr:nvSpPr>
        <xdr:cNvPr id="373" name="楕円 372"/>
        <xdr:cNvSpPr/>
      </xdr:nvSpPr>
      <xdr:spPr>
        <a:xfrm>
          <a:off x="9588500" y="98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44812</xdr:rowOff>
    </xdr:from>
    <xdr:ext cx="534377" cy="259045"/>
    <xdr:sp macro="" textlink="">
      <xdr:nvSpPr>
        <xdr:cNvPr id="374" name="テキスト ボックス 373"/>
        <xdr:cNvSpPr txBox="1"/>
      </xdr:nvSpPr>
      <xdr:spPr>
        <a:xfrm>
          <a:off x="9372111" y="964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115311</xdr:rowOff>
    </xdr:from>
    <xdr:to>
      <xdr:col>46</xdr:col>
      <xdr:colOff>38100</xdr:colOff>
      <xdr:row>58</xdr:row>
      <xdr:rowOff>45461</xdr:rowOff>
    </xdr:to>
    <xdr:sp macro="" textlink="">
      <xdr:nvSpPr>
        <xdr:cNvPr id="375" name="楕円 374"/>
        <xdr:cNvSpPr/>
      </xdr:nvSpPr>
      <xdr:spPr>
        <a:xfrm>
          <a:off x="8699500" y="98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61988</xdr:rowOff>
    </xdr:from>
    <xdr:ext cx="534377" cy="259045"/>
    <xdr:sp macro="" textlink="">
      <xdr:nvSpPr>
        <xdr:cNvPr id="376" name="テキスト ボックス 375"/>
        <xdr:cNvSpPr txBox="1"/>
      </xdr:nvSpPr>
      <xdr:spPr>
        <a:xfrm>
          <a:off x="8483111" y="9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87044</xdr:rowOff>
    </xdr:from>
    <xdr:to>
      <xdr:col>41</xdr:col>
      <xdr:colOff>101600</xdr:colOff>
      <xdr:row>58</xdr:row>
      <xdr:rowOff>17194</xdr:rowOff>
    </xdr:to>
    <xdr:sp macro="" textlink="">
      <xdr:nvSpPr>
        <xdr:cNvPr id="377" name="楕円 376"/>
        <xdr:cNvSpPr/>
      </xdr:nvSpPr>
      <xdr:spPr>
        <a:xfrm>
          <a:off x="7810500" y="98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33721</xdr:rowOff>
    </xdr:from>
    <xdr:ext cx="534377" cy="259045"/>
    <xdr:sp macro="" textlink="">
      <xdr:nvSpPr>
        <xdr:cNvPr id="378" name="テキスト ボックス 377"/>
        <xdr:cNvSpPr txBox="1"/>
      </xdr:nvSpPr>
      <xdr:spPr>
        <a:xfrm>
          <a:off x="7594111" y="96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13629</xdr:rowOff>
    </xdr:from>
    <xdr:to>
      <xdr:col>36</xdr:col>
      <xdr:colOff>165100</xdr:colOff>
      <xdr:row>56</xdr:row>
      <xdr:rowOff>115229</xdr:rowOff>
    </xdr:to>
    <xdr:sp macro="" textlink="">
      <xdr:nvSpPr>
        <xdr:cNvPr id="379" name="楕円 378"/>
        <xdr:cNvSpPr/>
      </xdr:nvSpPr>
      <xdr:spPr>
        <a:xfrm>
          <a:off x="6921500" y="96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131756</xdr:rowOff>
    </xdr:from>
    <xdr:ext cx="599010" cy="259045"/>
    <xdr:sp macro="" textlink="">
      <xdr:nvSpPr>
        <xdr:cNvPr id="380" name="テキスト ボックス 379"/>
        <xdr:cNvSpPr txBox="1"/>
      </xdr:nvSpPr>
      <xdr:spPr>
        <a:xfrm>
          <a:off x="6672795" y="939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97898</xdr:rowOff>
    </xdr:from>
    <xdr:to>
      <xdr:col>55</xdr:col>
      <xdr:colOff>0</xdr:colOff>
      <xdr:row>78</xdr:row>
      <xdr:rowOff>121078</xdr:rowOff>
    </xdr:to>
    <xdr:cxnSp macro="">
      <xdr:nvCxnSpPr>
        <xdr:cNvPr id="407" name="直線コネクタ 406"/>
        <xdr:cNvCxnSpPr/>
      </xdr:nvCxnSpPr>
      <xdr:spPr>
        <a:xfrm flipV="1">
          <a:off x="9639300" y="13470998"/>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94635</xdr:rowOff>
    </xdr:from>
    <xdr:to>
      <xdr:col>50</xdr:col>
      <xdr:colOff>114300</xdr:colOff>
      <xdr:row>78</xdr:row>
      <xdr:rowOff>121078</xdr:rowOff>
    </xdr:to>
    <xdr:cxnSp macro="">
      <xdr:nvCxnSpPr>
        <xdr:cNvPr id="410" name="直線コネクタ 409"/>
        <xdr:cNvCxnSpPr/>
      </xdr:nvCxnSpPr>
      <xdr:spPr>
        <a:xfrm>
          <a:off x="8750300" y="13467735"/>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78014</xdr:rowOff>
    </xdr:from>
    <xdr:to>
      <xdr:col>45</xdr:col>
      <xdr:colOff>177800</xdr:colOff>
      <xdr:row>78</xdr:row>
      <xdr:rowOff>94635</xdr:rowOff>
    </xdr:to>
    <xdr:cxnSp macro="">
      <xdr:nvCxnSpPr>
        <xdr:cNvPr id="413" name="直線コネクタ 412"/>
        <xdr:cNvCxnSpPr/>
      </xdr:nvCxnSpPr>
      <xdr:spPr>
        <a:xfrm>
          <a:off x="7861300" y="13451114"/>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40785</xdr:rowOff>
    </xdr:from>
    <xdr:to>
      <xdr:col>41</xdr:col>
      <xdr:colOff>50800</xdr:colOff>
      <xdr:row>78</xdr:row>
      <xdr:rowOff>78014</xdr:rowOff>
    </xdr:to>
    <xdr:cxnSp macro="">
      <xdr:nvCxnSpPr>
        <xdr:cNvPr id="416" name="直線コネクタ 415"/>
        <xdr:cNvCxnSpPr/>
      </xdr:nvCxnSpPr>
      <xdr:spPr>
        <a:xfrm>
          <a:off x="6972300" y="1341388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47098</xdr:rowOff>
    </xdr:from>
    <xdr:to>
      <xdr:col>55</xdr:col>
      <xdr:colOff>50800</xdr:colOff>
      <xdr:row>78</xdr:row>
      <xdr:rowOff>148698</xdr:rowOff>
    </xdr:to>
    <xdr:sp macro="" textlink="">
      <xdr:nvSpPr>
        <xdr:cNvPr id="426" name="楕円 425"/>
        <xdr:cNvSpPr/>
      </xdr:nvSpPr>
      <xdr:spPr>
        <a:xfrm>
          <a:off x="10426700" y="134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70278</xdr:rowOff>
    </xdr:from>
    <xdr:to>
      <xdr:col>50</xdr:col>
      <xdr:colOff>165100</xdr:colOff>
      <xdr:row>79</xdr:row>
      <xdr:rowOff>428</xdr:rowOff>
    </xdr:to>
    <xdr:sp macro="" textlink="">
      <xdr:nvSpPr>
        <xdr:cNvPr id="428" name="楕円 427"/>
        <xdr:cNvSpPr/>
      </xdr:nvSpPr>
      <xdr:spPr>
        <a:xfrm>
          <a:off x="9588500" y="134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163005</xdr:rowOff>
    </xdr:from>
    <xdr:ext cx="469744" cy="259045"/>
    <xdr:sp macro="" textlink="">
      <xdr:nvSpPr>
        <xdr:cNvPr id="429" name="テキスト ボックス 428"/>
        <xdr:cNvSpPr txBox="1"/>
      </xdr:nvSpPr>
      <xdr:spPr>
        <a:xfrm>
          <a:off x="9404428" y="1353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43835</xdr:rowOff>
    </xdr:from>
    <xdr:to>
      <xdr:col>46</xdr:col>
      <xdr:colOff>38100</xdr:colOff>
      <xdr:row>78</xdr:row>
      <xdr:rowOff>145435</xdr:rowOff>
    </xdr:to>
    <xdr:sp macro="" textlink="">
      <xdr:nvSpPr>
        <xdr:cNvPr id="430" name="楕円 429"/>
        <xdr:cNvSpPr/>
      </xdr:nvSpPr>
      <xdr:spPr>
        <a:xfrm>
          <a:off x="8699500" y="134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136562</xdr:rowOff>
    </xdr:from>
    <xdr:ext cx="469744" cy="259045"/>
    <xdr:sp macro="" textlink="">
      <xdr:nvSpPr>
        <xdr:cNvPr id="431" name="テキスト ボックス 430"/>
        <xdr:cNvSpPr txBox="1"/>
      </xdr:nvSpPr>
      <xdr:spPr>
        <a:xfrm>
          <a:off x="8515428" y="135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27214</xdr:rowOff>
    </xdr:from>
    <xdr:to>
      <xdr:col>41</xdr:col>
      <xdr:colOff>101600</xdr:colOff>
      <xdr:row>78</xdr:row>
      <xdr:rowOff>128814</xdr:rowOff>
    </xdr:to>
    <xdr:sp macro="" textlink="">
      <xdr:nvSpPr>
        <xdr:cNvPr id="432" name="楕円 431"/>
        <xdr:cNvSpPr/>
      </xdr:nvSpPr>
      <xdr:spPr>
        <a:xfrm>
          <a:off x="78105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119941</xdr:rowOff>
    </xdr:from>
    <xdr:ext cx="534377" cy="259045"/>
    <xdr:sp macro="" textlink="">
      <xdr:nvSpPr>
        <xdr:cNvPr id="433" name="テキスト ボックス 432"/>
        <xdr:cNvSpPr txBox="1"/>
      </xdr:nvSpPr>
      <xdr:spPr>
        <a:xfrm>
          <a:off x="7594111" y="1349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161435</xdr:rowOff>
    </xdr:from>
    <xdr:to>
      <xdr:col>36</xdr:col>
      <xdr:colOff>165100</xdr:colOff>
      <xdr:row>78</xdr:row>
      <xdr:rowOff>91585</xdr:rowOff>
    </xdr:to>
    <xdr:sp macro="" textlink="">
      <xdr:nvSpPr>
        <xdr:cNvPr id="434" name="楕円 433"/>
        <xdr:cNvSpPr/>
      </xdr:nvSpPr>
      <xdr:spPr>
        <a:xfrm>
          <a:off x="6921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108112</xdr:rowOff>
    </xdr:from>
    <xdr:ext cx="534377" cy="259045"/>
    <xdr:sp macro="" textlink="">
      <xdr:nvSpPr>
        <xdr:cNvPr id="435" name="テキスト ボックス 434"/>
        <xdr:cNvSpPr txBox="1"/>
      </xdr:nvSpPr>
      <xdr:spPr>
        <a:xfrm>
          <a:off x="6705111" y="131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113601</xdr:rowOff>
    </xdr:from>
    <xdr:to>
      <xdr:col>55</xdr:col>
      <xdr:colOff>0</xdr:colOff>
      <xdr:row>98</xdr:row>
      <xdr:rowOff>73673</xdr:rowOff>
    </xdr:to>
    <xdr:cxnSp macro="">
      <xdr:nvCxnSpPr>
        <xdr:cNvPr id="464" name="直線コネクタ 463"/>
        <xdr:cNvCxnSpPr/>
      </xdr:nvCxnSpPr>
      <xdr:spPr>
        <a:xfrm>
          <a:off x="9639300" y="16401351"/>
          <a:ext cx="838200" cy="4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113601</xdr:rowOff>
    </xdr:from>
    <xdr:to>
      <xdr:col>50</xdr:col>
      <xdr:colOff>114300</xdr:colOff>
      <xdr:row>96</xdr:row>
      <xdr:rowOff>111607</xdr:rowOff>
    </xdr:to>
    <xdr:cxnSp macro="">
      <xdr:nvCxnSpPr>
        <xdr:cNvPr id="467" name="直線コネクタ 466"/>
        <xdr:cNvCxnSpPr/>
      </xdr:nvCxnSpPr>
      <xdr:spPr>
        <a:xfrm flipV="1">
          <a:off x="8750300" y="16401351"/>
          <a:ext cx="889000" cy="1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21400</xdr:rowOff>
    </xdr:from>
    <xdr:to>
      <xdr:col>45</xdr:col>
      <xdr:colOff>177800</xdr:colOff>
      <xdr:row>96</xdr:row>
      <xdr:rowOff>111607</xdr:rowOff>
    </xdr:to>
    <xdr:cxnSp macro="">
      <xdr:nvCxnSpPr>
        <xdr:cNvPr id="470" name="直線コネクタ 469"/>
        <xdr:cNvCxnSpPr/>
      </xdr:nvCxnSpPr>
      <xdr:spPr>
        <a:xfrm>
          <a:off x="7861300" y="16480600"/>
          <a:ext cx="889000" cy="9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20853</xdr:rowOff>
    </xdr:from>
    <xdr:to>
      <xdr:col>41</xdr:col>
      <xdr:colOff>50800</xdr:colOff>
      <xdr:row>96</xdr:row>
      <xdr:rowOff>21400</xdr:rowOff>
    </xdr:to>
    <xdr:cxnSp macro="">
      <xdr:nvCxnSpPr>
        <xdr:cNvPr id="473" name="直線コネクタ 472"/>
        <xdr:cNvCxnSpPr/>
      </xdr:nvCxnSpPr>
      <xdr:spPr>
        <a:xfrm>
          <a:off x="6972300" y="15794253"/>
          <a:ext cx="889000" cy="6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22873</xdr:rowOff>
    </xdr:from>
    <xdr:to>
      <xdr:col>55</xdr:col>
      <xdr:colOff>50800</xdr:colOff>
      <xdr:row>98</xdr:row>
      <xdr:rowOff>124473</xdr:rowOff>
    </xdr:to>
    <xdr:sp macro="" textlink="">
      <xdr:nvSpPr>
        <xdr:cNvPr id="483" name="楕円 482"/>
        <xdr:cNvSpPr/>
      </xdr:nvSpPr>
      <xdr:spPr>
        <a:xfrm>
          <a:off x="10426700" y="168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109250</xdr:rowOff>
    </xdr:from>
    <xdr:ext cx="534377" cy="259045"/>
    <xdr:sp macro="" textlink="">
      <xdr:nvSpPr>
        <xdr:cNvPr id="484" name="普通建設事業費 （ うち更新整備　）該当値テキスト"/>
        <xdr:cNvSpPr txBox="1"/>
      </xdr:nvSpPr>
      <xdr:spPr>
        <a:xfrm>
          <a:off x="10528300" y="16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62801</xdr:rowOff>
    </xdr:from>
    <xdr:to>
      <xdr:col>50</xdr:col>
      <xdr:colOff>165100</xdr:colOff>
      <xdr:row>95</xdr:row>
      <xdr:rowOff>164401</xdr:rowOff>
    </xdr:to>
    <xdr:sp macro="" textlink="">
      <xdr:nvSpPr>
        <xdr:cNvPr id="485" name="楕円 484"/>
        <xdr:cNvSpPr/>
      </xdr:nvSpPr>
      <xdr:spPr>
        <a:xfrm>
          <a:off x="9588500" y="163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9478</xdr:rowOff>
    </xdr:from>
    <xdr:ext cx="534377" cy="259045"/>
    <xdr:sp macro="" textlink="">
      <xdr:nvSpPr>
        <xdr:cNvPr id="486" name="テキスト ボックス 485"/>
        <xdr:cNvSpPr txBox="1"/>
      </xdr:nvSpPr>
      <xdr:spPr>
        <a:xfrm>
          <a:off x="9372111" y="161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60807</xdr:rowOff>
    </xdr:from>
    <xdr:to>
      <xdr:col>46</xdr:col>
      <xdr:colOff>38100</xdr:colOff>
      <xdr:row>96</xdr:row>
      <xdr:rowOff>162407</xdr:rowOff>
    </xdr:to>
    <xdr:sp macro="" textlink="">
      <xdr:nvSpPr>
        <xdr:cNvPr id="487" name="楕円 486"/>
        <xdr:cNvSpPr/>
      </xdr:nvSpPr>
      <xdr:spPr>
        <a:xfrm>
          <a:off x="8699500" y="16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7484</xdr:rowOff>
    </xdr:from>
    <xdr:ext cx="534377" cy="259045"/>
    <xdr:sp macro="" textlink="">
      <xdr:nvSpPr>
        <xdr:cNvPr id="488" name="テキスト ボックス 487"/>
        <xdr:cNvSpPr txBox="1"/>
      </xdr:nvSpPr>
      <xdr:spPr>
        <a:xfrm>
          <a:off x="8483111" y="162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142050</xdr:rowOff>
    </xdr:from>
    <xdr:to>
      <xdr:col>41</xdr:col>
      <xdr:colOff>101600</xdr:colOff>
      <xdr:row>96</xdr:row>
      <xdr:rowOff>72200</xdr:rowOff>
    </xdr:to>
    <xdr:sp macro="" textlink="">
      <xdr:nvSpPr>
        <xdr:cNvPr id="489" name="楕円 488"/>
        <xdr:cNvSpPr/>
      </xdr:nvSpPr>
      <xdr:spPr>
        <a:xfrm>
          <a:off x="78105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88727</xdr:rowOff>
    </xdr:from>
    <xdr:ext cx="534377" cy="259045"/>
    <xdr:sp macro="" textlink="">
      <xdr:nvSpPr>
        <xdr:cNvPr id="490" name="テキスト ボックス 489"/>
        <xdr:cNvSpPr txBox="1"/>
      </xdr:nvSpPr>
      <xdr:spPr>
        <a:xfrm>
          <a:off x="7594111" y="162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141503</xdr:rowOff>
    </xdr:from>
    <xdr:to>
      <xdr:col>36</xdr:col>
      <xdr:colOff>165100</xdr:colOff>
      <xdr:row>92</xdr:row>
      <xdr:rowOff>71653</xdr:rowOff>
    </xdr:to>
    <xdr:sp macro="" textlink="">
      <xdr:nvSpPr>
        <xdr:cNvPr id="491" name="楕円 490"/>
        <xdr:cNvSpPr/>
      </xdr:nvSpPr>
      <xdr:spPr>
        <a:xfrm>
          <a:off x="6921500" y="157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88180</xdr:rowOff>
    </xdr:from>
    <xdr:ext cx="534377" cy="259045"/>
    <xdr:sp macro="" textlink="">
      <xdr:nvSpPr>
        <xdr:cNvPr id="492" name="テキスト ボックス 491"/>
        <xdr:cNvSpPr txBox="1"/>
      </xdr:nvSpPr>
      <xdr:spPr>
        <a:xfrm>
          <a:off x="6705111" y="15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21692</xdr:rowOff>
    </xdr:from>
    <xdr:to>
      <xdr:col>85</xdr:col>
      <xdr:colOff>127000</xdr:colOff>
      <xdr:row>39</xdr:row>
      <xdr:rowOff>26771</xdr:rowOff>
    </xdr:to>
    <xdr:cxnSp macro="">
      <xdr:nvCxnSpPr>
        <xdr:cNvPr id="521" name="直線コネクタ 520"/>
        <xdr:cNvCxnSpPr/>
      </xdr:nvCxnSpPr>
      <xdr:spPr>
        <a:xfrm>
          <a:off x="15481300" y="6708242"/>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21692</xdr:rowOff>
    </xdr:from>
    <xdr:to>
      <xdr:col>81</xdr:col>
      <xdr:colOff>50800</xdr:colOff>
      <xdr:row>39</xdr:row>
      <xdr:rowOff>43511</xdr:rowOff>
    </xdr:to>
    <xdr:cxnSp macro="">
      <xdr:nvCxnSpPr>
        <xdr:cNvPr id="524" name="直線コネクタ 523"/>
        <xdr:cNvCxnSpPr/>
      </xdr:nvCxnSpPr>
      <xdr:spPr>
        <a:xfrm flipV="1">
          <a:off x="14592300" y="6708242"/>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43511</xdr:rowOff>
    </xdr:from>
    <xdr:to>
      <xdr:col>76</xdr:col>
      <xdr:colOff>114300</xdr:colOff>
      <xdr:row>39</xdr:row>
      <xdr:rowOff>44450</xdr:rowOff>
    </xdr:to>
    <xdr:cxnSp macro="">
      <xdr:nvCxnSpPr>
        <xdr:cNvPr id="527" name="直線コネクタ 526"/>
        <xdr:cNvCxnSpPr/>
      </xdr:nvCxnSpPr>
      <xdr:spPr>
        <a:xfrm flipV="1">
          <a:off x="13703300" y="673006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147421</xdr:rowOff>
    </xdr:from>
    <xdr:to>
      <xdr:col>85</xdr:col>
      <xdr:colOff>177800</xdr:colOff>
      <xdr:row>39</xdr:row>
      <xdr:rowOff>77571</xdr:rowOff>
    </xdr:to>
    <xdr:sp macro="" textlink="">
      <xdr:nvSpPr>
        <xdr:cNvPr id="540" name="楕円 539"/>
        <xdr:cNvSpPr/>
      </xdr:nvSpPr>
      <xdr:spPr>
        <a:xfrm>
          <a:off x="16268700" y="66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142342</xdr:rowOff>
    </xdr:from>
    <xdr:to>
      <xdr:col>81</xdr:col>
      <xdr:colOff>101600</xdr:colOff>
      <xdr:row>39</xdr:row>
      <xdr:rowOff>72492</xdr:rowOff>
    </xdr:to>
    <xdr:sp macro="" textlink="">
      <xdr:nvSpPr>
        <xdr:cNvPr id="542" name="楕円 541"/>
        <xdr:cNvSpPr/>
      </xdr:nvSpPr>
      <xdr:spPr>
        <a:xfrm>
          <a:off x="15430500" y="6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63619</xdr:rowOff>
    </xdr:from>
    <xdr:ext cx="469744" cy="259045"/>
    <xdr:sp macro="" textlink="">
      <xdr:nvSpPr>
        <xdr:cNvPr id="543" name="テキスト ボックス 542"/>
        <xdr:cNvSpPr txBox="1"/>
      </xdr:nvSpPr>
      <xdr:spPr>
        <a:xfrm>
          <a:off x="15246428" y="67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164161</xdr:rowOff>
    </xdr:from>
    <xdr:to>
      <xdr:col>76</xdr:col>
      <xdr:colOff>165100</xdr:colOff>
      <xdr:row>39</xdr:row>
      <xdr:rowOff>94311</xdr:rowOff>
    </xdr:to>
    <xdr:sp macro="" textlink="">
      <xdr:nvSpPr>
        <xdr:cNvPr id="544" name="楕円 543"/>
        <xdr:cNvSpPr/>
      </xdr:nvSpPr>
      <xdr:spPr>
        <a:xfrm>
          <a:off x="145415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85438</xdr:rowOff>
    </xdr:from>
    <xdr:ext cx="313932" cy="259045"/>
    <xdr:sp macro="" textlink="">
      <xdr:nvSpPr>
        <xdr:cNvPr id="545" name="テキスト ボックス 544"/>
        <xdr:cNvSpPr txBox="1"/>
      </xdr:nvSpPr>
      <xdr:spPr>
        <a:xfrm>
          <a:off x="14435333" y="6771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82795</xdr:rowOff>
    </xdr:from>
    <xdr:to>
      <xdr:col>85</xdr:col>
      <xdr:colOff>127000</xdr:colOff>
      <xdr:row>76</xdr:row>
      <xdr:rowOff>128760</xdr:rowOff>
    </xdr:to>
    <xdr:cxnSp macro="">
      <xdr:nvCxnSpPr>
        <xdr:cNvPr id="629" name="直線コネクタ 628"/>
        <xdr:cNvCxnSpPr/>
      </xdr:nvCxnSpPr>
      <xdr:spPr>
        <a:xfrm flipV="1">
          <a:off x="15481300" y="13112995"/>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128760</xdr:rowOff>
    </xdr:from>
    <xdr:to>
      <xdr:col>81</xdr:col>
      <xdr:colOff>50800</xdr:colOff>
      <xdr:row>76</xdr:row>
      <xdr:rowOff>135013</xdr:rowOff>
    </xdr:to>
    <xdr:cxnSp macro="">
      <xdr:nvCxnSpPr>
        <xdr:cNvPr id="632" name="直線コネクタ 631"/>
        <xdr:cNvCxnSpPr/>
      </xdr:nvCxnSpPr>
      <xdr:spPr>
        <a:xfrm flipV="1">
          <a:off x="14592300" y="13158960"/>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134443</xdr:rowOff>
    </xdr:from>
    <xdr:to>
      <xdr:col>76</xdr:col>
      <xdr:colOff>114300</xdr:colOff>
      <xdr:row>76</xdr:row>
      <xdr:rowOff>135013</xdr:rowOff>
    </xdr:to>
    <xdr:cxnSp macro="">
      <xdr:nvCxnSpPr>
        <xdr:cNvPr id="635" name="直線コネクタ 634"/>
        <xdr:cNvCxnSpPr/>
      </xdr:nvCxnSpPr>
      <xdr:spPr>
        <a:xfrm>
          <a:off x="13703300" y="1316464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134443</xdr:rowOff>
    </xdr:from>
    <xdr:to>
      <xdr:col>71</xdr:col>
      <xdr:colOff>177800</xdr:colOff>
      <xdr:row>76</xdr:row>
      <xdr:rowOff>168210</xdr:rowOff>
    </xdr:to>
    <xdr:cxnSp macro="">
      <xdr:nvCxnSpPr>
        <xdr:cNvPr id="638" name="直線コネクタ 637"/>
        <xdr:cNvCxnSpPr/>
      </xdr:nvCxnSpPr>
      <xdr:spPr>
        <a:xfrm flipV="1">
          <a:off x="12814300" y="13164643"/>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31995</xdr:rowOff>
    </xdr:from>
    <xdr:to>
      <xdr:col>85</xdr:col>
      <xdr:colOff>177800</xdr:colOff>
      <xdr:row>76</xdr:row>
      <xdr:rowOff>133595</xdr:rowOff>
    </xdr:to>
    <xdr:sp macro="" textlink="">
      <xdr:nvSpPr>
        <xdr:cNvPr id="648" name="楕円 647"/>
        <xdr:cNvSpPr/>
      </xdr:nvSpPr>
      <xdr:spPr>
        <a:xfrm>
          <a:off x="16268700" y="13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10422</xdr:rowOff>
    </xdr:from>
    <xdr:ext cx="534377" cy="259045"/>
    <xdr:sp macro="" textlink="">
      <xdr:nvSpPr>
        <xdr:cNvPr id="649" name="公債費該当値テキスト"/>
        <xdr:cNvSpPr txBox="1"/>
      </xdr:nvSpPr>
      <xdr:spPr>
        <a:xfrm>
          <a:off x="16370300" y="130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77960</xdr:rowOff>
    </xdr:from>
    <xdr:to>
      <xdr:col>81</xdr:col>
      <xdr:colOff>101600</xdr:colOff>
      <xdr:row>77</xdr:row>
      <xdr:rowOff>8110</xdr:rowOff>
    </xdr:to>
    <xdr:sp macro="" textlink="">
      <xdr:nvSpPr>
        <xdr:cNvPr id="650" name="楕円 649"/>
        <xdr:cNvSpPr/>
      </xdr:nvSpPr>
      <xdr:spPr>
        <a:xfrm>
          <a:off x="15430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170687</xdr:rowOff>
    </xdr:from>
    <xdr:ext cx="534377" cy="259045"/>
    <xdr:sp macro="" textlink="">
      <xdr:nvSpPr>
        <xdr:cNvPr id="651" name="テキスト ボックス 650"/>
        <xdr:cNvSpPr txBox="1"/>
      </xdr:nvSpPr>
      <xdr:spPr>
        <a:xfrm>
          <a:off x="15214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84213</xdr:rowOff>
    </xdr:from>
    <xdr:to>
      <xdr:col>76</xdr:col>
      <xdr:colOff>165100</xdr:colOff>
      <xdr:row>77</xdr:row>
      <xdr:rowOff>14363</xdr:rowOff>
    </xdr:to>
    <xdr:sp macro="" textlink="">
      <xdr:nvSpPr>
        <xdr:cNvPr id="652" name="楕円 651"/>
        <xdr:cNvSpPr/>
      </xdr:nvSpPr>
      <xdr:spPr>
        <a:xfrm>
          <a:off x="145415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5490</xdr:rowOff>
    </xdr:from>
    <xdr:ext cx="534377" cy="259045"/>
    <xdr:sp macro="" textlink="">
      <xdr:nvSpPr>
        <xdr:cNvPr id="653" name="テキスト ボックス 652"/>
        <xdr:cNvSpPr txBox="1"/>
      </xdr:nvSpPr>
      <xdr:spPr>
        <a:xfrm>
          <a:off x="14325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83643</xdr:rowOff>
    </xdr:from>
    <xdr:to>
      <xdr:col>72</xdr:col>
      <xdr:colOff>38100</xdr:colOff>
      <xdr:row>77</xdr:row>
      <xdr:rowOff>13793</xdr:rowOff>
    </xdr:to>
    <xdr:sp macro="" textlink="">
      <xdr:nvSpPr>
        <xdr:cNvPr id="654" name="楕円 653"/>
        <xdr:cNvSpPr/>
      </xdr:nvSpPr>
      <xdr:spPr>
        <a:xfrm>
          <a:off x="13652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4920</xdr:rowOff>
    </xdr:from>
    <xdr:ext cx="534377" cy="259045"/>
    <xdr:sp macro="" textlink="">
      <xdr:nvSpPr>
        <xdr:cNvPr id="655" name="テキスト ボックス 654"/>
        <xdr:cNvSpPr txBox="1"/>
      </xdr:nvSpPr>
      <xdr:spPr>
        <a:xfrm>
          <a:off x="13436111" y="132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117410</xdr:rowOff>
    </xdr:from>
    <xdr:to>
      <xdr:col>67</xdr:col>
      <xdr:colOff>101600</xdr:colOff>
      <xdr:row>77</xdr:row>
      <xdr:rowOff>47560</xdr:rowOff>
    </xdr:to>
    <xdr:sp macro="" textlink="">
      <xdr:nvSpPr>
        <xdr:cNvPr id="656" name="楕円 655"/>
        <xdr:cNvSpPr/>
      </xdr:nvSpPr>
      <xdr:spPr>
        <a:xfrm>
          <a:off x="12763500" y="13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38687</xdr:rowOff>
    </xdr:from>
    <xdr:ext cx="534377" cy="259045"/>
    <xdr:sp macro="" textlink="">
      <xdr:nvSpPr>
        <xdr:cNvPr id="657" name="テキスト ボックス 656"/>
        <xdr:cNvSpPr txBox="1"/>
      </xdr:nvSpPr>
      <xdr:spPr>
        <a:xfrm>
          <a:off x="12547111" y="132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79020</xdr:rowOff>
    </xdr:from>
    <xdr:to>
      <xdr:col>85</xdr:col>
      <xdr:colOff>127000</xdr:colOff>
      <xdr:row>96</xdr:row>
      <xdr:rowOff>136564</xdr:rowOff>
    </xdr:to>
    <xdr:cxnSp macro="">
      <xdr:nvCxnSpPr>
        <xdr:cNvPr id="684" name="直線コネクタ 683"/>
        <xdr:cNvCxnSpPr/>
      </xdr:nvCxnSpPr>
      <xdr:spPr>
        <a:xfrm flipV="1">
          <a:off x="15481300" y="16538220"/>
          <a:ext cx="838200" cy="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136564</xdr:rowOff>
    </xdr:from>
    <xdr:to>
      <xdr:col>81</xdr:col>
      <xdr:colOff>50800</xdr:colOff>
      <xdr:row>97</xdr:row>
      <xdr:rowOff>63018</xdr:rowOff>
    </xdr:to>
    <xdr:cxnSp macro="">
      <xdr:nvCxnSpPr>
        <xdr:cNvPr id="687" name="直線コネクタ 686"/>
        <xdr:cNvCxnSpPr/>
      </xdr:nvCxnSpPr>
      <xdr:spPr>
        <a:xfrm flipV="1">
          <a:off x="14592300" y="16595764"/>
          <a:ext cx="889000" cy="9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171055</xdr:rowOff>
    </xdr:from>
    <xdr:to>
      <xdr:col>76</xdr:col>
      <xdr:colOff>114300</xdr:colOff>
      <xdr:row>97</xdr:row>
      <xdr:rowOff>63018</xdr:rowOff>
    </xdr:to>
    <xdr:cxnSp macro="">
      <xdr:nvCxnSpPr>
        <xdr:cNvPr id="690" name="直線コネクタ 689"/>
        <xdr:cNvCxnSpPr/>
      </xdr:nvCxnSpPr>
      <xdr:spPr>
        <a:xfrm>
          <a:off x="13703300" y="16630255"/>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171055</xdr:rowOff>
    </xdr:from>
    <xdr:to>
      <xdr:col>71</xdr:col>
      <xdr:colOff>177800</xdr:colOff>
      <xdr:row>98</xdr:row>
      <xdr:rowOff>7057</xdr:rowOff>
    </xdr:to>
    <xdr:cxnSp macro="">
      <xdr:nvCxnSpPr>
        <xdr:cNvPr id="693" name="直線コネクタ 692"/>
        <xdr:cNvCxnSpPr/>
      </xdr:nvCxnSpPr>
      <xdr:spPr>
        <a:xfrm flipV="1">
          <a:off x="12814300" y="16630255"/>
          <a:ext cx="889000" cy="17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28220</xdr:rowOff>
    </xdr:from>
    <xdr:to>
      <xdr:col>85</xdr:col>
      <xdr:colOff>177800</xdr:colOff>
      <xdr:row>96</xdr:row>
      <xdr:rowOff>129820</xdr:rowOff>
    </xdr:to>
    <xdr:sp macro="" textlink="">
      <xdr:nvSpPr>
        <xdr:cNvPr id="703" name="楕円 702"/>
        <xdr:cNvSpPr/>
      </xdr:nvSpPr>
      <xdr:spPr>
        <a:xfrm>
          <a:off x="16268700" y="16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51097</xdr:rowOff>
    </xdr:from>
    <xdr:ext cx="534377" cy="259045"/>
    <xdr:sp macro="" textlink="">
      <xdr:nvSpPr>
        <xdr:cNvPr id="704" name="積立金該当値テキスト"/>
        <xdr:cNvSpPr txBox="1"/>
      </xdr:nvSpPr>
      <xdr:spPr>
        <a:xfrm>
          <a:off x="16370300" y="163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85764</xdr:rowOff>
    </xdr:from>
    <xdr:to>
      <xdr:col>81</xdr:col>
      <xdr:colOff>101600</xdr:colOff>
      <xdr:row>97</xdr:row>
      <xdr:rowOff>15914</xdr:rowOff>
    </xdr:to>
    <xdr:sp macro="" textlink="">
      <xdr:nvSpPr>
        <xdr:cNvPr id="705" name="楕円 704"/>
        <xdr:cNvSpPr/>
      </xdr:nvSpPr>
      <xdr:spPr>
        <a:xfrm>
          <a:off x="15430500" y="165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32441</xdr:rowOff>
    </xdr:from>
    <xdr:ext cx="534377" cy="259045"/>
    <xdr:sp macro="" textlink="">
      <xdr:nvSpPr>
        <xdr:cNvPr id="706" name="テキスト ボックス 705"/>
        <xdr:cNvSpPr txBox="1"/>
      </xdr:nvSpPr>
      <xdr:spPr>
        <a:xfrm>
          <a:off x="15214111" y="163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12218</xdr:rowOff>
    </xdr:from>
    <xdr:to>
      <xdr:col>76</xdr:col>
      <xdr:colOff>165100</xdr:colOff>
      <xdr:row>97</xdr:row>
      <xdr:rowOff>113818</xdr:rowOff>
    </xdr:to>
    <xdr:sp macro="" textlink="">
      <xdr:nvSpPr>
        <xdr:cNvPr id="707" name="楕円 706"/>
        <xdr:cNvSpPr/>
      </xdr:nvSpPr>
      <xdr:spPr>
        <a:xfrm>
          <a:off x="14541500" y="166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130345</xdr:rowOff>
    </xdr:from>
    <xdr:ext cx="534377" cy="259045"/>
    <xdr:sp macro="" textlink="">
      <xdr:nvSpPr>
        <xdr:cNvPr id="708" name="テキスト ボックス 707"/>
        <xdr:cNvSpPr txBox="1"/>
      </xdr:nvSpPr>
      <xdr:spPr>
        <a:xfrm>
          <a:off x="14325111" y="164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120255</xdr:rowOff>
    </xdr:from>
    <xdr:to>
      <xdr:col>72</xdr:col>
      <xdr:colOff>38100</xdr:colOff>
      <xdr:row>97</xdr:row>
      <xdr:rowOff>50405</xdr:rowOff>
    </xdr:to>
    <xdr:sp macro="" textlink="">
      <xdr:nvSpPr>
        <xdr:cNvPr id="709" name="楕円 708"/>
        <xdr:cNvSpPr/>
      </xdr:nvSpPr>
      <xdr:spPr>
        <a:xfrm>
          <a:off x="13652500" y="165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66932</xdr:rowOff>
    </xdr:from>
    <xdr:ext cx="534377" cy="259045"/>
    <xdr:sp macro="" textlink="">
      <xdr:nvSpPr>
        <xdr:cNvPr id="710" name="テキスト ボックス 709"/>
        <xdr:cNvSpPr txBox="1"/>
      </xdr:nvSpPr>
      <xdr:spPr>
        <a:xfrm>
          <a:off x="13436111" y="163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127707</xdr:rowOff>
    </xdr:from>
    <xdr:to>
      <xdr:col>67</xdr:col>
      <xdr:colOff>101600</xdr:colOff>
      <xdr:row>98</xdr:row>
      <xdr:rowOff>57857</xdr:rowOff>
    </xdr:to>
    <xdr:sp macro="" textlink="">
      <xdr:nvSpPr>
        <xdr:cNvPr id="711" name="楕円 710"/>
        <xdr:cNvSpPr/>
      </xdr:nvSpPr>
      <xdr:spPr>
        <a:xfrm>
          <a:off x="12763500" y="167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74384</xdr:rowOff>
    </xdr:from>
    <xdr:ext cx="534377" cy="259045"/>
    <xdr:sp macro="" textlink="">
      <xdr:nvSpPr>
        <xdr:cNvPr id="712" name="テキスト ボックス 711"/>
        <xdr:cNvSpPr txBox="1"/>
      </xdr:nvSpPr>
      <xdr:spPr>
        <a:xfrm>
          <a:off x="12547111" y="165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124917</xdr:rowOff>
    </xdr:from>
    <xdr:to>
      <xdr:col>116</xdr:col>
      <xdr:colOff>63500</xdr:colOff>
      <xdr:row>34</xdr:row>
      <xdr:rowOff>132994</xdr:rowOff>
    </xdr:to>
    <xdr:cxnSp macro="">
      <xdr:nvCxnSpPr>
        <xdr:cNvPr id="741" name="直線コネクタ 740"/>
        <xdr:cNvCxnSpPr/>
      </xdr:nvCxnSpPr>
      <xdr:spPr>
        <a:xfrm>
          <a:off x="21323300" y="5782767"/>
          <a:ext cx="8382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124917</xdr:rowOff>
    </xdr:from>
    <xdr:to>
      <xdr:col>111</xdr:col>
      <xdr:colOff>177800</xdr:colOff>
      <xdr:row>33</xdr:row>
      <xdr:rowOff>135433</xdr:rowOff>
    </xdr:to>
    <xdr:cxnSp macro="">
      <xdr:nvCxnSpPr>
        <xdr:cNvPr id="744" name="直線コネクタ 743"/>
        <xdr:cNvCxnSpPr/>
      </xdr:nvCxnSpPr>
      <xdr:spPr>
        <a:xfrm flipV="1">
          <a:off x="20434300" y="578276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135433</xdr:rowOff>
    </xdr:from>
    <xdr:to>
      <xdr:col>107</xdr:col>
      <xdr:colOff>50800</xdr:colOff>
      <xdr:row>36</xdr:row>
      <xdr:rowOff>75463</xdr:rowOff>
    </xdr:to>
    <xdr:cxnSp macro="">
      <xdr:nvCxnSpPr>
        <xdr:cNvPr id="747" name="直線コネクタ 746"/>
        <xdr:cNvCxnSpPr/>
      </xdr:nvCxnSpPr>
      <xdr:spPr>
        <a:xfrm flipV="1">
          <a:off x="19545300" y="5793283"/>
          <a:ext cx="889000" cy="4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71958</xdr:rowOff>
    </xdr:from>
    <xdr:to>
      <xdr:col>102</xdr:col>
      <xdr:colOff>114300</xdr:colOff>
      <xdr:row>36</xdr:row>
      <xdr:rowOff>75463</xdr:rowOff>
    </xdr:to>
    <xdr:cxnSp macro="">
      <xdr:nvCxnSpPr>
        <xdr:cNvPr id="750" name="直線コネクタ 749"/>
        <xdr:cNvCxnSpPr/>
      </xdr:nvCxnSpPr>
      <xdr:spPr>
        <a:xfrm>
          <a:off x="18656300" y="624415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82194</xdr:rowOff>
    </xdr:from>
    <xdr:to>
      <xdr:col>116</xdr:col>
      <xdr:colOff>114300</xdr:colOff>
      <xdr:row>35</xdr:row>
      <xdr:rowOff>12344</xdr:rowOff>
    </xdr:to>
    <xdr:sp macro="" textlink="">
      <xdr:nvSpPr>
        <xdr:cNvPr id="760" name="楕円 759"/>
        <xdr:cNvSpPr/>
      </xdr:nvSpPr>
      <xdr:spPr>
        <a:xfrm>
          <a:off x="22110700" y="59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105071</xdr:rowOff>
    </xdr:from>
    <xdr:ext cx="534377" cy="259045"/>
    <xdr:sp macro="" textlink="">
      <xdr:nvSpPr>
        <xdr:cNvPr id="761" name="投資及び出資金該当値テキスト"/>
        <xdr:cNvSpPr txBox="1"/>
      </xdr:nvSpPr>
      <xdr:spPr>
        <a:xfrm>
          <a:off x="22212300" y="57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74117</xdr:rowOff>
    </xdr:from>
    <xdr:to>
      <xdr:col>112</xdr:col>
      <xdr:colOff>38100</xdr:colOff>
      <xdr:row>34</xdr:row>
      <xdr:rowOff>4267</xdr:rowOff>
    </xdr:to>
    <xdr:sp macro="" textlink="">
      <xdr:nvSpPr>
        <xdr:cNvPr id="762" name="楕円 761"/>
        <xdr:cNvSpPr/>
      </xdr:nvSpPr>
      <xdr:spPr>
        <a:xfrm>
          <a:off x="21272500" y="57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20794</xdr:rowOff>
    </xdr:from>
    <xdr:ext cx="534377" cy="259045"/>
    <xdr:sp macro="" textlink="">
      <xdr:nvSpPr>
        <xdr:cNvPr id="763" name="テキスト ボックス 762"/>
        <xdr:cNvSpPr txBox="1"/>
      </xdr:nvSpPr>
      <xdr:spPr>
        <a:xfrm>
          <a:off x="21056111" y="55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84633</xdr:rowOff>
    </xdr:from>
    <xdr:to>
      <xdr:col>107</xdr:col>
      <xdr:colOff>101600</xdr:colOff>
      <xdr:row>34</xdr:row>
      <xdr:rowOff>14783</xdr:rowOff>
    </xdr:to>
    <xdr:sp macro="" textlink="">
      <xdr:nvSpPr>
        <xdr:cNvPr id="764" name="楕円 763"/>
        <xdr:cNvSpPr/>
      </xdr:nvSpPr>
      <xdr:spPr>
        <a:xfrm>
          <a:off x="20383500" y="57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31310</xdr:rowOff>
    </xdr:from>
    <xdr:ext cx="534377" cy="259045"/>
    <xdr:sp macro="" textlink="">
      <xdr:nvSpPr>
        <xdr:cNvPr id="765" name="テキスト ボックス 764"/>
        <xdr:cNvSpPr txBox="1"/>
      </xdr:nvSpPr>
      <xdr:spPr>
        <a:xfrm>
          <a:off x="20167111" y="55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24663</xdr:rowOff>
    </xdr:from>
    <xdr:to>
      <xdr:col>102</xdr:col>
      <xdr:colOff>165100</xdr:colOff>
      <xdr:row>36</xdr:row>
      <xdr:rowOff>126263</xdr:rowOff>
    </xdr:to>
    <xdr:sp macro="" textlink="">
      <xdr:nvSpPr>
        <xdr:cNvPr id="766" name="楕円 765"/>
        <xdr:cNvSpPr/>
      </xdr:nvSpPr>
      <xdr:spPr>
        <a:xfrm>
          <a:off x="19494500" y="6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142790</xdr:rowOff>
    </xdr:from>
    <xdr:ext cx="469744" cy="259045"/>
    <xdr:sp macro="" textlink="">
      <xdr:nvSpPr>
        <xdr:cNvPr id="767" name="テキスト ボックス 766"/>
        <xdr:cNvSpPr txBox="1"/>
      </xdr:nvSpPr>
      <xdr:spPr>
        <a:xfrm>
          <a:off x="19310428" y="59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21158</xdr:rowOff>
    </xdr:from>
    <xdr:to>
      <xdr:col>98</xdr:col>
      <xdr:colOff>38100</xdr:colOff>
      <xdr:row>36</xdr:row>
      <xdr:rowOff>122758</xdr:rowOff>
    </xdr:to>
    <xdr:sp macro="" textlink="">
      <xdr:nvSpPr>
        <xdr:cNvPr id="768" name="楕円 767"/>
        <xdr:cNvSpPr/>
      </xdr:nvSpPr>
      <xdr:spPr>
        <a:xfrm>
          <a:off x="18605500" y="61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139285</xdr:rowOff>
    </xdr:from>
    <xdr:ext cx="469744" cy="259045"/>
    <xdr:sp macro="" textlink="">
      <xdr:nvSpPr>
        <xdr:cNvPr id="769" name="テキスト ボックス 768"/>
        <xdr:cNvSpPr txBox="1"/>
      </xdr:nvSpPr>
      <xdr:spPr>
        <a:xfrm>
          <a:off x="18421428" y="59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135265</xdr:rowOff>
    </xdr:from>
    <xdr:to>
      <xdr:col>116</xdr:col>
      <xdr:colOff>63500</xdr:colOff>
      <xdr:row>58</xdr:row>
      <xdr:rowOff>135265</xdr:rowOff>
    </xdr:to>
    <xdr:cxnSp macro="">
      <xdr:nvCxnSpPr>
        <xdr:cNvPr id="796" name="直線コネクタ 795"/>
        <xdr:cNvCxnSpPr/>
      </xdr:nvCxnSpPr>
      <xdr:spPr>
        <a:xfrm>
          <a:off x="21323300" y="1007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133025</xdr:rowOff>
    </xdr:from>
    <xdr:to>
      <xdr:col>111</xdr:col>
      <xdr:colOff>177800</xdr:colOff>
      <xdr:row>58</xdr:row>
      <xdr:rowOff>135265</xdr:rowOff>
    </xdr:to>
    <xdr:cxnSp macro="">
      <xdr:nvCxnSpPr>
        <xdr:cNvPr id="799" name="直線コネクタ 798"/>
        <xdr:cNvCxnSpPr/>
      </xdr:nvCxnSpPr>
      <xdr:spPr>
        <a:xfrm>
          <a:off x="20434300" y="1007712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130784</xdr:rowOff>
    </xdr:from>
    <xdr:to>
      <xdr:col>107</xdr:col>
      <xdr:colOff>50800</xdr:colOff>
      <xdr:row>58</xdr:row>
      <xdr:rowOff>133025</xdr:rowOff>
    </xdr:to>
    <xdr:cxnSp macro="">
      <xdr:nvCxnSpPr>
        <xdr:cNvPr id="802" name="直線コネクタ 801"/>
        <xdr:cNvCxnSpPr/>
      </xdr:nvCxnSpPr>
      <xdr:spPr>
        <a:xfrm>
          <a:off x="19545300" y="10074884"/>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130784</xdr:rowOff>
    </xdr:from>
    <xdr:to>
      <xdr:col>102</xdr:col>
      <xdr:colOff>114300</xdr:colOff>
      <xdr:row>58</xdr:row>
      <xdr:rowOff>130784</xdr:rowOff>
    </xdr:to>
    <xdr:cxnSp macro="">
      <xdr:nvCxnSpPr>
        <xdr:cNvPr id="805" name="直線コネクタ 804"/>
        <xdr:cNvCxnSpPr/>
      </xdr:nvCxnSpPr>
      <xdr:spPr>
        <a:xfrm>
          <a:off x="18656300" y="10074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84465</xdr:rowOff>
    </xdr:from>
    <xdr:to>
      <xdr:col>116</xdr:col>
      <xdr:colOff>114300</xdr:colOff>
      <xdr:row>59</xdr:row>
      <xdr:rowOff>14615</xdr:rowOff>
    </xdr:to>
    <xdr:sp macro="" textlink="">
      <xdr:nvSpPr>
        <xdr:cNvPr id="815" name="楕円 814"/>
        <xdr:cNvSpPr/>
      </xdr:nvSpPr>
      <xdr:spPr>
        <a:xfrm>
          <a:off x="221107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170842</xdr:rowOff>
    </xdr:from>
    <xdr:ext cx="313932" cy="259045"/>
    <xdr:sp macro="" textlink="">
      <xdr:nvSpPr>
        <xdr:cNvPr id="816" name="貸付金該当値テキスト"/>
        <xdr:cNvSpPr txBox="1"/>
      </xdr:nvSpPr>
      <xdr:spPr>
        <a:xfrm>
          <a:off x="22212300" y="9943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84465</xdr:rowOff>
    </xdr:from>
    <xdr:to>
      <xdr:col>112</xdr:col>
      <xdr:colOff>38100</xdr:colOff>
      <xdr:row>59</xdr:row>
      <xdr:rowOff>14615</xdr:rowOff>
    </xdr:to>
    <xdr:sp macro="" textlink="">
      <xdr:nvSpPr>
        <xdr:cNvPr id="817" name="楕円 816"/>
        <xdr:cNvSpPr/>
      </xdr:nvSpPr>
      <xdr:spPr>
        <a:xfrm>
          <a:off x="212725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5742</xdr:rowOff>
    </xdr:from>
    <xdr:ext cx="313932" cy="259045"/>
    <xdr:sp macro="" textlink="">
      <xdr:nvSpPr>
        <xdr:cNvPr id="818" name="テキスト ボックス 817"/>
        <xdr:cNvSpPr txBox="1"/>
      </xdr:nvSpPr>
      <xdr:spPr>
        <a:xfrm>
          <a:off x="21166333" y="1012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82225</xdr:rowOff>
    </xdr:from>
    <xdr:to>
      <xdr:col>107</xdr:col>
      <xdr:colOff>101600</xdr:colOff>
      <xdr:row>59</xdr:row>
      <xdr:rowOff>12375</xdr:rowOff>
    </xdr:to>
    <xdr:sp macro="" textlink="">
      <xdr:nvSpPr>
        <xdr:cNvPr id="819" name="楕円 818"/>
        <xdr:cNvSpPr/>
      </xdr:nvSpPr>
      <xdr:spPr>
        <a:xfrm>
          <a:off x="20383500" y="100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3502</xdr:rowOff>
    </xdr:from>
    <xdr:ext cx="378565" cy="259045"/>
    <xdr:sp macro="" textlink="">
      <xdr:nvSpPr>
        <xdr:cNvPr id="820" name="テキスト ボックス 819"/>
        <xdr:cNvSpPr txBox="1"/>
      </xdr:nvSpPr>
      <xdr:spPr>
        <a:xfrm>
          <a:off x="20245017" y="1011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79984</xdr:rowOff>
    </xdr:from>
    <xdr:to>
      <xdr:col>102</xdr:col>
      <xdr:colOff>165100</xdr:colOff>
      <xdr:row>59</xdr:row>
      <xdr:rowOff>10134</xdr:rowOff>
    </xdr:to>
    <xdr:sp macro="" textlink="">
      <xdr:nvSpPr>
        <xdr:cNvPr id="821" name="楕円 820"/>
        <xdr:cNvSpPr/>
      </xdr:nvSpPr>
      <xdr:spPr>
        <a:xfrm>
          <a:off x="19494500" y="10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1261</xdr:rowOff>
    </xdr:from>
    <xdr:ext cx="378565" cy="259045"/>
    <xdr:sp macro="" textlink="">
      <xdr:nvSpPr>
        <xdr:cNvPr id="822" name="テキスト ボックス 821"/>
        <xdr:cNvSpPr txBox="1"/>
      </xdr:nvSpPr>
      <xdr:spPr>
        <a:xfrm>
          <a:off x="19356017" y="1011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79984</xdr:rowOff>
    </xdr:from>
    <xdr:to>
      <xdr:col>98</xdr:col>
      <xdr:colOff>38100</xdr:colOff>
      <xdr:row>59</xdr:row>
      <xdr:rowOff>10134</xdr:rowOff>
    </xdr:to>
    <xdr:sp macro="" textlink="">
      <xdr:nvSpPr>
        <xdr:cNvPr id="823" name="楕円 822"/>
        <xdr:cNvSpPr/>
      </xdr:nvSpPr>
      <xdr:spPr>
        <a:xfrm>
          <a:off x="18605500" y="10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1261</xdr:rowOff>
    </xdr:from>
    <xdr:ext cx="378565" cy="259045"/>
    <xdr:sp macro="" textlink="">
      <xdr:nvSpPr>
        <xdr:cNvPr id="824" name="テキスト ボックス 823"/>
        <xdr:cNvSpPr txBox="1"/>
      </xdr:nvSpPr>
      <xdr:spPr>
        <a:xfrm>
          <a:off x="18467017" y="1011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97932</xdr:rowOff>
    </xdr:from>
    <xdr:to>
      <xdr:col>116</xdr:col>
      <xdr:colOff>63500</xdr:colOff>
      <xdr:row>76</xdr:row>
      <xdr:rowOff>114179</xdr:rowOff>
    </xdr:to>
    <xdr:cxnSp macro="">
      <xdr:nvCxnSpPr>
        <xdr:cNvPr id="855" name="直線コネクタ 854"/>
        <xdr:cNvCxnSpPr/>
      </xdr:nvCxnSpPr>
      <xdr:spPr>
        <a:xfrm flipV="1">
          <a:off x="21323300" y="13128132"/>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112137</xdr:rowOff>
    </xdr:from>
    <xdr:to>
      <xdr:col>111</xdr:col>
      <xdr:colOff>177800</xdr:colOff>
      <xdr:row>76</xdr:row>
      <xdr:rowOff>114179</xdr:rowOff>
    </xdr:to>
    <xdr:cxnSp macro="">
      <xdr:nvCxnSpPr>
        <xdr:cNvPr id="858" name="直線コネクタ 857"/>
        <xdr:cNvCxnSpPr/>
      </xdr:nvCxnSpPr>
      <xdr:spPr>
        <a:xfrm>
          <a:off x="20434300" y="1314233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76672</xdr:rowOff>
    </xdr:from>
    <xdr:to>
      <xdr:col>107</xdr:col>
      <xdr:colOff>50800</xdr:colOff>
      <xdr:row>76</xdr:row>
      <xdr:rowOff>112137</xdr:rowOff>
    </xdr:to>
    <xdr:cxnSp macro="">
      <xdr:nvCxnSpPr>
        <xdr:cNvPr id="861" name="直線コネクタ 860"/>
        <xdr:cNvCxnSpPr/>
      </xdr:nvCxnSpPr>
      <xdr:spPr>
        <a:xfrm>
          <a:off x="19545300" y="12935422"/>
          <a:ext cx="889000" cy="2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76672</xdr:rowOff>
    </xdr:from>
    <xdr:to>
      <xdr:col>102</xdr:col>
      <xdr:colOff>114300</xdr:colOff>
      <xdr:row>75</xdr:row>
      <xdr:rowOff>93882</xdr:rowOff>
    </xdr:to>
    <xdr:cxnSp macro="">
      <xdr:nvCxnSpPr>
        <xdr:cNvPr id="864" name="直線コネクタ 863"/>
        <xdr:cNvCxnSpPr/>
      </xdr:nvCxnSpPr>
      <xdr:spPr>
        <a:xfrm flipV="1">
          <a:off x="18656300" y="12935422"/>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47132</xdr:rowOff>
    </xdr:from>
    <xdr:to>
      <xdr:col>116</xdr:col>
      <xdr:colOff>114300</xdr:colOff>
      <xdr:row>76</xdr:row>
      <xdr:rowOff>148732</xdr:rowOff>
    </xdr:to>
    <xdr:sp macro="" textlink="">
      <xdr:nvSpPr>
        <xdr:cNvPr id="874" name="楕円 873"/>
        <xdr:cNvSpPr/>
      </xdr:nvSpPr>
      <xdr:spPr>
        <a:xfrm>
          <a:off x="22110700" y="130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25559</xdr:rowOff>
    </xdr:from>
    <xdr:ext cx="534377" cy="259045"/>
    <xdr:sp macro="" textlink="">
      <xdr:nvSpPr>
        <xdr:cNvPr id="875" name="繰出金該当値テキスト"/>
        <xdr:cNvSpPr txBox="1"/>
      </xdr:nvSpPr>
      <xdr:spPr>
        <a:xfrm>
          <a:off x="22212300"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63379</xdr:rowOff>
    </xdr:from>
    <xdr:to>
      <xdr:col>112</xdr:col>
      <xdr:colOff>38100</xdr:colOff>
      <xdr:row>76</xdr:row>
      <xdr:rowOff>164979</xdr:rowOff>
    </xdr:to>
    <xdr:sp macro="" textlink="">
      <xdr:nvSpPr>
        <xdr:cNvPr id="876" name="楕円 875"/>
        <xdr:cNvSpPr/>
      </xdr:nvSpPr>
      <xdr:spPr>
        <a:xfrm>
          <a:off x="21272500" y="13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156106</xdr:rowOff>
    </xdr:from>
    <xdr:ext cx="534377" cy="259045"/>
    <xdr:sp macro="" textlink="">
      <xdr:nvSpPr>
        <xdr:cNvPr id="877" name="テキスト ボックス 876"/>
        <xdr:cNvSpPr txBox="1"/>
      </xdr:nvSpPr>
      <xdr:spPr>
        <a:xfrm>
          <a:off x="21056111" y="131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61337</xdr:rowOff>
    </xdr:from>
    <xdr:to>
      <xdr:col>107</xdr:col>
      <xdr:colOff>101600</xdr:colOff>
      <xdr:row>76</xdr:row>
      <xdr:rowOff>162937</xdr:rowOff>
    </xdr:to>
    <xdr:sp macro="" textlink="">
      <xdr:nvSpPr>
        <xdr:cNvPr id="878" name="楕円 877"/>
        <xdr:cNvSpPr/>
      </xdr:nvSpPr>
      <xdr:spPr>
        <a:xfrm>
          <a:off x="20383500" y="130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154064</xdr:rowOff>
    </xdr:from>
    <xdr:ext cx="534377" cy="259045"/>
    <xdr:sp macro="" textlink="">
      <xdr:nvSpPr>
        <xdr:cNvPr id="879" name="テキスト ボックス 878"/>
        <xdr:cNvSpPr txBox="1"/>
      </xdr:nvSpPr>
      <xdr:spPr>
        <a:xfrm>
          <a:off x="20167111" y="131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25872</xdr:rowOff>
    </xdr:from>
    <xdr:to>
      <xdr:col>102</xdr:col>
      <xdr:colOff>165100</xdr:colOff>
      <xdr:row>75</xdr:row>
      <xdr:rowOff>127472</xdr:rowOff>
    </xdr:to>
    <xdr:sp macro="" textlink="">
      <xdr:nvSpPr>
        <xdr:cNvPr id="880" name="楕円 879"/>
        <xdr:cNvSpPr/>
      </xdr:nvSpPr>
      <xdr:spPr>
        <a:xfrm>
          <a:off x="19494500" y="128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143999</xdr:rowOff>
    </xdr:from>
    <xdr:ext cx="534377" cy="259045"/>
    <xdr:sp macro="" textlink="">
      <xdr:nvSpPr>
        <xdr:cNvPr id="881" name="テキスト ボックス 880"/>
        <xdr:cNvSpPr txBox="1"/>
      </xdr:nvSpPr>
      <xdr:spPr>
        <a:xfrm>
          <a:off x="19278111" y="126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43082</xdr:rowOff>
    </xdr:from>
    <xdr:to>
      <xdr:col>98</xdr:col>
      <xdr:colOff>38100</xdr:colOff>
      <xdr:row>75</xdr:row>
      <xdr:rowOff>144682</xdr:rowOff>
    </xdr:to>
    <xdr:sp macro="" textlink="">
      <xdr:nvSpPr>
        <xdr:cNvPr id="882" name="楕円 881"/>
        <xdr:cNvSpPr/>
      </xdr:nvSpPr>
      <xdr:spPr>
        <a:xfrm>
          <a:off x="18605500" y="129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161209</xdr:rowOff>
    </xdr:from>
    <xdr:ext cx="534377" cy="259045"/>
    <xdr:sp macro="" textlink="">
      <xdr:nvSpPr>
        <xdr:cNvPr id="883" name="テキスト ボックス 882"/>
        <xdr:cNvSpPr txBox="1"/>
      </xdr:nvSpPr>
      <xdr:spPr>
        <a:xfrm>
          <a:off x="18389111" y="126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415,039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円（前年比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18,135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円）となっています。主な構成項目については、下記のとおりです。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扶助費は、障害福祉サービス等給付事業費の増や、施設型給付費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の保育サービス事業費の増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、子ども医療費助成事業費の増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により、住民一人当たり対前年度比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96,841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岡山小学校施設整備事業や地域防災センター整備事業、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安土駅周辺整備事業が減と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32,144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30,432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31,951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公債費については、繰上償還を実施したことにより、住民一人当たり対前年度比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32,485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円で、類似団体平均を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円下回りました。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投資及び出資金については、当市では市立総合医療センターの病院事業会計への出資金が必要となることから、例年類似団体平均を上回っています。病院事業会計への出資金は前年度から減少したものの住民一人当たりのコスト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7,375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円上回りました。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積立金については、ふるさと応援基金積立金の増加により、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44,136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30,444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円上回りました。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普通建設事業費は、今後、市庁舎整備等の大型施設整備事業が進むことから増加が見込まれますが、公債費とのバランスを保ちながら持続可能な財政運営を維持します。</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82,092
80,567
177.45
34,922,160
34,071,410
579,585
18,289,641
26,833,201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xdr:rowOff>
    </xdr:from>
    <xdr:to>
      <xdr:col>24</xdr:col>
      <xdr:colOff>63500</xdr:colOff>
      <xdr:row>37</xdr:row>
      <xdr:rowOff>50165</xdr:rowOff>
    </xdr:to>
    <xdr:cxnSp macro="">
      <xdr:nvCxnSpPr>
        <xdr:cNvPr id="61" name="直線コネクタ 60"/>
        <xdr:cNvCxnSpPr/>
      </xdr:nvCxnSpPr>
      <xdr:spPr>
        <a:xfrm>
          <a:off x="3797300" y="6352286"/>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152273</xdr:rowOff>
    </xdr:from>
    <xdr:to>
      <xdr:col>19</xdr:col>
      <xdr:colOff>177800</xdr:colOff>
      <xdr:row>37</xdr:row>
      <xdr:rowOff>8636</xdr:rowOff>
    </xdr:to>
    <xdr:cxnSp macro="">
      <xdr:nvCxnSpPr>
        <xdr:cNvPr id="64" name="直線コネクタ 63"/>
        <xdr:cNvCxnSpPr/>
      </xdr:nvCxnSpPr>
      <xdr:spPr>
        <a:xfrm>
          <a:off x="2908300" y="632447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152273</xdr:rowOff>
    </xdr:from>
    <xdr:to>
      <xdr:col>15</xdr:col>
      <xdr:colOff>50800</xdr:colOff>
      <xdr:row>36</xdr:row>
      <xdr:rowOff>161798</xdr:rowOff>
    </xdr:to>
    <xdr:cxnSp macro="">
      <xdr:nvCxnSpPr>
        <xdr:cNvPr id="67" name="直線コネクタ 66"/>
        <xdr:cNvCxnSpPr/>
      </xdr:nvCxnSpPr>
      <xdr:spPr>
        <a:xfrm flipV="1">
          <a:off x="2019300" y="632447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52070</xdr:rowOff>
    </xdr:from>
    <xdr:to>
      <xdr:col>10</xdr:col>
      <xdr:colOff>114300</xdr:colOff>
      <xdr:row>36</xdr:row>
      <xdr:rowOff>161798</xdr:rowOff>
    </xdr:to>
    <xdr:cxnSp macro="">
      <xdr:nvCxnSpPr>
        <xdr:cNvPr id="70" name="直線コネクタ 69"/>
        <xdr:cNvCxnSpPr/>
      </xdr:nvCxnSpPr>
      <xdr:spPr>
        <a:xfrm>
          <a:off x="1130300" y="62242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80" name="楕円 79"/>
        <xdr:cNvSpPr/>
      </xdr:nvSpPr>
      <xdr:spPr>
        <a:xfrm>
          <a:off x="45847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149242</xdr:rowOff>
    </xdr:from>
    <xdr:ext cx="469744" cy="259045"/>
    <xdr:sp macro="" textlink="">
      <xdr:nvSpPr>
        <xdr:cNvPr id="81" name="議会費該当値テキスト"/>
        <xdr:cNvSpPr txBox="1"/>
      </xdr:nvSpPr>
      <xdr:spPr>
        <a:xfrm>
          <a:off x="4686300"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129286</xdr:rowOff>
    </xdr:from>
    <xdr:to>
      <xdr:col>20</xdr:col>
      <xdr:colOff>38100</xdr:colOff>
      <xdr:row>37</xdr:row>
      <xdr:rowOff>59436</xdr:rowOff>
    </xdr:to>
    <xdr:sp macro="" textlink="">
      <xdr:nvSpPr>
        <xdr:cNvPr id="82" name="楕円 81"/>
        <xdr:cNvSpPr/>
      </xdr:nvSpPr>
      <xdr:spPr>
        <a:xfrm>
          <a:off x="3746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50563</xdr:rowOff>
    </xdr:from>
    <xdr:ext cx="469744" cy="259045"/>
    <xdr:sp macro="" textlink="">
      <xdr:nvSpPr>
        <xdr:cNvPr id="83" name="テキスト ボックス 82"/>
        <xdr:cNvSpPr txBox="1"/>
      </xdr:nvSpPr>
      <xdr:spPr>
        <a:xfrm>
          <a:off x="3562428"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101473</xdr:rowOff>
    </xdr:from>
    <xdr:to>
      <xdr:col>15</xdr:col>
      <xdr:colOff>101600</xdr:colOff>
      <xdr:row>37</xdr:row>
      <xdr:rowOff>31623</xdr:rowOff>
    </xdr:to>
    <xdr:sp macro="" textlink="">
      <xdr:nvSpPr>
        <xdr:cNvPr id="84" name="楕円 83"/>
        <xdr:cNvSpPr/>
      </xdr:nvSpPr>
      <xdr:spPr>
        <a:xfrm>
          <a:off x="2857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22750</xdr:rowOff>
    </xdr:from>
    <xdr:ext cx="469744" cy="259045"/>
    <xdr:sp macro="" textlink="">
      <xdr:nvSpPr>
        <xdr:cNvPr id="85" name="テキスト ボックス 84"/>
        <xdr:cNvSpPr txBox="1"/>
      </xdr:nvSpPr>
      <xdr:spPr>
        <a:xfrm>
          <a:off x="2673428"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110998</xdr:rowOff>
    </xdr:from>
    <xdr:to>
      <xdr:col>10</xdr:col>
      <xdr:colOff>165100</xdr:colOff>
      <xdr:row>37</xdr:row>
      <xdr:rowOff>41148</xdr:rowOff>
    </xdr:to>
    <xdr:sp macro="" textlink="">
      <xdr:nvSpPr>
        <xdr:cNvPr id="86" name="楕円 85"/>
        <xdr:cNvSpPr/>
      </xdr:nvSpPr>
      <xdr:spPr>
        <a:xfrm>
          <a:off x="1968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32275</xdr:rowOff>
    </xdr:from>
    <xdr:ext cx="469744" cy="259045"/>
    <xdr:sp macro="" textlink="">
      <xdr:nvSpPr>
        <xdr:cNvPr id="87" name="テキスト ボックス 86"/>
        <xdr:cNvSpPr txBox="1"/>
      </xdr:nvSpPr>
      <xdr:spPr>
        <a:xfrm>
          <a:off x="1784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1270</xdr:rowOff>
    </xdr:from>
    <xdr:to>
      <xdr:col>6</xdr:col>
      <xdr:colOff>38100</xdr:colOff>
      <xdr:row>36</xdr:row>
      <xdr:rowOff>102870</xdr:rowOff>
    </xdr:to>
    <xdr:sp macro="" textlink="">
      <xdr:nvSpPr>
        <xdr:cNvPr id="88" name="楕円 87"/>
        <xdr:cNvSpPr/>
      </xdr:nvSpPr>
      <xdr:spPr>
        <a:xfrm>
          <a:off x="1079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93997</xdr:rowOff>
    </xdr:from>
    <xdr:ext cx="469744" cy="259045"/>
    <xdr:sp macro="" textlink="">
      <xdr:nvSpPr>
        <xdr:cNvPr id="89" name="テキスト ボックス 88"/>
        <xdr:cNvSpPr txBox="1"/>
      </xdr:nvSpPr>
      <xdr:spPr>
        <a:xfrm>
          <a:off x="895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66749</xdr:rowOff>
    </xdr:from>
    <xdr:to>
      <xdr:col>24</xdr:col>
      <xdr:colOff>63500</xdr:colOff>
      <xdr:row>56</xdr:row>
      <xdr:rowOff>134676</xdr:rowOff>
    </xdr:to>
    <xdr:cxnSp macro="">
      <xdr:nvCxnSpPr>
        <xdr:cNvPr id="116" name="直線コネクタ 115"/>
        <xdr:cNvCxnSpPr/>
      </xdr:nvCxnSpPr>
      <xdr:spPr>
        <a:xfrm flipV="1">
          <a:off x="3797300" y="9667949"/>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134676</xdr:rowOff>
    </xdr:from>
    <xdr:to>
      <xdr:col>19</xdr:col>
      <xdr:colOff>177800</xdr:colOff>
      <xdr:row>56</xdr:row>
      <xdr:rowOff>137793</xdr:rowOff>
    </xdr:to>
    <xdr:cxnSp macro="">
      <xdr:nvCxnSpPr>
        <xdr:cNvPr id="119" name="直線コネクタ 118"/>
        <xdr:cNvCxnSpPr/>
      </xdr:nvCxnSpPr>
      <xdr:spPr>
        <a:xfrm flipV="1">
          <a:off x="2908300" y="9735876"/>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104459</xdr:rowOff>
    </xdr:from>
    <xdr:to>
      <xdr:col>15</xdr:col>
      <xdr:colOff>50800</xdr:colOff>
      <xdr:row>56</xdr:row>
      <xdr:rowOff>137793</xdr:rowOff>
    </xdr:to>
    <xdr:cxnSp macro="">
      <xdr:nvCxnSpPr>
        <xdr:cNvPr id="122" name="直線コネクタ 121"/>
        <xdr:cNvCxnSpPr/>
      </xdr:nvCxnSpPr>
      <xdr:spPr>
        <a:xfrm>
          <a:off x="2019300" y="9705659"/>
          <a:ext cx="889000" cy="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104459</xdr:rowOff>
    </xdr:from>
    <xdr:to>
      <xdr:col>10</xdr:col>
      <xdr:colOff>114300</xdr:colOff>
      <xdr:row>57</xdr:row>
      <xdr:rowOff>52645</xdr:rowOff>
    </xdr:to>
    <xdr:cxnSp macro="">
      <xdr:nvCxnSpPr>
        <xdr:cNvPr id="125" name="直線コネクタ 124"/>
        <xdr:cNvCxnSpPr/>
      </xdr:nvCxnSpPr>
      <xdr:spPr>
        <a:xfrm flipV="1">
          <a:off x="1130300" y="9705659"/>
          <a:ext cx="889000" cy="1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15949</xdr:rowOff>
    </xdr:from>
    <xdr:to>
      <xdr:col>24</xdr:col>
      <xdr:colOff>114300</xdr:colOff>
      <xdr:row>56</xdr:row>
      <xdr:rowOff>117549</xdr:rowOff>
    </xdr:to>
    <xdr:sp macro="" textlink="">
      <xdr:nvSpPr>
        <xdr:cNvPr id="135" name="楕円 134"/>
        <xdr:cNvSpPr/>
      </xdr:nvSpPr>
      <xdr:spPr>
        <a:xfrm>
          <a:off x="4584700" y="961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38826</xdr:rowOff>
    </xdr:from>
    <xdr:ext cx="534377" cy="259045"/>
    <xdr:sp macro="" textlink="">
      <xdr:nvSpPr>
        <xdr:cNvPr id="136" name="総務費該当値テキスト"/>
        <xdr:cNvSpPr txBox="1"/>
      </xdr:nvSpPr>
      <xdr:spPr>
        <a:xfrm>
          <a:off x="4686300" y="94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83876</xdr:rowOff>
    </xdr:from>
    <xdr:to>
      <xdr:col>20</xdr:col>
      <xdr:colOff>38100</xdr:colOff>
      <xdr:row>57</xdr:row>
      <xdr:rowOff>14026</xdr:rowOff>
    </xdr:to>
    <xdr:sp macro="" textlink="">
      <xdr:nvSpPr>
        <xdr:cNvPr id="137" name="楕円 136"/>
        <xdr:cNvSpPr/>
      </xdr:nvSpPr>
      <xdr:spPr>
        <a:xfrm>
          <a:off x="3746500" y="96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30553</xdr:rowOff>
    </xdr:from>
    <xdr:ext cx="534377" cy="259045"/>
    <xdr:sp macro="" textlink="">
      <xdr:nvSpPr>
        <xdr:cNvPr id="138" name="テキスト ボックス 137"/>
        <xdr:cNvSpPr txBox="1"/>
      </xdr:nvSpPr>
      <xdr:spPr>
        <a:xfrm>
          <a:off x="3530111" y="94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86993</xdr:rowOff>
    </xdr:from>
    <xdr:to>
      <xdr:col>15</xdr:col>
      <xdr:colOff>101600</xdr:colOff>
      <xdr:row>57</xdr:row>
      <xdr:rowOff>17143</xdr:rowOff>
    </xdr:to>
    <xdr:sp macro="" textlink="">
      <xdr:nvSpPr>
        <xdr:cNvPr id="139" name="楕円 138"/>
        <xdr:cNvSpPr/>
      </xdr:nvSpPr>
      <xdr:spPr>
        <a:xfrm>
          <a:off x="2857500" y="96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33670</xdr:rowOff>
    </xdr:from>
    <xdr:ext cx="534377" cy="259045"/>
    <xdr:sp macro="" textlink="">
      <xdr:nvSpPr>
        <xdr:cNvPr id="140" name="テキスト ボックス 139"/>
        <xdr:cNvSpPr txBox="1"/>
      </xdr:nvSpPr>
      <xdr:spPr>
        <a:xfrm>
          <a:off x="2641111" y="94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53659</xdr:rowOff>
    </xdr:from>
    <xdr:to>
      <xdr:col>10</xdr:col>
      <xdr:colOff>165100</xdr:colOff>
      <xdr:row>56</xdr:row>
      <xdr:rowOff>155259</xdr:rowOff>
    </xdr:to>
    <xdr:sp macro="" textlink="">
      <xdr:nvSpPr>
        <xdr:cNvPr id="141" name="楕円 140"/>
        <xdr:cNvSpPr/>
      </xdr:nvSpPr>
      <xdr:spPr>
        <a:xfrm>
          <a:off x="1968500" y="96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336</xdr:rowOff>
    </xdr:from>
    <xdr:ext cx="534377" cy="259045"/>
    <xdr:sp macro="" textlink="">
      <xdr:nvSpPr>
        <xdr:cNvPr id="142" name="テキスト ボックス 141"/>
        <xdr:cNvSpPr txBox="1"/>
      </xdr:nvSpPr>
      <xdr:spPr>
        <a:xfrm>
          <a:off x="1752111" y="94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1845</xdr:rowOff>
    </xdr:from>
    <xdr:to>
      <xdr:col>6</xdr:col>
      <xdr:colOff>38100</xdr:colOff>
      <xdr:row>57</xdr:row>
      <xdr:rowOff>103445</xdr:rowOff>
    </xdr:to>
    <xdr:sp macro="" textlink="">
      <xdr:nvSpPr>
        <xdr:cNvPr id="143" name="楕円 142"/>
        <xdr:cNvSpPr/>
      </xdr:nvSpPr>
      <xdr:spPr>
        <a:xfrm>
          <a:off x="1079500" y="97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119972</xdr:rowOff>
    </xdr:from>
    <xdr:ext cx="534377" cy="259045"/>
    <xdr:sp macro="" textlink="">
      <xdr:nvSpPr>
        <xdr:cNvPr id="144" name="テキスト ボックス 143"/>
        <xdr:cNvSpPr txBox="1"/>
      </xdr:nvSpPr>
      <xdr:spPr>
        <a:xfrm>
          <a:off x="863111" y="954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94002</xdr:rowOff>
    </xdr:from>
    <xdr:to>
      <xdr:col>24</xdr:col>
      <xdr:colOff>63500</xdr:colOff>
      <xdr:row>75</xdr:row>
      <xdr:rowOff>119094</xdr:rowOff>
    </xdr:to>
    <xdr:cxnSp macro="">
      <xdr:nvCxnSpPr>
        <xdr:cNvPr id="176" name="直線コネクタ 175"/>
        <xdr:cNvCxnSpPr/>
      </xdr:nvCxnSpPr>
      <xdr:spPr>
        <a:xfrm>
          <a:off x="3797300" y="12952752"/>
          <a:ext cx="838200" cy="2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94002</xdr:rowOff>
    </xdr:from>
    <xdr:to>
      <xdr:col>19</xdr:col>
      <xdr:colOff>177800</xdr:colOff>
      <xdr:row>76</xdr:row>
      <xdr:rowOff>81321</xdr:rowOff>
    </xdr:to>
    <xdr:cxnSp macro="">
      <xdr:nvCxnSpPr>
        <xdr:cNvPr id="179" name="直線コネクタ 178"/>
        <xdr:cNvCxnSpPr/>
      </xdr:nvCxnSpPr>
      <xdr:spPr>
        <a:xfrm flipV="1">
          <a:off x="2908300" y="12952752"/>
          <a:ext cx="889000" cy="1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81321</xdr:rowOff>
    </xdr:from>
    <xdr:to>
      <xdr:col>15</xdr:col>
      <xdr:colOff>50800</xdr:colOff>
      <xdr:row>76</xdr:row>
      <xdr:rowOff>120323</xdr:rowOff>
    </xdr:to>
    <xdr:cxnSp macro="">
      <xdr:nvCxnSpPr>
        <xdr:cNvPr id="182" name="直線コネクタ 181"/>
        <xdr:cNvCxnSpPr/>
      </xdr:nvCxnSpPr>
      <xdr:spPr>
        <a:xfrm flipV="1">
          <a:off x="2019300" y="13111521"/>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120323</xdr:rowOff>
    </xdr:from>
    <xdr:to>
      <xdr:col>10</xdr:col>
      <xdr:colOff>114300</xdr:colOff>
      <xdr:row>77</xdr:row>
      <xdr:rowOff>2639</xdr:rowOff>
    </xdr:to>
    <xdr:cxnSp macro="">
      <xdr:nvCxnSpPr>
        <xdr:cNvPr id="185" name="直線コネクタ 184"/>
        <xdr:cNvCxnSpPr/>
      </xdr:nvCxnSpPr>
      <xdr:spPr>
        <a:xfrm flipV="1">
          <a:off x="1130300" y="13150523"/>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68294</xdr:rowOff>
    </xdr:from>
    <xdr:to>
      <xdr:col>24</xdr:col>
      <xdr:colOff>114300</xdr:colOff>
      <xdr:row>75</xdr:row>
      <xdr:rowOff>169894</xdr:rowOff>
    </xdr:to>
    <xdr:sp macro="" textlink="">
      <xdr:nvSpPr>
        <xdr:cNvPr id="195" name="楕円 194"/>
        <xdr:cNvSpPr/>
      </xdr:nvSpPr>
      <xdr:spPr>
        <a:xfrm>
          <a:off x="4584700" y="12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91171</xdr:rowOff>
    </xdr:from>
    <xdr:ext cx="599010" cy="259045"/>
    <xdr:sp macro="" textlink="">
      <xdr:nvSpPr>
        <xdr:cNvPr id="196" name="民生費該当値テキスト"/>
        <xdr:cNvSpPr txBox="1"/>
      </xdr:nvSpPr>
      <xdr:spPr>
        <a:xfrm>
          <a:off x="4686300" y="1277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43202</xdr:rowOff>
    </xdr:from>
    <xdr:to>
      <xdr:col>20</xdr:col>
      <xdr:colOff>38100</xdr:colOff>
      <xdr:row>75</xdr:row>
      <xdr:rowOff>144802</xdr:rowOff>
    </xdr:to>
    <xdr:sp macro="" textlink="">
      <xdr:nvSpPr>
        <xdr:cNvPr id="197" name="楕円 196"/>
        <xdr:cNvSpPr/>
      </xdr:nvSpPr>
      <xdr:spPr>
        <a:xfrm>
          <a:off x="3746500" y="129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161329</xdr:rowOff>
    </xdr:from>
    <xdr:ext cx="599010" cy="259045"/>
    <xdr:sp macro="" textlink="">
      <xdr:nvSpPr>
        <xdr:cNvPr id="198" name="テキスト ボックス 197"/>
        <xdr:cNvSpPr txBox="1"/>
      </xdr:nvSpPr>
      <xdr:spPr>
        <a:xfrm>
          <a:off x="3497795" y="126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30521</xdr:rowOff>
    </xdr:from>
    <xdr:to>
      <xdr:col>15</xdr:col>
      <xdr:colOff>101600</xdr:colOff>
      <xdr:row>76</xdr:row>
      <xdr:rowOff>132121</xdr:rowOff>
    </xdr:to>
    <xdr:sp macro="" textlink="">
      <xdr:nvSpPr>
        <xdr:cNvPr id="199" name="楕円 198"/>
        <xdr:cNvSpPr/>
      </xdr:nvSpPr>
      <xdr:spPr>
        <a:xfrm>
          <a:off x="2857500" y="130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123248</xdr:rowOff>
    </xdr:from>
    <xdr:ext cx="599010" cy="259045"/>
    <xdr:sp macro="" textlink="">
      <xdr:nvSpPr>
        <xdr:cNvPr id="200" name="テキスト ボックス 199"/>
        <xdr:cNvSpPr txBox="1"/>
      </xdr:nvSpPr>
      <xdr:spPr>
        <a:xfrm>
          <a:off x="2608795" y="1315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69523</xdr:rowOff>
    </xdr:from>
    <xdr:to>
      <xdr:col>10</xdr:col>
      <xdr:colOff>165100</xdr:colOff>
      <xdr:row>76</xdr:row>
      <xdr:rowOff>171123</xdr:rowOff>
    </xdr:to>
    <xdr:sp macro="" textlink="">
      <xdr:nvSpPr>
        <xdr:cNvPr id="201" name="楕円 200"/>
        <xdr:cNvSpPr/>
      </xdr:nvSpPr>
      <xdr:spPr>
        <a:xfrm>
          <a:off x="1968500" y="130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162250</xdr:rowOff>
    </xdr:from>
    <xdr:ext cx="599010" cy="259045"/>
    <xdr:sp macro="" textlink="">
      <xdr:nvSpPr>
        <xdr:cNvPr id="202" name="テキスト ボックス 201"/>
        <xdr:cNvSpPr txBox="1"/>
      </xdr:nvSpPr>
      <xdr:spPr>
        <a:xfrm>
          <a:off x="1719795" y="131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123289</xdr:rowOff>
    </xdr:from>
    <xdr:to>
      <xdr:col>6</xdr:col>
      <xdr:colOff>38100</xdr:colOff>
      <xdr:row>77</xdr:row>
      <xdr:rowOff>53439</xdr:rowOff>
    </xdr:to>
    <xdr:sp macro="" textlink="">
      <xdr:nvSpPr>
        <xdr:cNvPr id="203" name="楕円 202"/>
        <xdr:cNvSpPr/>
      </xdr:nvSpPr>
      <xdr:spPr>
        <a:xfrm>
          <a:off x="1079500" y="131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44566</xdr:rowOff>
    </xdr:from>
    <xdr:ext cx="599010" cy="259045"/>
    <xdr:sp macro="" textlink="">
      <xdr:nvSpPr>
        <xdr:cNvPr id="204" name="テキスト ボックス 203"/>
        <xdr:cNvSpPr txBox="1"/>
      </xdr:nvSpPr>
      <xdr:spPr>
        <a:xfrm>
          <a:off x="830795" y="1324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120917</xdr:rowOff>
    </xdr:from>
    <xdr:to>
      <xdr:col>24</xdr:col>
      <xdr:colOff>62865</xdr:colOff>
      <xdr:row>99</xdr:row>
      <xdr:rowOff>76016</xdr:rowOff>
    </xdr:to>
    <xdr:cxnSp macro="">
      <xdr:nvCxnSpPr>
        <xdr:cNvPr id="229" name="直線コネクタ 228"/>
        <xdr:cNvCxnSpPr/>
      </xdr:nvCxnSpPr>
      <xdr:spPr>
        <a:xfrm flipV="1">
          <a:off x="4633595" y="16065767"/>
          <a:ext cx="1270" cy="98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79843</xdr:rowOff>
    </xdr:from>
    <xdr:ext cx="534377" cy="259045"/>
    <xdr:sp macro="" textlink="">
      <xdr:nvSpPr>
        <xdr:cNvPr id="230" name="衛生費最小値テキスト"/>
        <xdr:cNvSpPr txBox="1"/>
      </xdr:nvSpPr>
      <xdr:spPr>
        <a:xfrm>
          <a:off x="4686300" y="170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76016</xdr:rowOff>
    </xdr:from>
    <xdr:to>
      <xdr:col>24</xdr:col>
      <xdr:colOff>152400</xdr:colOff>
      <xdr:row>99</xdr:row>
      <xdr:rowOff>76016</xdr:rowOff>
    </xdr:to>
    <xdr:cxnSp macro="">
      <xdr:nvCxnSpPr>
        <xdr:cNvPr id="231" name="直線コネクタ 230"/>
        <xdr:cNvCxnSpPr/>
      </xdr:nvCxnSpPr>
      <xdr:spPr>
        <a:xfrm>
          <a:off x="4546600" y="1704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67594</xdr:rowOff>
    </xdr:from>
    <xdr:ext cx="534377" cy="259045"/>
    <xdr:sp macro="" textlink="">
      <xdr:nvSpPr>
        <xdr:cNvPr id="232" name="衛生費最大値テキスト"/>
        <xdr:cNvSpPr txBox="1"/>
      </xdr:nvSpPr>
      <xdr:spPr>
        <a:xfrm>
          <a:off x="4686300" y="158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120917</xdr:rowOff>
    </xdr:from>
    <xdr:to>
      <xdr:col>24</xdr:col>
      <xdr:colOff>152400</xdr:colOff>
      <xdr:row>93</xdr:row>
      <xdr:rowOff>120917</xdr:rowOff>
    </xdr:to>
    <xdr:cxnSp macro="">
      <xdr:nvCxnSpPr>
        <xdr:cNvPr id="233" name="直線コネクタ 232"/>
        <xdr:cNvCxnSpPr/>
      </xdr:nvCxnSpPr>
      <xdr:spPr>
        <a:xfrm>
          <a:off x="4546600" y="160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138709</xdr:rowOff>
    </xdr:from>
    <xdr:to>
      <xdr:col>24</xdr:col>
      <xdr:colOff>63500</xdr:colOff>
      <xdr:row>97</xdr:row>
      <xdr:rowOff>64891</xdr:rowOff>
    </xdr:to>
    <xdr:cxnSp macro="">
      <xdr:nvCxnSpPr>
        <xdr:cNvPr id="234" name="直線コネクタ 233"/>
        <xdr:cNvCxnSpPr/>
      </xdr:nvCxnSpPr>
      <xdr:spPr>
        <a:xfrm>
          <a:off x="3797300" y="16597909"/>
          <a:ext cx="838200" cy="9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11155</xdr:rowOff>
    </xdr:from>
    <xdr:ext cx="534377" cy="259045"/>
    <xdr:sp macro="" textlink="">
      <xdr:nvSpPr>
        <xdr:cNvPr id="235" name="衛生費平均値テキスト"/>
        <xdr:cNvSpPr txBox="1"/>
      </xdr:nvSpPr>
      <xdr:spPr>
        <a:xfrm>
          <a:off x="4686300" y="164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159728</xdr:rowOff>
    </xdr:from>
    <xdr:to>
      <xdr:col>24</xdr:col>
      <xdr:colOff>114300</xdr:colOff>
      <xdr:row>97</xdr:row>
      <xdr:rowOff>89878</xdr:rowOff>
    </xdr:to>
    <xdr:sp macro="" textlink="">
      <xdr:nvSpPr>
        <xdr:cNvPr id="236" name="フローチャート: 判断 235"/>
        <xdr:cNvSpPr/>
      </xdr:nvSpPr>
      <xdr:spPr>
        <a:xfrm>
          <a:off x="45847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135661</xdr:rowOff>
    </xdr:from>
    <xdr:to>
      <xdr:col>19</xdr:col>
      <xdr:colOff>177800</xdr:colOff>
      <xdr:row>96</xdr:row>
      <xdr:rowOff>138709</xdr:rowOff>
    </xdr:to>
    <xdr:cxnSp macro="">
      <xdr:nvCxnSpPr>
        <xdr:cNvPr id="237" name="直線コネクタ 236"/>
        <xdr:cNvCxnSpPr/>
      </xdr:nvCxnSpPr>
      <xdr:spPr>
        <a:xfrm>
          <a:off x="2908300" y="165948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167100</xdr:rowOff>
    </xdr:from>
    <xdr:to>
      <xdr:col>20</xdr:col>
      <xdr:colOff>38100</xdr:colOff>
      <xdr:row>97</xdr:row>
      <xdr:rowOff>97250</xdr:rowOff>
    </xdr:to>
    <xdr:sp macro="" textlink="">
      <xdr:nvSpPr>
        <xdr:cNvPr id="238" name="フローチャート: 判断 237"/>
        <xdr:cNvSpPr/>
      </xdr:nvSpPr>
      <xdr:spPr>
        <a:xfrm>
          <a:off x="3746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88377</xdr:rowOff>
    </xdr:from>
    <xdr:ext cx="534377" cy="259045"/>
    <xdr:sp macro="" textlink="">
      <xdr:nvSpPr>
        <xdr:cNvPr id="239" name="テキスト ボックス 238"/>
        <xdr:cNvSpPr txBox="1"/>
      </xdr:nvSpPr>
      <xdr:spPr>
        <a:xfrm>
          <a:off x="3530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31896</xdr:rowOff>
    </xdr:from>
    <xdr:to>
      <xdr:col>15</xdr:col>
      <xdr:colOff>50800</xdr:colOff>
      <xdr:row>96</xdr:row>
      <xdr:rowOff>135661</xdr:rowOff>
    </xdr:to>
    <xdr:cxnSp macro="">
      <xdr:nvCxnSpPr>
        <xdr:cNvPr id="240" name="直線コネクタ 239"/>
        <xdr:cNvCxnSpPr/>
      </xdr:nvCxnSpPr>
      <xdr:spPr>
        <a:xfrm>
          <a:off x="2019300" y="16148196"/>
          <a:ext cx="889000" cy="4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39275</xdr:rowOff>
    </xdr:from>
    <xdr:to>
      <xdr:col>15</xdr:col>
      <xdr:colOff>101600</xdr:colOff>
      <xdr:row>97</xdr:row>
      <xdr:rowOff>140875</xdr:rowOff>
    </xdr:to>
    <xdr:sp macro="" textlink="">
      <xdr:nvSpPr>
        <xdr:cNvPr id="241" name="フローチャート: 判断 240"/>
        <xdr:cNvSpPr/>
      </xdr:nvSpPr>
      <xdr:spPr>
        <a:xfrm>
          <a:off x="2857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132002</xdr:rowOff>
    </xdr:from>
    <xdr:ext cx="534377" cy="259045"/>
    <xdr:sp macro="" textlink="">
      <xdr:nvSpPr>
        <xdr:cNvPr id="242" name="テキスト ボックス 241"/>
        <xdr:cNvSpPr txBox="1"/>
      </xdr:nvSpPr>
      <xdr:spPr>
        <a:xfrm>
          <a:off x="2641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54336</xdr:rowOff>
    </xdr:from>
    <xdr:to>
      <xdr:col>10</xdr:col>
      <xdr:colOff>114300</xdr:colOff>
      <xdr:row>94</xdr:row>
      <xdr:rowOff>31896</xdr:rowOff>
    </xdr:to>
    <xdr:cxnSp macro="">
      <xdr:nvCxnSpPr>
        <xdr:cNvPr id="243" name="直線コネクタ 242"/>
        <xdr:cNvCxnSpPr/>
      </xdr:nvCxnSpPr>
      <xdr:spPr>
        <a:xfrm>
          <a:off x="1130300" y="15656286"/>
          <a:ext cx="889000" cy="4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33483</xdr:rowOff>
    </xdr:from>
    <xdr:to>
      <xdr:col>10</xdr:col>
      <xdr:colOff>165100</xdr:colOff>
      <xdr:row>97</xdr:row>
      <xdr:rowOff>135083</xdr:rowOff>
    </xdr:to>
    <xdr:sp macro="" textlink="">
      <xdr:nvSpPr>
        <xdr:cNvPr id="244" name="フローチャート: 判断 243"/>
        <xdr:cNvSpPr/>
      </xdr:nvSpPr>
      <xdr:spPr>
        <a:xfrm>
          <a:off x="1968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126210</xdr:rowOff>
    </xdr:from>
    <xdr:ext cx="534377" cy="259045"/>
    <xdr:sp macro="" textlink="">
      <xdr:nvSpPr>
        <xdr:cNvPr id="245" name="テキスト ボックス 244"/>
        <xdr:cNvSpPr txBox="1"/>
      </xdr:nvSpPr>
      <xdr:spPr>
        <a:xfrm>
          <a:off x="1752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xdr:rowOff>
    </xdr:from>
    <xdr:to>
      <xdr:col>6</xdr:col>
      <xdr:colOff>38100</xdr:colOff>
      <xdr:row>97</xdr:row>
      <xdr:rowOff>102755</xdr:rowOff>
    </xdr:to>
    <xdr:sp macro="" textlink="">
      <xdr:nvSpPr>
        <xdr:cNvPr id="246" name="フローチャート: 判断 245"/>
        <xdr:cNvSpPr/>
      </xdr:nvSpPr>
      <xdr:spPr>
        <a:xfrm>
          <a:off x="1079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93882</xdr:rowOff>
    </xdr:from>
    <xdr:ext cx="534377" cy="259045"/>
    <xdr:sp macro="" textlink="">
      <xdr:nvSpPr>
        <xdr:cNvPr id="247" name="テキスト ボックス 246"/>
        <xdr:cNvSpPr txBox="1"/>
      </xdr:nvSpPr>
      <xdr:spPr>
        <a:xfrm>
          <a:off x="863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14091</xdr:rowOff>
    </xdr:from>
    <xdr:to>
      <xdr:col>24</xdr:col>
      <xdr:colOff>114300</xdr:colOff>
      <xdr:row>97</xdr:row>
      <xdr:rowOff>115691</xdr:rowOff>
    </xdr:to>
    <xdr:sp macro="" textlink="">
      <xdr:nvSpPr>
        <xdr:cNvPr id="253" name="楕円 252"/>
        <xdr:cNvSpPr/>
      </xdr:nvSpPr>
      <xdr:spPr>
        <a:xfrm>
          <a:off x="4584700" y="166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163968</xdr:rowOff>
    </xdr:from>
    <xdr:ext cx="534377" cy="259045"/>
    <xdr:sp macro="" textlink="">
      <xdr:nvSpPr>
        <xdr:cNvPr id="254" name="衛生費該当値テキスト"/>
        <xdr:cNvSpPr txBox="1"/>
      </xdr:nvSpPr>
      <xdr:spPr>
        <a:xfrm>
          <a:off x="4686300" y="1662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87909</xdr:rowOff>
    </xdr:from>
    <xdr:to>
      <xdr:col>20</xdr:col>
      <xdr:colOff>38100</xdr:colOff>
      <xdr:row>97</xdr:row>
      <xdr:rowOff>18059</xdr:rowOff>
    </xdr:to>
    <xdr:sp macro="" textlink="">
      <xdr:nvSpPr>
        <xdr:cNvPr id="255" name="楕円 254"/>
        <xdr:cNvSpPr/>
      </xdr:nvSpPr>
      <xdr:spPr>
        <a:xfrm>
          <a:off x="37465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34586</xdr:rowOff>
    </xdr:from>
    <xdr:ext cx="534377" cy="259045"/>
    <xdr:sp macro="" textlink="">
      <xdr:nvSpPr>
        <xdr:cNvPr id="256" name="テキスト ボックス 255"/>
        <xdr:cNvSpPr txBox="1"/>
      </xdr:nvSpPr>
      <xdr:spPr>
        <a:xfrm>
          <a:off x="3530111" y="163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84861</xdr:rowOff>
    </xdr:from>
    <xdr:to>
      <xdr:col>15</xdr:col>
      <xdr:colOff>101600</xdr:colOff>
      <xdr:row>97</xdr:row>
      <xdr:rowOff>15011</xdr:rowOff>
    </xdr:to>
    <xdr:sp macro="" textlink="">
      <xdr:nvSpPr>
        <xdr:cNvPr id="257" name="楕円 256"/>
        <xdr:cNvSpPr/>
      </xdr:nvSpPr>
      <xdr:spPr>
        <a:xfrm>
          <a:off x="28575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31538</xdr:rowOff>
    </xdr:from>
    <xdr:ext cx="534377" cy="259045"/>
    <xdr:sp macro="" textlink="">
      <xdr:nvSpPr>
        <xdr:cNvPr id="258" name="テキスト ボックス 257"/>
        <xdr:cNvSpPr txBox="1"/>
      </xdr:nvSpPr>
      <xdr:spPr>
        <a:xfrm>
          <a:off x="2641111" y="163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152546</xdr:rowOff>
    </xdr:from>
    <xdr:to>
      <xdr:col>10</xdr:col>
      <xdr:colOff>165100</xdr:colOff>
      <xdr:row>94</xdr:row>
      <xdr:rowOff>82696</xdr:rowOff>
    </xdr:to>
    <xdr:sp macro="" textlink="">
      <xdr:nvSpPr>
        <xdr:cNvPr id="259" name="楕円 258"/>
        <xdr:cNvSpPr/>
      </xdr:nvSpPr>
      <xdr:spPr>
        <a:xfrm>
          <a:off x="1968500" y="160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99223</xdr:rowOff>
    </xdr:from>
    <xdr:ext cx="534377" cy="259045"/>
    <xdr:sp macro="" textlink="">
      <xdr:nvSpPr>
        <xdr:cNvPr id="260" name="テキスト ボックス 259"/>
        <xdr:cNvSpPr txBox="1"/>
      </xdr:nvSpPr>
      <xdr:spPr>
        <a:xfrm>
          <a:off x="1752111" y="158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3536</xdr:rowOff>
    </xdr:from>
    <xdr:to>
      <xdr:col>6</xdr:col>
      <xdr:colOff>38100</xdr:colOff>
      <xdr:row>91</xdr:row>
      <xdr:rowOff>105136</xdr:rowOff>
    </xdr:to>
    <xdr:sp macro="" textlink="">
      <xdr:nvSpPr>
        <xdr:cNvPr id="261" name="楕円 260"/>
        <xdr:cNvSpPr/>
      </xdr:nvSpPr>
      <xdr:spPr>
        <a:xfrm>
          <a:off x="1079500" y="15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121663</xdr:rowOff>
    </xdr:from>
    <xdr:ext cx="534377" cy="259045"/>
    <xdr:sp macro="" textlink="">
      <xdr:nvSpPr>
        <xdr:cNvPr id="262" name="テキスト ボックス 261"/>
        <xdr:cNvSpPr txBox="1"/>
      </xdr:nvSpPr>
      <xdr:spPr>
        <a:xfrm>
          <a:off x="863111" y="153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4" name="テキスト ボックス 273"/>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8" name="テキスト ボックス 27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2" name="直線コネクタ 281"/>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3"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4" name="直線コネクタ 283"/>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5"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6" name="直線コネクタ 285"/>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170275</xdr:rowOff>
    </xdr:from>
    <xdr:to>
      <xdr:col>55</xdr:col>
      <xdr:colOff>0</xdr:colOff>
      <xdr:row>37</xdr:row>
      <xdr:rowOff>171247</xdr:rowOff>
    </xdr:to>
    <xdr:cxnSp macro="">
      <xdr:nvCxnSpPr>
        <xdr:cNvPr id="287" name="直線コネクタ 286"/>
        <xdr:cNvCxnSpPr/>
      </xdr:nvCxnSpPr>
      <xdr:spPr>
        <a:xfrm>
          <a:off x="9639300" y="6513925"/>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8"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9" name="フローチャート: 判断 288"/>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169990</xdr:rowOff>
    </xdr:from>
    <xdr:to>
      <xdr:col>50</xdr:col>
      <xdr:colOff>114300</xdr:colOff>
      <xdr:row>37</xdr:row>
      <xdr:rowOff>170275</xdr:rowOff>
    </xdr:to>
    <xdr:cxnSp macro="">
      <xdr:nvCxnSpPr>
        <xdr:cNvPr id="290" name="直線コネクタ 289"/>
        <xdr:cNvCxnSpPr/>
      </xdr:nvCxnSpPr>
      <xdr:spPr>
        <a:xfrm>
          <a:off x="8750300" y="6513640"/>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91" name="フローチャート: 判断 290"/>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2" name="テキスト ボックス 291"/>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169990</xdr:rowOff>
    </xdr:from>
    <xdr:to>
      <xdr:col>45</xdr:col>
      <xdr:colOff>177800</xdr:colOff>
      <xdr:row>38</xdr:row>
      <xdr:rowOff>2711</xdr:rowOff>
    </xdr:to>
    <xdr:cxnSp macro="">
      <xdr:nvCxnSpPr>
        <xdr:cNvPr id="293" name="直線コネクタ 292"/>
        <xdr:cNvCxnSpPr/>
      </xdr:nvCxnSpPr>
      <xdr:spPr>
        <a:xfrm flipV="1">
          <a:off x="7861300" y="6513640"/>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4" name="フローチャート: 判断 293"/>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5" name="テキスト ボックス 294"/>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1912</xdr:rowOff>
    </xdr:from>
    <xdr:to>
      <xdr:col>41</xdr:col>
      <xdr:colOff>50800</xdr:colOff>
      <xdr:row>38</xdr:row>
      <xdr:rowOff>2711</xdr:rowOff>
    </xdr:to>
    <xdr:cxnSp macro="">
      <xdr:nvCxnSpPr>
        <xdr:cNvPr id="296" name="直線コネクタ 295"/>
        <xdr:cNvCxnSpPr/>
      </xdr:nvCxnSpPr>
      <xdr:spPr>
        <a:xfrm>
          <a:off x="6972300" y="6517012"/>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7" name="フローチャート: 判断 296"/>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8" name="テキスト ボックス 297"/>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9" name="フローチャート: 判断 298"/>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300" name="テキスト ボックス 299"/>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306" name="楕円 305"/>
        <xdr:cNvSpPr/>
      </xdr:nvSpPr>
      <xdr:spPr>
        <a:xfrm>
          <a:off x="10426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7"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119475</xdr:rowOff>
    </xdr:from>
    <xdr:to>
      <xdr:col>50</xdr:col>
      <xdr:colOff>165100</xdr:colOff>
      <xdr:row>38</xdr:row>
      <xdr:rowOff>49625</xdr:rowOff>
    </xdr:to>
    <xdr:sp macro="" textlink="">
      <xdr:nvSpPr>
        <xdr:cNvPr id="308" name="楕円 307"/>
        <xdr:cNvSpPr/>
      </xdr:nvSpPr>
      <xdr:spPr>
        <a:xfrm>
          <a:off x="9588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40752</xdr:rowOff>
    </xdr:from>
    <xdr:ext cx="378565" cy="259045"/>
    <xdr:sp macro="" textlink="">
      <xdr:nvSpPr>
        <xdr:cNvPr id="309" name="テキスト ボックス 308"/>
        <xdr:cNvSpPr txBox="1"/>
      </xdr:nvSpPr>
      <xdr:spPr>
        <a:xfrm>
          <a:off x="9450017" y="655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119190</xdr:rowOff>
    </xdr:from>
    <xdr:to>
      <xdr:col>46</xdr:col>
      <xdr:colOff>38100</xdr:colOff>
      <xdr:row>38</xdr:row>
      <xdr:rowOff>49340</xdr:rowOff>
    </xdr:to>
    <xdr:sp macro="" textlink="">
      <xdr:nvSpPr>
        <xdr:cNvPr id="310" name="楕円 309"/>
        <xdr:cNvSpPr/>
      </xdr:nvSpPr>
      <xdr:spPr>
        <a:xfrm>
          <a:off x="8699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40467</xdr:rowOff>
    </xdr:from>
    <xdr:ext cx="378565" cy="259045"/>
    <xdr:sp macro="" textlink="">
      <xdr:nvSpPr>
        <xdr:cNvPr id="311" name="テキスト ボックス 310"/>
        <xdr:cNvSpPr txBox="1"/>
      </xdr:nvSpPr>
      <xdr:spPr>
        <a:xfrm>
          <a:off x="8561017" y="655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123361</xdr:rowOff>
    </xdr:from>
    <xdr:to>
      <xdr:col>41</xdr:col>
      <xdr:colOff>101600</xdr:colOff>
      <xdr:row>38</xdr:row>
      <xdr:rowOff>53511</xdr:rowOff>
    </xdr:to>
    <xdr:sp macro="" textlink="">
      <xdr:nvSpPr>
        <xdr:cNvPr id="312" name="楕円 311"/>
        <xdr:cNvSpPr/>
      </xdr:nvSpPr>
      <xdr:spPr>
        <a:xfrm>
          <a:off x="7810500" y="64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44638</xdr:rowOff>
    </xdr:from>
    <xdr:ext cx="378565" cy="259045"/>
    <xdr:sp macro="" textlink="">
      <xdr:nvSpPr>
        <xdr:cNvPr id="313" name="テキスト ボックス 312"/>
        <xdr:cNvSpPr txBox="1"/>
      </xdr:nvSpPr>
      <xdr:spPr>
        <a:xfrm>
          <a:off x="7672017" y="655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122562</xdr:rowOff>
    </xdr:from>
    <xdr:to>
      <xdr:col>36</xdr:col>
      <xdr:colOff>165100</xdr:colOff>
      <xdr:row>38</xdr:row>
      <xdr:rowOff>52712</xdr:rowOff>
    </xdr:to>
    <xdr:sp macro="" textlink="">
      <xdr:nvSpPr>
        <xdr:cNvPr id="314" name="楕円 313"/>
        <xdr:cNvSpPr/>
      </xdr:nvSpPr>
      <xdr:spPr>
        <a:xfrm>
          <a:off x="6921500" y="6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43839</xdr:rowOff>
    </xdr:from>
    <xdr:ext cx="378565" cy="259045"/>
    <xdr:sp macro="" textlink="">
      <xdr:nvSpPr>
        <xdr:cNvPr id="315" name="テキスト ボックス 314"/>
        <xdr:cNvSpPr txBox="1"/>
      </xdr:nvSpPr>
      <xdr:spPr>
        <a:xfrm>
          <a:off x="6783017" y="655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41" name="直線コネクタ 340"/>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2"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3" name="直線コネクタ 342"/>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4"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5" name="直線コネクタ 344"/>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168286</xdr:rowOff>
    </xdr:from>
    <xdr:to>
      <xdr:col>55</xdr:col>
      <xdr:colOff>0</xdr:colOff>
      <xdr:row>59</xdr:row>
      <xdr:rowOff>11194</xdr:rowOff>
    </xdr:to>
    <xdr:cxnSp macro="">
      <xdr:nvCxnSpPr>
        <xdr:cNvPr id="346" name="直線コネクタ 345"/>
        <xdr:cNvCxnSpPr/>
      </xdr:nvCxnSpPr>
      <xdr:spPr>
        <a:xfrm flipV="1">
          <a:off x="9639300" y="10112386"/>
          <a:ext cx="8382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7"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8" name="フローチャート: 判断 347"/>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164127</xdr:rowOff>
    </xdr:from>
    <xdr:to>
      <xdr:col>50</xdr:col>
      <xdr:colOff>114300</xdr:colOff>
      <xdr:row>59</xdr:row>
      <xdr:rowOff>11194</xdr:rowOff>
    </xdr:to>
    <xdr:cxnSp macro="">
      <xdr:nvCxnSpPr>
        <xdr:cNvPr id="349" name="直線コネクタ 348"/>
        <xdr:cNvCxnSpPr/>
      </xdr:nvCxnSpPr>
      <xdr:spPr>
        <a:xfrm>
          <a:off x="8750300" y="1010822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50" name="フローチャート: 判断 349"/>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51" name="テキスト ボックス 350"/>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164127</xdr:rowOff>
    </xdr:from>
    <xdr:to>
      <xdr:col>45</xdr:col>
      <xdr:colOff>177800</xdr:colOff>
      <xdr:row>59</xdr:row>
      <xdr:rowOff>2899</xdr:rowOff>
    </xdr:to>
    <xdr:cxnSp macro="">
      <xdr:nvCxnSpPr>
        <xdr:cNvPr id="352" name="直線コネクタ 351"/>
        <xdr:cNvCxnSpPr/>
      </xdr:nvCxnSpPr>
      <xdr:spPr>
        <a:xfrm flipV="1">
          <a:off x="7861300" y="1010822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3" name="フローチャート: 判断 352"/>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4" name="テキスト ボックス 353"/>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141638</xdr:rowOff>
    </xdr:from>
    <xdr:to>
      <xdr:col>41</xdr:col>
      <xdr:colOff>50800</xdr:colOff>
      <xdr:row>59</xdr:row>
      <xdr:rowOff>2899</xdr:rowOff>
    </xdr:to>
    <xdr:cxnSp macro="">
      <xdr:nvCxnSpPr>
        <xdr:cNvPr id="355" name="直線コネクタ 354"/>
        <xdr:cNvCxnSpPr/>
      </xdr:nvCxnSpPr>
      <xdr:spPr>
        <a:xfrm>
          <a:off x="6972300" y="10085738"/>
          <a:ext cx="889000" cy="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6" name="フローチャート: 判断 355"/>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7" name="テキスト ボックス 356"/>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8" name="フローチャート: 判断 357"/>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9" name="テキスト ボックス 358"/>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117486</xdr:rowOff>
    </xdr:from>
    <xdr:to>
      <xdr:col>55</xdr:col>
      <xdr:colOff>50800</xdr:colOff>
      <xdr:row>59</xdr:row>
      <xdr:rowOff>47636</xdr:rowOff>
    </xdr:to>
    <xdr:sp macro="" textlink="">
      <xdr:nvSpPr>
        <xdr:cNvPr id="365" name="楕円 364"/>
        <xdr:cNvSpPr/>
      </xdr:nvSpPr>
      <xdr:spPr>
        <a:xfrm>
          <a:off x="10426700" y="100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6" name="農林水産業費該当値テキスト"/>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131844</xdr:rowOff>
    </xdr:from>
    <xdr:to>
      <xdr:col>50</xdr:col>
      <xdr:colOff>165100</xdr:colOff>
      <xdr:row>59</xdr:row>
      <xdr:rowOff>61994</xdr:rowOff>
    </xdr:to>
    <xdr:sp macro="" textlink="">
      <xdr:nvSpPr>
        <xdr:cNvPr id="367" name="楕円 366"/>
        <xdr:cNvSpPr/>
      </xdr:nvSpPr>
      <xdr:spPr>
        <a:xfrm>
          <a:off x="9588500" y="100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53121</xdr:rowOff>
    </xdr:from>
    <xdr:ext cx="469744" cy="259045"/>
    <xdr:sp macro="" textlink="">
      <xdr:nvSpPr>
        <xdr:cNvPr id="368" name="テキスト ボックス 367"/>
        <xdr:cNvSpPr txBox="1"/>
      </xdr:nvSpPr>
      <xdr:spPr>
        <a:xfrm>
          <a:off x="9404428" y="1016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113327</xdr:rowOff>
    </xdr:from>
    <xdr:to>
      <xdr:col>46</xdr:col>
      <xdr:colOff>38100</xdr:colOff>
      <xdr:row>59</xdr:row>
      <xdr:rowOff>43477</xdr:rowOff>
    </xdr:to>
    <xdr:sp macro="" textlink="">
      <xdr:nvSpPr>
        <xdr:cNvPr id="369" name="楕円 368"/>
        <xdr:cNvSpPr/>
      </xdr:nvSpPr>
      <xdr:spPr>
        <a:xfrm>
          <a:off x="8699500" y="100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34604</xdr:rowOff>
    </xdr:from>
    <xdr:ext cx="469744" cy="259045"/>
    <xdr:sp macro="" textlink="">
      <xdr:nvSpPr>
        <xdr:cNvPr id="370" name="テキスト ボックス 369"/>
        <xdr:cNvSpPr txBox="1"/>
      </xdr:nvSpPr>
      <xdr:spPr>
        <a:xfrm>
          <a:off x="8515428" y="1015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123549</xdr:rowOff>
    </xdr:from>
    <xdr:to>
      <xdr:col>41</xdr:col>
      <xdr:colOff>101600</xdr:colOff>
      <xdr:row>59</xdr:row>
      <xdr:rowOff>53699</xdr:rowOff>
    </xdr:to>
    <xdr:sp macro="" textlink="">
      <xdr:nvSpPr>
        <xdr:cNvPr id="371" name="楕円 370"/>
        <xdr:cNvSpPr/>
      </xdr:nvSpPr>
      <xdr:spPr>
        <a:xfrm>
          <a:off x="7810500" y="100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44826</xdr:rowOff>
    </xdr:from>
    <xdr:ext cx="469744" cy="259045"/>
    <xdr:sp macro="" textlink="">
      <xdr:nvSpPr>
        <xdr:cNvPr id="372" name="テキスト ボックス 371"/>
        <xdr:cNvSpPr txBox="1"/>
      </xdr:nvSpPr>
      <xdr:spPr>
        <a:xfrm>
          <a:off x="7626428" y="1016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90838</xdr:rowOff>
    </xdr:from>
    <xdr:to>
      <xdr:col>36</xdr:col>
      <xdr:colOff>165100</xdr:colOff>
      <xdr:row>59</xdr:row>
      <xdr:rowOff>20988</xdr:rowOff>
    </xdr:to>
    <xdr:sp macro="" textlink="">
      <xdr:nvSpPr>
        <xdr:cNvPr id="373" name="楕円 372"/>
        <xdr:cNvSpPr/>
      </xdr:nvSpPr>
      <xdr:spPr>
        <a:xfrm>
          <a:off x="6921500" y="10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37515</xdr:rowOff>
    </xdr:from>
    <xdr:ext cx="534377" cy="259045"/>
    <xdr:sp macro="" textlink="">
      <xdr:nvSpPr>
        <xdr:cNvPr id="374" name="テキスト ボックス 373"/>
        <xdr:cNvSpPr txBox="1"/>
      </xdr:nvSpPr>
      <xdr:spPr>
        <a:xfrm>
          <a:off x="6705111" y="98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6" name="直線コネクタ 395"/>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7"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8" name="直線コネクタ 397"/>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9"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400" name="直線コネクタ 399"/>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61176</xdr:rowOff>
    </xdr:from>
    <xdr:to>
      <xdr:col>55</xdr:col>
      <xdr:colOff>0</xdr:colOff>
      <xdr:row>78</xdr:row>
      <xdr:rowOff>86916</xdr:rowOff>
    </xdr:to>
    <xdr:cxnSp macro="">
      <xdr:nvCxnSpPr>
        <xdr:cNvPr id="401" name="直線コネクタ 400"/>
        <xdr:cNvCxnSpPr/>
      </xdr:nvCxnSpPr>
      <xdr:spPr>
        <a:xfrm flipV="1">
          <a:off x="9639300" y="13434276"/>
          <a:ext cx="8382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2"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3" name="フローチャート: 判断 402"/>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78459</xdr:rowOff>
    </xdr:from>
    <xdr:to>
      <xdr:col>50</xdr:col>
      <xdr:colOff>114300</xdr:colOff>
      <xdr:row>78</xdr:row>
      <xdr:rowOff>86916</xdr:rowOff>
    </xdr:to>
    <xdr:cxnSp macro="">
      <xdr:nvCxnSpPr>
        <xdr:cNvPr id="404" name="直線コネクタ 403"/>
        <xdr:cNvCxnSpPr/>
      </xdr:nvCxnSpPr>
      <xdr:spPr>
        <a:xfrm>
          <a:off x="8750300" y="13451559"/>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5" name="フローチャート: 判断 404"/>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6" name="テキスト ボックス 405"/>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83739</xdr:rowOff>
    </xdr:to>
    <xdr:cxnSp macro="">
      <xdr:nvCxnSpPr>
        <xdr:cNvPr id="407" name="直線コネクタ 406"/>
        <xdr:cNvCxnSpPr/>
      </xdr:nvCxnSpPr>
      <xdr:spPr>
        <a:xfrm flipV="1">
          <a:off x="7861300" y="1345155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8" name="フローチャート: 判断 407"/>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9" name="テキスト ボックス 408"/>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137209</xdr:rowOff>
    </xdr:from>
    <xdr:to>
      <xdr:col>41</xdr:col>
      <xdr:colOff>50800</xdr:colOff>
      <xdr:row>78</xdr:row>
      <xdr:rowOff>83739</xdr:rowOff>
    </xdr:to>
    <xdr:cxnSp macro="">
      <xdr:nvCxnSpPr>
        <xdr:cNvPr id="410" name="直線コネクタ 409"/>
        <xdr:cNvCxnSpPr/>
      </xdr:nvCxnSpPr>
      <xdr:spPr>
        <a:xfrm>
          <a:off x="6972300" y="13338859"/>
          <a:ext cx="889000" cy="1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11" name="フローチャート: 判断 410"/>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2" name="テキスト ボックス 411"/>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3" name="フローチャート: 判断 412"/>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4" name="テキスト ボックス 413"/>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10376</xdr:rowOff>
    </xdr:from>
    <xdr:to>
      <xdr:col>55</xdr:col>
      <xdr:colOff>50800</xdr:colOff>
      <xdr:row>78</xdr:row>
      <xdr:rowOff>111976</xdr:rowOff>
    </xdr:to>
    <xdr:sp macro="" textlink="">
      <xdr:nvSpPr>
        <xdr:cNvPr id="420" name="楕円 419"/>
        <xdr:cNvSpPr/>
      </xdr:nvSpPr>
      <xdr:spPr>
        <a:xfrm>
          <a:off x="10426700" y="133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96753</xdr:rowOff>
    </xdr:from>
    <xdr:ext cx="469744" cy="259045"/>
    <xdr:sp macro="" textlink="">
      <xdr:nvSpPr>
        <xdr:cNvPr id="421" name="商工費該当値テキスト"/>
        <xdr:cNvSpPr txBox="1"/>
      </xdr:nvSpPr>
      <xdr:spPr>
        <a:xfrm>
          <a:off x="10528300" y="132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36116</xdr:rowOff>
    </xdr:from>
    <xdr:to>
      <xdr:col>50</xdr:col>
      <xdr:colOff>165100</xdr:colOff>
      <xdr:row>78</xdr:row>
      <xdr:rowOff>137716</xdr:rowOff>
    </xdr:to>
    <xdr:sp macro="" textlink="">
      <xdr:nvSpPr>
        <xdr:cNvPr id="422" name="楕円 421"/>
        <xdr:cNvSpPr/>
      </xdr:nvSpPr>
      <xdr:spPr>
        <a:xfrm>
          <a:off x="95885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128843</xdr:rowOff>
    </xdr:from>
    <xdr:ext cx="469744" cy="259045"/>
    <xdr:sp macro="" textlink="">
      <xdr:nvSpPr>
        <xdr:cNvPr id="423" name="テキスト ボックス 422"/>
        <xdr:cNvSpPr txBox="1"/>
      </xdr:nvSpPr>
      <xdr:spPr>
        <a:xfrm>
          <a:off x="9404428" y="135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27659</xdr:rowOff>
    </xdr:from>
    <xdr:to>
      <xdr:col>46</xdr:col>
      <xdr:colOff>38100</xdr:colOff>
      <xdr:row>78</xdr:row>
      <xdr:rowOff>129259</xdr:rowOff>
    </xdr:to>
    <xdr:sp macro="" textlink="">
      <xdr:nvSpPr>
        <xdr:cNvPr id="424" name="楕円 423"/>
        <xdr:cNvSpPr/>
      </xdr:nvSpPr>
      <xdr:spPr>
        <a:xfrm>
          <a:off x="8699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120386</xdr:rowOff>
    </xdr:from>
    <xdr:ext cx="469744" cy="259045"/>
    <xdr:sp macro="" textlink="">
      <xdr:nvSpPr>
        <xdr:cNvPr id="425" name="テキスト ボックス 424"/>
        <xdr:cNvSpPr txBox="1"/>
      </xdr:nvSpPr>
      <xdr:spPr>
        <a:xfrm>
          <a:off x="8515428" y="134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32939</xdr:rowOff>
    </xdr:from>
    <xdr:to>
      <xdr:col>41</xdr:col>
      <xdr:colOff>101600</xdr:colOff>
      <xdr:row>78</xdr:row>
      <xdr:rowOff>134539</xdr:rowOff>
    </xdr:to>
    <xdr:sp macro="" textlink="">
      <xdr:nvSpPr>
        <xdr:cNvPr id="426" name="楕円 425"/>
        <xdr:cNvSpPr/>
      </xdr:nvSpPr>
      <xdr:spPr>
        <a:xfrm>
          <a:off x="7810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125666</xdr:rowOff>
    </xdr:from>
    <xdr:ext cx="469744" cy="259045"/>
    <xdr:sp macro="" textlink="">
      <xdr:nvSpPr>
        <xdr:cNvPr id="427" name="テキスト ボックス 426"/>
        <xdr:cNvSpPr txBox="1"/>
      </xdr:nvSpPr>
      <xdr:spPr>
        <a:xfrm>
          <a:off x="7626428"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86409</xdr:rowOff>
    </xdr:from>
    <xdr:to>
      <xdr:col>36</xdr:col>
      <xdr:colOff>165100</xdr:colOff>
      <xdr:row>78</xdr:row>
      <xdr:rowOff>16559</xdr:rowOff>
    </xdr:to>
    <xdr:sp macro="" textlink="">
      <xdr:nvSpPr>
        <xdr:cNvPr id="428" name="楕円 427"/>
        <xdr:cNvSpPr/>
      </xdr:nvSpPr>
      <xdr:spPr>
        <a:xfrm>
          <a:off x="6921500" y="132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7686</xdr:rowOff>
    </xdr:from>
    <xdr:ext cx="469744" cy="259045"/>
    <xdr:sp macro="" textlink="">
      <xdr:nvSpPr>
        <xdr:cNvPr id="429" name="テキスト ボックス 428"/>
        <xdr:cNvSpPr txBox="1"/>
      </xdr:nvSpPr>
      <xdr:spPr>
        <a:xfrm>
          <a:off x="6737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3" name="直線コネクタ 452"/>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4"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5" name="直線コネクタ 454"/>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6"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7" name="直線コネクタ 456"/>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71185</xdr:rowOff>
    </xdr:from>
    <xdr:to>
      <xdr:col>55</xdr:col>
      <xdr:colOff>0</xdr:colOff>
      <xdr:row>98</xdr:row>
      <xdr:rowOff>71749</xdr:rowOff>
    </xdr:to>
    <xdr:cxnSp macro="">
      <xdr:nvCxnSpPr>
        <xdr:cNvPr id="458" name="直線コネクタ 457"/>
        <xdr:cNvCxnSpPr/>
      </xdr:nvCxnSpPr>
      <xdr:spPr>
        <a:xfrm>
          <a:off x="9639300" y="16873285"/>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9"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60" name="フローチャート: 判断 459"/>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60037</xdr:rowOff>
    </xdr:from>
    <xdr:to>
      <xdr:col>50</xdr:col>
      <xdr:colOff>114300</xdr:colOff>
      <xdr:row>98</xdr:row>
      <xdr:rowOff>71185</xdr:rowOff>
    </xdr:to>
    <xdr:cxnSp macro="">
      <xdr:nvCxnSpPr>
        <xdr:cNvPr id="461" name="直線コネクタ 460"/>
        <xdr:cNvCxnSpPr/>
      </xdr:nvCxnSpPr>
      <xdr:spPr>
        <a:xfrm>
          <a:off x="8750300" y="16862137"/>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2" name="フローチャート: 判断 461"/>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3" name="テキスト ボックス 462"/>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60037</xdr:rowOff>
    </xdr:from>
    <xdr:to>
      <xdr:col>45</xdr:col>
      <xdr:colOff>177800</xdr:colOff>
      <xdr:row>98</xdr:row>
      <xdr:rowOff>68701</xdr:rowOff>
    </xdr:to>
    <xdr:cxnSp macro="">
      <xdr:nvCxnSpPr>
        <xdr:cNvPr id="464" name="直線コネクタ 463"/>
        <xdr:cNvCxnSpPr/>
      </xdr:nvCxnSpPr>
      <xdr:spPr>
        <a:xfrm flipV="1">
          <a:off x="7861300" y="16862137"/>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5" name="フローチャート: 判断 464"/>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6" name="テキスト ボックス 465"/>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33234</xdr:rowOff>
    </xdr:from>
    <xdr:to>
      <xdr:col>41</xdr:col>
      <xdr:colOff>50800</xdr:colOff>
      <xdr:row>98</xdr:row>
      <xdr:rowOff>68701</xdr:rowOff>
    </xdr:to>
    <xdr:cxnSp macro="">
      <xdr:nvCxnSpPr>
        <xdr:cNvPr id="467" name="直線コネクタ 466"/>
        <xdr:cNvCxnSpPr/>
      </xdr:nvCxnSpPr>
      <xdr:spPr>
        <a:xfrm>
          <a:off x="6972300" y="16835334"/>
          <a:ext cx="889000" cy="3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8" name="フローチャート: 判断 467"/>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9" name="テキスト ボックス 468"/>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70" name="フローチャート: 判断 469"/>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71" name="テキスト ボックス 470"/>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20949</xdr:rowOff>
    </xdr:from>
    <xdr:to>
      <xdr:col>55</xdr:col>
      <xdr:colOff>50800</xdr:colOff>
      <xdr:row>98</xdr:row>
      <xdr:rowOff>122549</xdr:rowOff>
    </xdr:to>
    <xdr:sp macro="" textlink="">
      <xdr:nvSpPr>
        <xdr:cNvPr id="477" name="楕円 476"/>
        <xdr:cNvSpPr/>
      </xdr:nvSpPr>
      <xdr:spPr>
        <a:xfrm>
          <a:off x="104267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8"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20385</xdr:rowOff>
    </xdr:from>
    <xdr:to>
      <xdr:col>50</xdr:col>
      <xdr:colOff>165100</xdr:colOff>
      <xdr:row>98</xdr:row>
      <xdr:rowOff>121985</xdr:rowOff>
    </xdr:to>
    <xdr:sp macro="" textlink="">
      <xdr:nvSpPr>
        <xdr:cNvPr id="479" name="楕円 478"/>
        <xdr:cNvSpPr/>
      </xdr:nvSpPr>
      <xdr:spPr>
        <a:xfrm>
          <a:off x="9588500" y="168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113112</xdr:rowOff>
    </xdr:from>
    <xdr:ext cx="534377" cy="259045"/>
    <xdr:sp macro="" textlink="">
      <xdr:nvSpPr>
        <xdr:cNvPr id="480" name="テキスト ボックス 479"/>
        <xdr:cNvSpPr txBox="1"/>
      </xdr:nvSpPr>
      <xdr:spPr>
        <a:xfrm>
          <a:off x="9372111" y="169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9237</xdr:rowOff>
    </xdr:from>
    <xdr:to>
      <xdr:col>46</xdr:col>
      <xdr:colOff>38100</xdr:colOff>
      <xdr:row>98</xdr:row>
      <xdr:rowOff>110837</xdr:rowOff>
    </xdr:to>
    <xdr:sp macro="" textlink="">
      <xdr:nvSpPr>
        <xdr:cNvPr id="481" name="楕円 480"/>
        <xdr:cNvSpPr/>
      </xdr:nvSpPr>
      <xdr:spPr>
        <a:xfrm>
          <a:off x="8699500" y="1681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101964</xdr:rowOff>
    </xdr:from>
    <xdr:ext cx="534377" cy="259045"/>
    <xdr:sp macro="" textlink="">
      <xdr:nvSpPr>
        <xdr:cNvPr id="482" name="テキスト ボックス 481"/>
        <xdr:cNvSpPr txBox="1"/>
      </xdr:nvSpPr>
      <xdr:spPr>
        <a:xfrm>
          <a:off x="8483111" y="1690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17901</xdr:rowOff>
    </xdr:from>
    <xdr:to>
      <xdr:col>41</xdr:col>
      <xdr:colOff>101600</xdr:colOff>
      <xdr:row>98</xdr:row>
      <xdr:rowOff>119501</xdr:rowOff>
    </xdr:to>
    <xdr:sp macro="" textlink="">
      <xdr:nvSpPr>
        <xdr:cNvPr id="483" name="楕円 482"/>
        <xdr:cNvSpPr/>
      </xdr:nvSpPr>
      <xdr:spPr>
        <a:xfrm>
          <a:off x="78105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110628</xdr:rowOff>
    </xdr:from>
    <xdr:ext cx="534377" cy="259045"/>
    <xdr:sp macro="" textlink="">
      <xdr:nvSpPr>
        <xdr:cNvPr id="484" name="テキスト ボックス 483"/>
        <xdr:cNvSpPr txBox="1"/>
      </xdr:nvSpPr>
      <xdr:spPr>
        <a:xfrm>
          <a:off x="7594111" y="169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153884</xdr:rowOff>
    </xdr:from>
    <xdr:to>
      <xdr:col>36</xdr:col>
      <xdr:colOff>165100</xdr:colOff>
      <xdr:row>98</xdr:row>
      <xdr:rowOff>84034</xdr:rowOff>
    </xdr:to>
    <xdr:sp macro="" textlink="">
      <xdr:nvSpPr>
        <xdr:cNvPr id="485" name="楕円 484"/>
        <xdr:cNvSpPr/>
      </xdr:nvSpPr>
      <xdr:spPr>
        <a:xfrm>
          <a:off x="6921500" y="16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100561</xdr:rowOff>
    </xdr:from>
    <xdr:ext cx="534377" cy="259045"/>
    <xdr:sp macro="" textlink="">
      <xdr:nvSpPr>
        <xdr:cNvPr id="486" name="テキスト ボックス 485"/>
        <xdr:cNvSpPr txBox="1"/>
      </xdr:nvSpPr>
      <xdr:spPr>
        <a:xfrm>
          <a:off x="6705111" y="165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9" name="直線コネクタ 508"/>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10"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11" name="直線コネクタ 510"/>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2"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3" name="直線コネクタ 512"/>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12598</xdr:rowOff>
    </xdr:from>
    <xdr:to>
      <xdr:col>85</xdr:col>
      <xdr:colOff>127000</xdr:colOff>
      <xdr:row>38</xdr:row>
      <xdr:rowOff>99603</xdr:rowOff>
    </xdr:to>
    <xdr:cxnSp macro="">
      <xdr:nvCxnSpPr>
        <xdr:cNvPr id="514" name="直線コネクタ 513"/>
        <xdr:cNvCxnSpPr/>
      </xdr:nvCxnSpPr>
      <xdr:spPr>
        <a:xfrm>
          <a:off x="15481300" y="6356248"/>
          <a:ext cx="8382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5"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6" name="フローチャート: 判断 515"/>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12598</xdr:rowOff>
    </xdr:from>
    <xdr:to>
      <xdr:col>81</xdr:col>
      <xdr:colOff>50800</xdr:colOff>
      <xdr:row>37</xdr:row>
      <xdr:rowOff>156571</xdr:rowOff>
    </xdr:to>
    <xdr:cxnSp macro="">
      <xdr:nvCxnSpPr>
        <xdr:cNvPr id="517" name="直線コネクタ 516"/>
        <xdr:cNvCxnSpPr/>
      </xdr:nvCxnSpPr>
      <xdr:spPr>
        <a:xfrm flipV="1">
          <a:off x="14592300" y="6356248"/>
          <a:ext cx="8890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8" name="フローチャート: 判断 517"/>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9" name="テキスト ボックス 518"/>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156571</xdr:rowOff>
    </xdr:from>
    <xdr:to>
      <xdr:col>76</xdr:col>
      <xdr:colOff>114300</xdr:colOff>
      <xdr:row>38</xdr:row>
      <xdr:rowOff>125938</xdr:rowOff>
    </xdr:to>
    <xdr:cxnSp macro="">
      <xdr:nvCxnSpPr>
        <xdr:cNvPr id="520" name="直線コネクタ 519"/>
        <xdr:cNvCxnSpPr/>
      </xdr:nvCxnSpPr>
      <xdr:spPr>
        <a:xfrm flipV="1">
          <a:off x="13703300" y="6500221"/>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21" name="フローチャート: 判断 520"/>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2" name="テキスト ボックス 521"/>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125938</xdr:rowOff>
    </xdr:from>
    <xdr:to>
      <xdr:col>71</xdr:col>
      <xdr:colOff>177800</xdr:colOff>
      <xdr:row>38</xdr:row>
      <xdr:rowOff>127539</xdr:rowOff>
    </xdr:to>
    <xdr:cxnSp macro="">
      <xdr:nvCxnSpPr>
        <xdr:cNvPr id="523" name="直線コネクタ 522"/>
        <xdr:cNvCxnSpPr/>
      </xdr:nvCxnSpPr>
      <xdr:spPr>
        <a:xfrm flipV="1">
          <a:off x="12814300" y="664103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4" name="フローチャート: 判断 523"/>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5" name="テキスト ボックス 524"/>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6" name="フローチャート: 判断 525"/>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7" name="テキスト ボックス 526"/>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48803</xdr:rowOff>
    </xdr:from>
    <xdr:to>
      <xdr:col>85</xdr:col>
      <xdr:colOff>177800</xdr:colOff>
      <xdr:row>38</xdr:row>
      <xdr:rowOff>150403</xdr:rowOff>
    </xdr:to>
    <xdr:sp macro="" textlink="">
      <xdr:nvSpPr>
        <xdr:cNvPr id="533" name="楕円 532"/>
        <xdr:cNvSpPr/>
      </xdr:nvSpPr>
      <xdr:spPr>
        <a:xfrm>
          <a:off x="162687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135180</xdr:rowOff>
    </xdr:from>
    <xdr:ext cx="534377" cy="259045"/>
    <xdr:sp macro="" textlink="">
      <xdr:nvSpPr>
        <xdr:cNvPr id="534" name="消防費該当値テキスト"/>
        <xdr:cNvSpPr txBox="1"/>
      </xdr:nvSpPr>
      <xdr:spPr>
        <a:xfrm>
          <a:off x="16370300" y="64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133248</xdr:rowOff>
    </xdr:from>
    <xdr:to>
      <xdr:col>81</xdr:col>
      <xdr:colOff>101600</xdr:colOff>
      <xdr:row>37</xdr:row>
      <xdr:rowOff>63398</xdr:rowOff>
    </xdr:to>
    <xdr:sp macro="" textlink="">
      <xdr:nvSpPr>
        <xdr:cNvPr id="535" name="楕円 534"/>
        <xdr:cNvSpPr/>
      </xdr:nvSpPr>
      <xdr:spPr>
        <a:xfrm>
          <a:off x="15430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79925</xdr:rowOff>
    </xdr:from>
    <xdr:ext cx="534377" cy="259045"/>
    <xdr:sp macro="" textlink="">
      <xdr:nvSpPr>
        <xdr:cNvPr id="536" name="テキスト ボックス 535"/>
        <xdr:cNvSpPr txBox="1"/>
      </xdr:nvSpPr>
      <xdr:spPr>
        <a:xfrm>
          <a:off x="15214111"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105771</xdr:rowOff>
    </xdr:from>
    <xdr:to>
      <xdr:col>76</xdr:col>
      <xdr:colOff>165100</xdr:colOff>
      <xdr:row>38</xdr:row>
      <xdr:rowOff>35920</xdr:rowOff>
    </xdr:to>
    <xdr:sp macro="" textlink="">
      <xdr:nvSpPr>
        <xdr:cNvPr id="537" name="楕円 536"/>
        <xdr:cNvSpPr/>
      </xdr:nvSpPr>
      <xdr:spPr>
        <a:xfrm>
          <a:off x="145415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27048</xdr:rowOff>
    </xdr:from>
    <xdr:ext cx="534377" cy="259045"/>
    <xdr:sp macro="" textlink="">
      <xdr:nvSpPr>
        <xdr:cNvPr id="538" name="テキスト ボックス 537"/>
        <xdr:cNvSpPr txBox="1"/>
      </xdr:nvSpPr>
      <xdr:spPr>
        <a:xfrm>
          <a:off x="14325111" y="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75138</xdr:rowOff>
    </xdr:from>
    <xdr:to>
      <xdr:col>72</xdr:col>
      <xdr:colOff>38100</xdr:colOff>
      <xdr:row>39</xdr:row>
      <xdr:rowOff>5288</xdr:rowOff>
    </xdr:to>
    <xdr:sp macro="" textlink="">
      <xdr:nvSpPr>
        <xdr:cNvPr id="539" name="楕円 538"/>
        <xdr:cNvSpPr/>
      </xdr:nvSpPr>
      <xdr:spPr>
        <a:xfrm>
          <a:off x="13652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167865</xdr:rowOff>
    </xdr:from>
    <xdr:ext cx="534377" cy="259045"/>
    <xdr:sp macro="" textlink="">
      <xdr:nvSpPr>
        <xdr:cNvPr id="540" name="テキスト ボックス 539"/>
        <xdr:cNvSpPr txBox="1"/>
      </xdr:nvSpPr>
      <xdr:spPr>
        <a:xfrm>
          <a:off x="13436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76739</xdr:rowOff>
    </xdr:from>
    <xdr:to>
      <xdr:col>67</xdr:col>
      <xdr:colOff>101600</xdr:colOff>
      <xdr:row>39</xdr:row>
      <xdr:rowOff>6889</xdr:rowOff>
    </xdr:to>
    <xdr:sp macro="" textlink="">
      <xdr:nvSpPr>
        <xdr:cNvPr id="541" name="楕円 540"/>
        <xdr:cNvSpPr/>
      </xdr:nvSpPr>
      <xdr:spPr>
        <a:xfrm>
          <a:off x="12763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169466</xdr:rowOff>
    </xdr:from>
    <xdr:ext cx="534377" cy="259045"/>
    <xdr:sp macro="" textlink="">
      <xdr:nvSpPr>
        <xdr:cNvPr id="542" name="テキスト ボックス 541"/>
        <xdr:cNvSpPr txBox="1"/>
      </xdr:nvSpPr>
      <xdr:spPr>
        <a:xfrm>
          <a:off x="12547111" y="66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9" name="直線コネクタ 568"/>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70"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71" name="直線コネクタ 570"/>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2"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3" name="直線コネクタ 572"/>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102536</xdr:rowOff>
    </xdr:from>
    <xdr:to>
      <xdr:col>85</xdr:col>
      <xdr:colOff>127000</xdr:colOff>
      <xdr:row>57</xdr:row>
      <xdr:rowOff>159555</xdr:rowOff>
    </xdr:to>
    <xdr:cxnSp macro="">
      <xdr:nvCxnSpPr>
        <xdr:cNvPr id="574" name="直線コネクタ 573"/>
        <xdr:cNvCxnSpPr/>
      </xdr:nvCxnSpPr>
      <xdr:spPr>
        <a:xfrm>
          <a:off x="15481300" y="9532286"/>
          <a:ext cx="838200" cy="39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5"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6" name="フローチャート: 判断 575"/>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102536</xdr:rowOff>
    </xdr:from>
    <xdr:to>
      <xdr:col>81</xdr:col>
      <xdr:colOff>50800</xdr:colOff>
      <xdr:row>56</xdr:row>
      <xdr:rowOff>17464</xdr:rowOff>
    </xdr:to>
    <xdr:cxnSp macro="">
      <xdr:nvCxnSpPr>
        <xdr:cNvPr id="577" name="直線コネクタ 576"/>
        <xdr:cNvCxnSpPr/>
      </xdr:nvCxnSpPr>
      <xdr:spPr>
        <a:xfrm flipV="1">
          <a:off x="14592300" y="9532286"/>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8" name="フローチャート: 判断 577"/>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9" name="テキスト ボックス 578"/>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17464</xdr:rowOff>
    </xdr:from>
    <xdr:to>
      <xdr:col>76</xdr:col>
      <xdr:colOff>114300</xdr:colOff>
      <xdr:row>56</xdr:row>
      <xdr:rowOff>142166</xdr:rowOff>
    </xdr:to>
    <xdr:cxnSp macro="">
      <xdr:nvCxnSpPr>
        <xdr:cNvPr id="580" name="直線コネクタ 579"/>
        <xdr:cNvCxnSpPr/>
      </xdr:nvCxnSpPr>
      <xdr:spPr>
        <a:xfrm flipV="1">
          <a:off x="13703300" y="9618664"/>
          <a:ext cx="889000" cy="1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81" name="フローチャート: 判断 580"/>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2" name="テキスト ボックス 581"/>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70042</xdr:rowOff>
    </xdr:from>
    <xdr:to>
      <xdr:col>71</xdr:col>
      <xdr:colOff>177800</xdr:colOff>
      <xdr:row>56</xdr:row>
      <xdr:rowOff>142166</xdr:rowOff>
    </xdr:to>
    <xdr:cxnSp macro="">
      <xdr:nvCxnSpPr>
        <xdr:cNvPr id="583" name="直線コネクタ 582"/>
        <xdr:cNvCxnSpPr/>
      </xdr:nvCxnSpPr>
      <xdr:spPr>
        <a:xfrm>
          <a:off x="12814300" y="9328342"/>
          <a:ext cx="889000" cy="4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4" name="フローチャート: 判断 583"/>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5" name="テキスト ボックス 584"/>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6" name="フローチャート: 判断 585"/>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7" name="テキスト ボックス 586"/>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108755</xdr:rowOff>
    </xdr:from>
    <xdr:to>
      <xdr:col>85</xdr:col>
      <xdr:colOff>177800</xdr:colOff>
      <xdr:row>58</xdr:row>
      <xdr:rowOff>38905</xdr:rowOff>
    </xdr:to>
    <xdr:sp macro="" textlink="">
      <xdr:nvSpPr>
        <xdr:cNvPr id="593" name="楕円 592"/>
        <xdr:cNvSpPr/>
      </xdr:nvSpPr>
      <xdr:spPr>
        <a:xfrm>
          <a:off x="16268700" y="9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23682</xdr:rowOff>
    </xdr:from>
    <xdr:ext cx="534377" cy="259045"/>
    <xdr:sp macro="" textlink="">
      <xdr:nvSpPr>
        <xdr:cNvPr id="594" name="教育費該当値テキスト"/>
        <xdr:cNvSpPr txBox="1"/>
      </xdr:nvSpPr>
      <xdr:spPr>
        <a:xfrm>
          <a:off x="16370300" y="97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51736</xdr:rowOff>
    </xdr:from>
    <xdr:to>
      <xdr:col>81</xdr:col>
      <xdr:colOff>101600</xdr:colOff>
      <xdr:row>55</xdr:row>
      <xdr:rowOff>153336</xdr:rowOff>
    </xdr:to>
    <xdr:sp macro="" textlink="">
      <xdr:nvSpPr>
        <xdr:cNvPr id="595" name="楕円 594"/>
        <xdr:cNvSpPr/>
      </xdr:nvSpPr>
      <xdr:spPr>
        <a:xfrm>
          <a:off x="15430500" y="94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169863</xdr:rowOff>
    </xdr:from>
    <xdr:ext cx="534377" cy="259045"/>
    <xdr:sp macro="" textlink="">
      <xdr:nvSpPr>
        <xdr:cNvPr id="596" name="テキスト ボックス 595"/>
        <xdr:cNvSpPr txBox="1"/>
      </xdr:nvSpPr>
      <xdr:spPr>
        <a:xfrm>
          <a:off x="15214111" y="92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138114</xdr:rowOff>
    </xdr:from>
    <xdr:to>
      <xdr:col>76</xdr:col>
      <xdr:colOff>165100</xdr:colOff>
      <xdr:row>56</xdr:row>
      <xdr:rowOff>68264</xdr:rowOff>
    </xdr:to>
    <xdr:sp macro="" textlink="">
      <xdr:nvSpPr>
        <xdr:cNvPr id="597" name="楕円 596"/>
        <xdr:cNvSpPr/>
      </xdr:nvSpPr>
      <xdr:spPr>
        <a:xfrm>
          <a:off x="14541500" y="95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84791</xdr:rowOff>
    </xdr:from>
    <xdr:ext cx="534377" cy="259045"/>
    <xdr:sp macro="" textlink="">
      <xdr:nvSpPr>
        <xdr:cNvPr id="598" name="テキスト ボックス 597"/>
        <xdr:cNvSpPr txBox="1"/>
      </xdr:nvSpPr>
      <xdr:spPr>
        <a:xfrm>
          <a:off x="14325111" y="93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91366</xdr:rowOff>
    </xdr:from>
    <xdr:to>
      <xdr:col>72</xdr:col>
      <xdr:colOff>38100</xdr:colOff>
      <xdr:row>57</xdr:row>
      <xdr:rowOff>21516</xdr:rowOff>
    </xdr:to>
    <xdr:sp macro="" textlink="">
      <xdr:nvSpPr>
        <xdr:cNvPr id="599" name="楕円 598"/>
        <xdr:cNvSpPr/>
      </xdr:nvSpPr>
      <xdr:spPr>
        <a:xfrm>
          <a:off x="13652500" y="969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38043</xdr:rowOff>
    </xdr:from>
    <xdr:ext cx="534377" cy="259045"/>
    <xdr:sp macro="" textlink="">
      <xdr:nvSpPr>
        <xdr:cNvPr id="600" name="テキスト ボックス 599"/>
        <xdr:cNvSpPr txBox="1"/>
      </xdr:nvSpPr>
      <xdr:spPr>
        <a:xfrm>
          <a:off x="13436111" y="94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19242</xdr:rowOff>
    </xdr:from>
    <xdr:to>
      <xdr:col>67</xdr:col>
      <xdr:colOff>101600</xdr:colOff>
      <xdr:row>54</xdr:row>
      <xdr:rowOff>120842</xdr:rowOff>
    </xdr:to>
    <xdr:sp macro="" textlink="">
      <xdr:nvSpPr>
        <xdr:cNvPr id="601" name="楕円 600"/>
        <xdr:cNvSpPr/>
      </xdr:nvSpPr>
      <xdr:spPr>
        <a:xfrm>
          <a:off x="12763500" y="92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137369</xdr:rowOff>
    </xdr:from>
    <xdr:ext cx="534377" cy="259045"/>
    <xdr:sp macro="" textlink="">
      <xdr:nvSpPr>
        <xdr:cNvPr id="602" name="テキスト ボックス 601"/>
        <xdr:cNvSpPr txBox="1"/>
      </xdr:nvSpPr>
      <xdr:spPr>
        <a:xfrm>
          <a:off x="12547111" y="90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6" name="直線コネクタ 625"/>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7"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9"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30" name="直線コネクタ 629"/>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21692</xdr:rowOff>
    </xdr:from>
    <xdr:to>
      <xdr:col>85</xdr:col>
      <xdr:colOff>127000</xdr:colOff>
      <xdr:row>79</xdr:row>
      <xdr:rowOff>26772</xdr:rowOff>
    </xdr:to>
    <xdr:cxnSp macro="">
      <xdr:nvCxnSpPr>
        <xdr:cNvPr id="631" name="直線コネクタ 630"/>
        <xdr:cNvCxnSpPr/>
      </xdr:nvCxnSpPr>
      <xdr:spPr>
        <a:xfrm>
          <a:off x="15481300" y="13566242"/>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2"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3" name="フローチャート: 判断 632"/>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21692</xdr:rowOff>
    </xdr:from>
    <xdr:to>
      <xdr:col>81</xdr:col>
      <xdr:colOff>50800</xdr:colOff>
      <xdr:row>79</xdr:row>
      <xdr:rowOff>43511</xdr:rowOff>
    </xdr:to>
    <xdr:cxnSp macro="">
      <xdr:nvCxnSpPr>
        <xdr:cNvPr id="634" name="直線コネクタ 633"/>
        <xdr:cNvCxnSpPr/>
      </xdr:nvCxnSpPr>
      <xdr:spPr>
        <a:xfrm flipV="1">
          <a:off x="14592300" y="13566242"/>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5" name="フローチャート: 判断 634"/>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6" name="テキスト ボックス 635"/>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43511</xdr:rowOff>
    </xdr:from>
    <xdr:to>
      <xdr:col>76</xdr:col>
      <xdr:colOff>114300</xdr:colOff>
      <xdr:row>79</xdr:row>
      <xdr:rowOff>44450</xdr:rowOff>
    </xdr:to>
    <xdr:cxnSp macro="">
      <xdr:nvCxnSpPr>
        <xdr:cNvPr id="637" name="直線コネクタ 636"/>
        <xdr:cNvCxnSpPr/>
      </xdr:nvCxnSpPr>
      <xdr:spPr>
        <a:xfrm flipV="1">
          <a:off x="13703300" y="1358806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8" name="フローチャート: 判断 637"/>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9" name="テキスト ボックス 638"/>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41" name="フローチャート: 判断 640"/>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2" name="テキスト ボックス 641"/>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3" name="フローチャート: 判断 642"/>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4" name="テキスト ボックス 643"/>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147422</xdr:rowOff>
    </xdr:from>
    <xdr:to>
      <xdr:col>85</xdr:col>
      <xdr:colOff>177800</xdr:colOff>
      <xdr:row>79</xdr:row>
      <xdr:rowOff>77572</xdr:rowOff>
    </xdr:to>
    <xdr:sp macro="" textlink="">
      <xdr:nvSpPr>
        <xdr:cNvPr id="650" name="楕円 649"/>
        <xdr:cNvSpPr/>
      </xdr:nvSpPr>
      <xdr:spPr>
        <a:xfrm>
          <a:off x="16268700" y="135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51" name="災害復旧費該当値テキスト"/>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142342</xdr:rowOff>
    </xdr:from>
    <xdr:to>
      <xdr:col>81</xdr:col>
      <xdr:colOff>101600</xdr:colOff>
      <xdr:row>79</xdr:row>
      <xdr:rowOff>72492</xdr:rowOff>
    </xdr:to>
    <xdr:sp macro="" textlink="">
      <xdr:nvSpPr>
        <xdr:cNvPr id="652" name="楕円 651"/>
        <xdr:cNvSpPr/>
      </xdr:nvSpPr>
      <xdr:spPr>
        <a:xfrm>
          <a:off x="15430500" y="135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63619</xdr:rowOff>
    </xdr:from>
    <xdr:ext cx="469744" cy="259045"/>
    <xdr:sp macro="" textlink="">
      <xdr:nvSpPr>
        <xdr:cNvPr id="653" name="テキスト ボックス 652"/>
        <xdr:cNvSpPr txBox="1"/>
      </xdr:nvSpPr>
      <xdr:spPr>
        <a:xfrm>
          <a:off x="15246428" y="136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164161</xdr:rowOff>
    </xdr:from>
    <xdr:to>
      <xdr:col>76</xdr:col>
      <xdr:colOff>165100</xdr:colOff>
      <xdr:row>79</xdr:row>
      <xdr:rowOff>94311</xdr:rowOff>
    </xdr:to>
    <xdr:sp macro="" textlink="">
      <xdr:nvSpPr>
        <xdr:cNvPr id="654" name="楕円 653"/>
        <xdr:cNvSpPr/>
      </xdr:nvSpPr>
      <xdr:spPr>
        <a:xfrm>
          <a:off x="145415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85438</xdr:rowOff>
    </xdr:from>
    <xdr:ext cx="313932" cy="259045"/>
    <xdr:sp macro="" textlink="">
      <xdr:nvSpPr>
        <xdr:cNvPr id="655" name="テキスト ボックス 654"/>
        <xdr:cNvSpPr txBox="1"/>
      </xdr:nvSpPr>
      <xdr:spPr>
        <a:xfrm>
          <a:off x="14435333" y="13629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5" name="直線コネクタ 684"/>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6"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7" name="直線コネクタ 686"/>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8"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9" name="直線コネクタ 688"/>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82795</xdr:rowOff>
    </xdr:from>
    <xdr:to>
      <xdr:col>85</xdr:col>
      <xdr:colOff>127000</xdr:colOff>
      <xdr:row>96</xdr:row>
      <xdr:rowOff>128760</xdr:rowOff>
    </xdr:to>
    <xdr:cxnSp macro="">
      <xdr:nvCxnSpPr>
        <xdr:cNvPr id="690" name="直線コネクタ 689"/>
        <xdr:cNvCxnSpPr/>
      </xdr:nvCxnSpPr>
      <xdr:spPr>
        <a:xfrm flipV="1">
          <a:off x="15481300" y="16541995"/>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91"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2" name="フローチャート: 判断 691"/>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128760</xdr:rowOff>
    </xdr:from>
    <xdr:to>
      <xdr:col>81</xdr:col>
      <xdr:colOff>50800</xdr:colOff>
      <xdr:row>96</xdr:row>
      <xdr:rowOff>135013</xdr:rowOff>
    </xdr:to>
    <xdr:cxnSp macro="">
      <xdr:nvCxnSpPr>
        <xdr:cNvPr id="693" name="直線コネクタ 692"/>
        <xdr:cNvCxnSpPr/>
      </xdr:nvCxnSpPr>
      <xdr:spPr>
        <a:xfrm flipV="1">
          <a:off x="14592300" y="16587960"/>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4" name="フローチャート: 判断 693"/>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5" name="テキスト ボックス 694"/>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134443</xdr:rowOff>
    </xdr:from>
    <xdr:to>
      <xdr:col>76</xdr:col>
      <xdr:colOff>114300</xdr:colOff>
      <xdr:row>96</xdr:row>
      <xdr:rowOff>135013</xdr:rowOff>
    </xdr:to>
    <xdr:cxnSp macro="">
      <xdr:nvCxnSpPr>
        <xdr:cNvPr id="696" name="直線コネクタ 695"/>
        <xdr:cNvCxnSpPr/>
      </xdr:nvCxnSpPr>
      <xdr:spPr>
        <a:xfrm>
          <a:off x="13703300" y="1659364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7" name="フローチャート: 判断 696"/>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8" name="テキスト ボックス 697"/>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134443</xdr:rowOff>
    </xdr:from>
    <xdr:to>
      <xdr:col>71</xdr:col>
      <xdr:colOff>177800</xdr:colOff>
      <xdr:row>96</xdr:row>
      <xdr:rowOff>168210</xdr:rowOff>
    </xdr:to>
    <xdr:cxnSp macro="">
      <xdr:nvCxnSpPr>
        <xdr:cNvPr id="699" name="直線コネクタ 698"/>
        <xdr:cNvCxnSpPr/>
      </xdr:nvCxnSpPr>
      <xdr:spPr>
        <a:xfrm flipV="1">
          <a:off x="12814300" y="16593643"/>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700" name="フローチャート: 判断 699"/>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701" name="テキスト ボックス 700"/>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2" name="フローチャート: 判断 701"/>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3" name="テキスト ボックス 702"/>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31995</xdr:rowOff>
    </xdr:from>
    <xdr:to>
      <xdr:col>85</xdr:col>
      <xdr:colOff>177800</xdr:colOff>
      <xdr:row>96</xdr:row>
      <xdr:rowOff>133595</xdr:rowOff>
    </xdr:to>
    <xdr:sp macro="" textlink="">
      <xdr:nvSpPr>
        <xdr:cNvPr id="709" name="楕円 708"/>
        <xdr:cNvSpPr/>
      </xdr:nvSpPr>
      <xdr:spPr>
        <a:xfrm>
          <a:off x="16268700" y="16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10422</xdr:rowOff>
    </xdr:from>
    <xdr:ext cx="534377" cy="259045"/>
    <xdr:sp macro="" textlink="">
      <xdr:nvSpPr>
        <xdr:cNvPr id="710" name="公債費該当値テキスト"/>
        <xdr:cNvSpPr txBox="1"/>
      </xdr:nvSpPr>
      <xdr:spPr>
        <a:xfrm>
          <a:off x="16370300" y="164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77960</xdr:rowOff>
    </xdr:from>
    <xdr:to>
      <xdr:col>81</xdr:col>
      <xdr:colOff>101600</xdr:colOff>
      <xdr:row>97</xdr:row>
      <xdr:rowOff>8110</xdr:rowOff>
    </xdr:to>
    <xdr:sp macro="" textlink="">
      <xdr:nvSpPr>
        <xdr:cNvPr id="711" name="楕円 710"/>
        <xdr:cNvSpPr/>
      </xdr:nvSpPr>
      <xdr:spPr>
        <a:xfrm>
          <a:off x="15430500" y="16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170687</xdr:rowOff>
    </xdr:from>
    <xdr:ext cx="534377" cy="259045"/>
    <xdr:sp macro="" textlink="">
      <xdr:nvSpPr>
        <xdr:cNvPr id="712" name="テキスト ボックス 711"/>
        <xdr:cNvSpPr txBox="1"/>
      </xdr:nvSpPr>
      <xdr:spPr>
        <a:xfrm>
          <a:off x="15214111" y="166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84213</xdr:rowOff>
    </xdr:from>
    <xdr:to>
      <xdr:col>76</xdr:col>
      <xdr:colOff>165100</xdr:colOff>
      <xdr:row>97</xdr:row>
      <xdr:rowOff>14363</xdr:rowOff>
    </xdr:to>
    <xdr:sp macro="" textlink="">
      <xdr:nvSpPr>
        <xdr:cNvPr id="713" name="楕円 712"/>
        <xdr:cNvSpPr/>
      </xdr:nvSpPr>
      <xdr:spPr>
        <a:xfrm>
          <a:off x="14541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5490</xdr:rowOff>
    </xdr:from>
    <xdr:ext cx="534377" cy="259045"/>
    <xdr:sp macro="" textlink="">
      <xdr:nvSpPr>
        <xdr:cNvPr id="714" name="テキスト ボックス 713"/>
        <xdr:cNvSpPr txBox="1"/>
      </xdr:nvSpPr>
      <xdr:spPr>
        <a:xfrm>
          <a:off x="14325111" y="16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83643</xdr:rowOff>
    </xdr:from>
    <xdr:to>
      <xdr:col>72</xdr:col>
      <xdr:colOff>38100</xdr:colOff>
      <xdr:row>97</xdr:row>
      <xdr:rowOff>13793</xdr:rowOff>
    </xdr:to>
    <xdr:sp macro="" textlink="">
      <xdr:nvSpPr>
        <xdr:cNvPr id="715" name="楕円 714"/>
        <xdr:cNvSpPr/>
      </xdr:nvSpPr>
      <xdr:spPr>
        <a:xfrm>
          <a:off x="13652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4920</xdr:rowOff>
    </xdr:from>
    <xdr:ext cx="534377" cy="259045"/>
    <xdr:sp macro="" textlink="">
      <xdr:nvSpPr>
        <xdr:cNvPr id="716" name="テキスト ボックス 715"/>
        <xdr:cNvSpPr txBox="1"/>
      </xdr:nvSpPr>
      <xdr:spPr>
        <a:xfrm>
          <a:off x="13436111" y="166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117410</xdr:rowOff>
    </xdr:from>
    <xdr:to>
      <xdr:col>67</xdr:col>
      <xdr:colOff>101600</xdr:colOff>
      <xdr:row>97</xdr:row>
      <xdr:rowOff>47560</xdr:rowOff>
    </xdr:to>
    <xdr:sp macro="" textlink="">
      <xdr:nvSpPr>
        <xdr:cNvPr id="717" name="楕円 716"/>
        <xdr:cNvSpPr/>
      </xdr:nvSpPr>
      <xdr:spPr>
        <a:xfrm>
          <a:off x="12763500" y="16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38687</xdr:rowOff>
    </xdr:from>
    <xdr:ext cx="534377" cy="259045"/>
    <xdr:sp macro="" textlink="">
      <xdr:nvSpPr>
        <xdr:cNvPr id="718" name="テキスト ボックス 717"/>
        <xdr:cNvSpPr txBox="1"/>
      </xdr:nvSpPr>
      <xdr:spPr>
        <a:xfrm>
          <a:off x="12547111" y="1666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40" name="直線コネクタ 739"/>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41"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3"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4" name="直線コネクタ 743"/>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6"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7" name="フローチャート: 判断 746"/>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9" name="フローチャート: 判断 748"/>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50" name="テキスト ボックス 749"/>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2" name="フローチャート: 判断 751"/>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3" name="テキスト ボックス 752"/>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5" name="フローチャート: 判断 754"/>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6" name="テキスト ボックス 755"/>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7" name="フローチャート: 判断 756"/>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8" name="テキスト ボックス 757"/>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5"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総務費は、ふるさと応援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寄付金の好調により返礼品に係る経費の増加や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公共施設等整備基金積立金の増加により、類似団体を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29,572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円上回りました。</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民生費は、こども園施設整備、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保育サービス等の施設型給付費、子ども医療費助成事業費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円上回りました。</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衛生費は、旧一般廃棄物処理施設解体等の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回りました。</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土木費は、竹町都市公園整備工事による増加がある一方で、安土駅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周辺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整備の完了に伴う減少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円下回りました。</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消防費は、地域防災センター整備の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りました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教育費は、岡山小学校施設整備に完了により、前年度から大きく減少し、類似団体を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16,246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円下回りました。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一般会計等の実質収支額は引き続き黒字となっており、健全な財政状況と言えます。</a:t>
          </a:r>
          <a:endParaRPr lang="ja-JP" altLang="ja-JP">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財政調整基金残高は、繰上償還を実施したものの、取崩額を積立額が上回り増加しました。</a:t>
          </a:r>
          <a:endParaRPr lang="ja-JP" altLang="ja-JP">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の標準財政規模に対する比率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％となり、実質単年度収支は、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lang="ja-JP" altLang="ja-JP">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今後も引き続き健全な財政運営に努めます。</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連結対象の会計においても連結実質赤字比率に係る赤字はないことから、すべての会計の収支等を足し合わせた結果、歳入及び流動資産等総額が歳出及び流動負債等総額を上回っており、連結収支は黒字で健全な状況で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＜主な増減要因＞</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国民健康保険特別会計は、保険給付費が増加したことや、一般会計による財源補填分の返済を行ったことなどにより実質収支は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18,924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千円減少しました。介護保険事業特別会計では歳入、歳出ともに増加しましたが、高齢化の進展により保険給付費が増加し、実質収支は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58,491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千円減少しました。一方、水道事業会計、病院事業会計では現金預金の増加により実質収支がそれぞれ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212,185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164,045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千円増加しました。</a:t>
          </a:r>
        </a:p>
        <a:p>
          <a:pPr>
            <a:lnSpc>
              <a:spcPct val="100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一般会計についても大型事業の終了に伴い投資的経費が減少し、実質収支が増加したこと等により連結ベースで実質収支は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329,004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千円の増加となりました。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＜今後の見通し・課題・改善方策＞</a:t>
          </a:r>
          <a:endParaRPr lang="ja-JP" altLang="ja-JP" sz="1400">
            <a:effectLst/>
            <a:latin typeface="ＭＳ ゴシック" panose="020B0609070205080204" pitchFamily="49" charset="-128"/>
            <a:ea typeface="ＭＳ ゴシック" panose="020B0609070205080204" pitchFamily="49" charset="-128"/>
          </a:endParaRPr>
        </a:p>
        <a:p>
          <a:pPr>
            <a:lnSpc>
              <a:spcPct val="100000"/>
            </a:lnSpc>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減少社会と少子高齢化が進行している状況であり、増嵩する社会保障関連経費に歯止めが効かず、加えて、既存施設などの老朽化対策が本格化してくるなど、会計全体の収支を悪化させる要因・課題があります。公営企業においても、特に水道事業・下水道事業については、管の更新等に多くの経費が必要となります。公共施設等総合管理計画等に基づき、長寿命化を図り、各会計において費用対効果を十分考慮し、経費の削減を推し進めつつ持続可能な財政運営の実現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X27" sqref="AX27"/>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34922160</v>
      </c>
      <c r="BO4" s="431"/>
      <c r="BP4" s="431"/>
      <c r="BQ4" s="431"/>
      <c r="BR4" s="431"/>
      <c r="BS4" s="431"/>
      <c r="BT4" s="431"/>
      <c r="BU4" s="432"/>
      <c r="BV4" s="430">
        <v>36545163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3.2</v>
      </c>
      <c r="CU4" s="437"/>
      <c r="CV4" s="437"/>
      <c r="CW4" s="437"/>
      <c r="CX4" s="437"/>
      <c r="CY4" s="437"/>
      <c r="CZ4" s="437"/>
      <c r="DA4" s="438"/>
      <c r="DB4" s="436">
        <v>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34071410</v>
      </c>
      <c r="BO5" s="468"/>
      <c r="BP5" s="468"/>
      <c r="BQ5" s="468"/>
      <c r="BR5" s="468"/>
      <c r="BS5" s="468"/>
      <c r="BT5" s="468"/>
      <c r="BU5" s="469"/>
      <c r="BV5" s="467">
        <v>35603020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90.5</v>
      </c>
      <c r="CU5" s="465"/>
      <c r="CV5" s="465"/>
      <c r="CW5" s="465"/>
      <c r="CX5" s="465"/>
      <c r="CY5" s="465"/>
      <c r="CZ5" s="465"/>
      <c r="DA5" s="466"/>
      <c r="DB5" s="464">
        <v>89.7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850750</v>
      </c>
      <c r="BO6" s="468"/>
      <c r="BP6" s="468"/>
      <c r="BQ6" s="468"/>
      <c r="BR6" s="468"/>
      <c r="BS6" s="468"/>
      <c r="BT6" s="468"/>
      <c r="BU6" s="469"/>
      <c r="BV6" s="467">
        <v>942143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95.5</v>
      </c>
      <c r="CU6" s="505"/>
      <c r="CV6" s="505"/>
      <c r="CW6" s="505"/>
      <c r="CX6" s="505"/>
      <c r="CY6" s="505"/>
      <c r="CZ6" s="505"/>
      <c r="DA6" s="506"/>
      <c r="DB6" s="504">
        <v>96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271165</v>
      </c>
      <c r="BO7" s="468"/>
      <c r="BP7" s="468"/>
      <c r="BQ7" s="468"/>
      <c r="BR7" s="468"/>
      <c r="BS7" s="468"/>
      <c r="BT7" s="468"/>
      <c r="BU7" s="469"/>
      <c r="BV7" s="467">
        <v>392044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18289641</v>
      </c>
      <c r="CU7" s="468"/>
      <c r="CV7" s="468"/>
      <c r="CW7" s="468"/>
      <c r="CX7" s="468"/>
      <c r="CY7" s="468"/>
      <c r="CZ7" s="468"/>
      <c r="DA7" s="469"/>
      <c r="DB7" s="467">
        <v>18251741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579585</v>
      </c>
      <c r="BO8" s="468"/>
      <c r="BP8" s="468"/>
      <c r="BQ8" s="468"/>
      <c r="BR8" s="468"/>
      <c r="BS8" s="468"/>
      <c r="BT8" s="468"/>
      <c r="BU8" s="469"/>
      <c r="BV8" s="467">
        <v>550099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0.68</v>
      </c>
      <c r="CU8" s="508"/>
      <c r="CV8" s="508"/>
      <c r="CW8" s="508"/>
      <c r="CX8" s="508"/>
      <c r="CY8" s="508"/>
      <c r="CZ8" s="508"/>
      <c r="DA8" s="509"/>
      <c r="DB8" s="507">
        <v>0.68</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81312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29486</v>
      </c>
      <c r="BO9" s="468"/>
      <c r="BP9" s="468"/>
      <c r="BQ9" s="468"/>
      <c r="BR9" s="468"/>
      <c r="BS9" s="468"/>
      <c r="BT9" s="468"/>
      <c r="BU9" s="469"/>
      <c r="BV9" s="467">
        <v>38785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12.5</v>
      </c>
      <c r="CU9" s="465"/>
      <c r="CV9" s="465"/>
      <c r="CW9" s="465"/>
      <c r="CX9" s="465"/>
      <c r="CY9" s="465"/>
      <c r="CZ9" s="465"/>
      <c r="DA9" s="466"/>
      <c r="DB9" s="464">
        <v>10.9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81738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354604</v>
      </c>
      <c r="BO10" s="468"/>
      <c r="BP10" s="468"/>
      <c r="BQ10" s="468"/>
      <c r="BR10" s="468"/>
      <c r="BS10" s="468"/>
      <c r="BT10" s="468"/>
      <c r="BU10" s="469"/>
      <c r="BV10" s="467">
        <v>260397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193750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82092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46708</v>
      </c>
      <c r="BO12" s="468"/>
      <c r="BP12" s="468"/>
      <c r="BQ12" s="468"/>
      <c r="BR12" s="468"/>
      <c r="BS12" s="468"/>
      <c r="BT12" s="468"/>
      <c r="BU12" s="469"/>
      <c r="BV12" s="467">
        <v>230000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80567</v>
      </c>
      <c r="S13" s="552"/>
      <c r="T13" s="552"/>
      <c r="U13" s="552"/>
      <c r="V13" s="553"/>
      <c r="W13" s="483" t="s">
        <v>139</v>
      </c>
      <c r="X13" s="484"/>
      <c r="Y13" s="484"/>
      <c r="Z13" s="484"/>
      <c r="AA13" s="484"/>
      <c r="AB13" s="474"/>
      <c r="AC13" s="518">
        <v>1462</v>
      </c>
      <c r="AD13" s="519"/>
      <c r="AE13" s="519"/>
      <c r="AF13" s="519"/>
      <c r="AG13" s="561"/>
      <c r="AH13" s="518">
        <v>1535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531132</v>
      </c>
      <c r="BO13" s="468"/>
      <c r="BP13" s="468"/>
      <c r="BQ13" s="468"/>
      <c r="BR13" s="468"/>
      <c r="BS13" s="468"/>
      <c r="BT13" s="468"/>
      <c r="BU13" s="469"/>
      <c r="BV13" s="467">
        <v>69182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2.2999999999999998</v>
      </c>
      <c r="CU13" s="465"/>
      <c r="CV13" s="465"/>
      <c r="CW13" s="465"/>
      <c r="CX13" s="465"/>
      <c r="CY13" s="465"/>
      <c r="CZ13" s="465"/>
      <c r="DA13" s="466"/>
      <c r="DB13" s="464">
        <v>3.1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82191</v>
      </c>
      <c r="S14" s="552"/>
      <c r="T14" s="552"/>
      <c r="U14" s="552"/>
      <c r="V14" s="553"/>
      <c r="W14" s="457"/>
      <c r="X14" s="458"/>
      <c r="Y14" s="458"/>
      <c r="Z14" s="458"/>
      <c r="AA14" s="458"/>
      <c r="AB14" s="447"/>
      <c r="AC14" s="554">
        <v>3.9</v>
      </c>
      <c r="AD14" s="555"/>
      <c r="AE14" s="555"/>
      <c r="AF14" s="555"/>
      <c r="AG14" s="556"/>
      <c r="AH14" s="554">
        <v>4.0999999999999996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147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148</v>
      </c>
      <c r="N15" s="559"/>
      <c r="O15" s="559"/>
      <c r="P15" s="559"/>
      <c r="Q15" s="560"/>
      <c r="R15" s="551">
        <v>80878</v>
      </c>
      <c r="S15" s="552"/>
      <c r="T15" s="552"/>
      <c r="U15" s="552"/>
      <c r="V15" s="553"/>
      <c r="W15" s="483" t="s">
        <v>149</v>
      </c>
      <c r="X15" s="484"/>
      <c r="Y15" s="484"/>
      <c r="Z15" s="484"/>
      <c r="AA15" s="484"/>
      <c r="AB15" s="474"/>
      <c r="AC15" s="518">
        <v>13446</v>
      </c>
      <c r="AD15" s="519"/>
      <c r="AE15" s="519"/>
      <c r="AF15" s="519"/>
      <c r="AG15" s="561"/>
      <c r="AH15" s="518">
        <v>13248</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9927299</v>
      </c>
      <c r="BO15" s="431"/>
      <c r="BP15" s="431"/>
      <c r="BQ15" s="431"/>
      <c r="BR15" s="431"/>
      <c r="BS15" s="431"/>
      <c r="BT15" s="431"/>
      <c r="BU15" s="432"/>
      <c r="BV15" s="430">
        <v>9655983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35.5</v>
      </c>
      <c r="AD16" s="555"/>
      <c r="AE16" s="555"/>
      <c r="AF16" s="555"/>
      <c r="AG16" s="556"/>
      <c r="AH16" s="554">
        <v>35.6</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14464007</v>
      </c>
      <c r="BO16" s="468"/>
      <c r="BP16" s="468"/>
      <c r="BQ16" s="468"/>
      <c r="BR16" s="468"/>
      <c r="BS16" s="468"/>
      <c r="BT16" s="468"/>
      <c r="BU16" s="469"/>
      <c r="BV16" s="467">
        <v>14158798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22977</v>
      </c>
      <c r="AD17" s="519"/>
      <c r="AE17" s="519"/>
      <c r="AF17" s="519"/>
      <c r="AG17" s="561"/>
      <c r="AH17" s="518">
        <v>22462</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12693031</v>
      </c>
      <c r="BO17" s="468"/>
      <c r="BP17" s="468"/>
      <c r="BQ17" s="468"/>
      <c r="BR17" s="468"/>
      <c r="BS17" s="468"/>
      <c r="BT17" s="468"/>
      <c r="BU17" s="469"/>
      <c r="BV17" s="467">
        <v>12313758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177.45</v>
      </c>
      <c r="M18" s="583"/>
      <c r="N18" s="583"/>
      <c r="O18" s="583"/>
      <c r="P18" s="583"/>
      <c r="Q18" s="583"/>
      <c r="R18" s="584"/>
      <c r="S18" s="584"/>
      <c r="T18" s="584"/>
      <c r="U18" s="584"/>
      <c r="V18" s="585"/>
      <c r="W18" s="485"/>
      <c r="X18" s="486"/>
      <c r="Y18" s="486"/>
      <c r="Z18" s="486"/>
      <c r="AA18" s="486"/>
      <c r="AB18" s="477"/>
      <c r="AC18" s="586">
        <v>60.6</v>
      </c>
      <c r="AD18" s="587"/>
      <c r="AE18" s="587"/>
      <c r="AF18" s="587"/>
      <c r="AG18" s="588"/>
      <c r="AH18" s="586">
        <v>60.3</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16810189</v>
      </c>
      <c r="BO18" s="468"/>
      <c r="BP18" s="468"/>
      <c r="BQ18" s="468"/>
      <c r="BR18" s="468"/>
      <c r="BS18" s="468"/>
      <c r="BT18" s="468"/>
      <c r="BU18" s="469"/>
      <c r="BV18" s="467">
        <v>16818228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458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21259387</v>
      </c>
      <c r="BO19" s="468"/>
      <c r="BP19" s="468"/>
      <c r="BQ19" s="468"/>
      <c r="BR19" s="468"/>
      <c r="BS19" s="468"/>
      <c r="BT19" s="468"/>
      <c r="BU19" s="469"/>
      <c r="BV19" s="467">
        <v>22296824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29784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26833201</v>
      </c>
      <c r="BO23" s="468"/>
      <c r="BP23" s="468"/>
      <c r="BQ23" s="468"/>
      <c r="BR23" s="468"/>
      <c r="BS23" s="468"/>
      <c r="BT23" s="468"/>
      <c r="BU23" s="469"/>
      <c r="BV23" s="467">
        <v>28229638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6160</v>
      </c>
      <c r="R24" s="519"/>
      <c r="S24" s="519"/>
      <c r="T24" s="519"/>
      <c r="U24" s="519"/>
      <c r="V24" s="561"/>
      <c r="W24" s="620"/>
      <c r="X24" s="608"/>
      <c r="Y24" s="609"/>
      <c r="Z24" s="517" t="s">
        <v>173</v>
      </c>
      <c r="AA24" s="497"/>
      <c r="AB24" s="497"/>
      <c r="AC24" s="497"/>
      <c r="AD24" s="497"/>
      <c r="AE24" s="497"/>
      <c r="AF24" s="497"/>
      <c r="AG24" s="498"/>
      <c r="AH24" s="518">
        <v>470</v>
      </c>
      <c r="AI24" s="519"/>
      <c r="AJ24" s="519"/>
      <c r="AK24" s="519"/>
      <c r="AL24" s="561"/>
      <c r="AM24" s="518">
        <v>1450420</v>
      </c>
      <c r="AN24" s="519"/>
      <c r="AO24" s="519"/>
      <c r="AP24" s="519"/>
      <c r="AQ24" s="519"/>
      <c r="AR24" s="561"/>
      <c r="AS24" s="518">
        <v>3086</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23853667</v>
      </c>
      <c r="BO24" s="468"/>
      <c r="BP24" s="468"/>
      <c r="BQ24" s="468"/>
      <c r="BR24" s="468"/>
      <c r="BS24" s="468"/>
      <c r="BT24" s="468"/>
      <c r="BU24" s="469"/>
      <c r="BV24" s="467">
        <v>25315836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1</v>
      </c>
      <c r="M25" s="519"/>
      <c r="N25" s="519"/>
      <c r="O25" s="519"/>
      <c r="P25" s="561"/>
      <c r="Q25" s="518">
        <v>7300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146</v>
      </c>
      <c r="AN25" s="519"/>
      <c r="AO25" s="519"/>
      <c r="AP25" s="519"/>
      <c r="AQ25" s="519"/>
      <c r="AR25" s="561"/>
      <c r="AS25" s="518" t="s">
        <v>146</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9821273</v>
      </c>
      <c r="BO25" s="431"/>
      <c r="BP25" s="431"/>
      <c r="BQ25" s="431"/>
      <c r="BR25" s="431"/>
      <c r="BS25" s="431"/>
      <c r="BT25" s="431"/>
      <c r="BU25" s="432"/>
      <c r="BV25" s="430">
        <v>9964639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179</v>
      </c>
      <c r="F26" s="497"/>
      <c r="G26" s="497"/>
      <c r="H26" s="497"/>
      <c r="I26" s="497"/>
      <c r="J26" s="497"/>
      <c r="K26" s="498"/>
      <c r="L26" s="518">
        <v>1</v>
      </c>
      <c r="M26" s="519"/>
      <c r="N26" s="519"/>
      <c r="O26" s="519"/>
      <c r="P26" s="561"/>
      <c r="Q26" s="518">
        <v>6850</v>
      </c>
      <c r="R26" s="519"/>
      <c r="S26" s="519"/>
      <c r="T26" s="519"/>
      <c r="U26" s="519"/>
      <c r="V26" s="561"/>
      <c r="W26" s="620"/>
      <c r="X26" s="608"/>
      <c r="Y26" s="609"/>
      <c r="Z26" s="517" t="s">
        <v>180</v>
      </c>
      <c r="AA26" s="630"/>
      <c r="AB26" s="630"/>
      <c r="AC26" s="630"/>
      <c r="AD26" s="630"/>
      <c r="AE26" s="630"/>
      <c r="AF26" s="630"/>
      <c r="AG26" s="631"/>
      <c r="AH26" s="518">
        <v>10</v>
      </c>
      <c r="AI26" s="519"/>
      <c r="AJ26" s="519"/>
      <c r="AK26" s="519"/>
      <c r="AL26" s="561"/>
      <c r="AM26" s="518">
        <v>29420</v>
      </c>
      <c r="AN26" s="519"/>
      <c r="AO26" s="519"/>
      <c r="AP26" s="519"/>
      <c r="AQ26" s="519"/>
      <c r="AR26" s="561"/>
      <c r="AS26" s="518">
        <v>2942</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4550</v>
      </c>
      <c r="R27" s="519"/>
      <c r="S27" s="519"/>
      <c r="T27" s="519"/>
      <c r="U27" s="519"/>
      <c r="V27" s="561"/>
      <c r="W27" s="620"/>
      <c r="X27" s="608"/>
      <c r="Y27" s="609"/>
      <c r="Z27" s="517" t="s">
        <v>183</v>
      </c>
      <c r="AA27" s="497"/>
      <c r="AB27" s="497"/>
      <c r="AC27" s="497"/>
      <c r="AD27" s="497"/>
      <c r="AE27" s="497"/>
      <c r="AF27" s="497"/>
      <c r="AG27" s="498"/>
      <c r="AH27" s="518">
        <v>70</v>
      </c>
      <c r="AI27" s="519"/>
      <c r="AJ27" s="519"/>
      <c r="AK27" s="519"/>
      <c r="AL27" s="561"/>
      <c r="AM27" s="518">
        <v>216257</v>
      </c>
      <c r="AN27" s="519"/>
      <c r="AO27" s="519"/>
      <c r="AP27" s="519"/>
      <c r="AQ27" s="519"/>
      <c r="AR27" s="561"/>
      <c r="AS27" s="518">
        <v>3089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1156707</v>
      </c>
      <c r="BO27" s="644"/>
      <c r="BP27" s="644"/>
      <c r="BQ27" s="644"/>
      <c r="BR27" s="644"/>
      <c r="BS27" s="644"/>
      <c r="BT27" s="644"/>
      <c r="BU27" s="645"/>
      <c r="BV27" s="643">
        <v>1155179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185</v>
      </c>
      <c r="F28" s="497"/>
      <c r="G28" s="497"/>
      <c r="H28" s="497"/>
      <c r="I28" s="497"/>
      <c r="J28" s="497"/>
      <c r="K28" s="498"/>
      <c r="L28" s="518">
        <v>1</v>
      </c>
      <c r="M28" s="519"/>
      <c r="N28" s="519"/>
      <c r="O28" s="519"/>
      <c r="P28" s="561"/>
      <c r="Q28" s="518">
        <v>4000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146</v>
      </c>
      <c r="AN28" s="519"/>
      <c r="AO28" s="519"/>
      <c r="AP28" s="519"/>
      <c r="AQ28" s="519"/>
      <c r="AR28" s="561"/>
      <c r="AS28" s="518" t="s">
        <v>146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4162332</v>
      </c>
      <c r="BO28" s="431"/>
      <c r="BP28" s="431"/>
      <c r="BQ28" s="431"/>
      <c r="BR28" s="431"/>
      <c r="BS28" s="431"/>
      <c r="BT28" s="431"/>
      <c r="BU28" s="432"/>
      <c r="BV28" s="430">
        <v>3854436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22</v>
      </c>
      <c r="M29" s="519"/>
      <c r="N29" s="519"/>
      <c r="O29" s="519"/>
      <c r="P29" s="561"/>
      <c r="Q29" s="518">
        <v>3600</v>
      </c>
      <c r="R29" s="519"/>
      <c r="S29" s="519"/>
      <c r="T29" s="519"/>
      <c r="U29" s="519"/>
      <c r="V29" s="561"/>
      <c r="W29" s="621"/>
      <c r="X29" s="622"/>
      <c r="Y29" s="623"/>
      <c r="Z29" s="517" t="s">
        <v>189</v>
      </c>
      <c r="AA29" s="497"/>
      <c r="AB29" s="497"/>
      <c r="AC29" s="497"/>
      <c r="AD29" s="497"/>
      <c r="AE29" s="497"/>
      <c r="AF29" s="497"/>
      <c r="AG29" s="498"/>
      <c r="AH29" s="518">
        <v>540</v>
      </c>
      <c r="AI29" s="519"/>
      <c r="AJ29" s="519"/>
      <c r="AK29" s="519"/>
      <c r="AL29" s="561"/>
      <c r="AM29" s="518">
        <v>1666677</v>
      </c>
      <c r="AN29" s="519"/>
      <c r="AO29" s="519"/>
      <c r="AP29" s="519"/>
      <c r="AQ29" s="519"/>
      <c r="AR29" s="561"/>
      <c r="AS29" s="518">
        <v>3086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3035062</v>
      </c>
      <c r="BO29" s="468"/>
      <c r="BP29" s="468"/>
      <c r="BQ29" s="468"/>
      <c r="BR29" s="468"/>
      <c r="BS29" s="468"/>
      <c r="BT29" s="468"/>
      <c r="BU29" s="469"/>
      <c r="BV29" s="467">
        <v>3030711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10343362</v>
      </c>
      <c r="BO30" s="644"/>
      <c r="BP30" s="644"/>
      <c r="BQ30" s="644"/>
      <c r="BR30" s="644"/>
      <c r="BS30" s="644"/>
      <c r="BT30" s="644"/>
      <c r="BU30" s="645"/>
      <c r="BV30" s="643">
        <v>8383862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東近江行政組合（一般会計）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ハートランド推進財団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大中の湖地区基幹水利施設管理事業特別会計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東近江行政組合（救急医療特別会計）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近江八幡市国際協会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文化会館事業特別会計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介護認定審査会共同設置事業特別会計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IF('各会計、関係団体の財政状況及び健全化判断比率'!B35="","",'各会計、関係団体の財政状況及び健全化判断比率'!B35)</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滋賀県市町村職員研修センター</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近江八幡市勤労者福祉サービスセンター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介護保険事業（保険事業勘定）特別会計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滋賀県後期高齢者医療広域連合（一般会計）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安土町文芸の郷振興事業団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介護保険事業（サービス事業勘定）特別会計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滋賀県後期高齢者医療広域連合（後期高齢者医療特別会計）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まっせ</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滋賀県市町村交通災害共済組合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Eg7tn7Eeu56Gea1Mj18YhYlGz06Q7czNeunbhu9ZtJ11/JaT8+u3aE4wBuAGSnmU3YGY6bRwggBy6cwfJaU4Cw==" saltValue="s0UCjXqS1dkHjBBMJOOy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AX27" sqref="AX27"/>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8" t="s">
        <v>564</v>
      </c>
      <c r="D34" s="1248"/>
      <c r="E34" s="1249"/>
      <c r="F34" s="32">
        <v>26.52</v>
      </c>
      <c r="G34" s="33">
        <v>27.84</v>
      </c>
      <c r="H34" s="33">
        <v>29.26</v>
      </c>
      <c r="I34" s="33">
        <v>30.28</v>
      </c>
      <c r="J34" s="34">
        <v>31.11</v>
      </c>
      <c r="K34" s="22"/>
      <c r="L34" s="22"/>
      <c r="M34" s="22"/>
      <c r="N34" s="22"/>
      <c r="O34" s="22"/>
      <c r="P34" s="22"/>
    </row>
    <row r="35" spans="1:16" ht="39" customHeight="1" x14ac:dyDescent="0.2">
      <c r="A35" s="22"/>
      <c r="B35" s="35"/>
      <c r="C35" s="1242" t="s">
        <v>565</v>
      </c>
      <c r="D35" s="1243"/>
      <c r="E35" s="1244"/>
      <c r="F35" s="36">
        <v>9.91</v>
      </c>
      <c r="G35" s="37">
        <v>10.51</v>
      </c>
      <c r="H35" s="37">
        <v>11.09</v>
      </c>
      <c r="I35" s="37">
        <v>11.45</v>
      </c>
      <c r="J35" s="38">
        <v>12.58</v>
      </c>
      <c r="K35" s="22"/>
      <c r="L35" s="22"/>
      <c r="M35" s="22"/>
      <c r="N35" s="22"/>
      <c r="O35" s="22"/>
      <c r="P35" s="22"/>
    </row>
    <row r="36" spans="1:16" ht="39" customHeight="1" x14ac:dyDescent="0.2">
      <c r="A36" s="22"/>
      <c r="B36" s="35"/>
      <c r="C36" s="1242" t="s">
        <v>566</v>
      </c>
      <c r="D36" s="1243"/>
      <c r="E36" s="1244"/>
      <c r="F36" s="36">
        <v>3.65</v>
      </c>
      <c r="G36" s="37">
        <v>2.91</v>
      </c>
      <c r="H36" s="37">
        <v>2.86</v>
      </c>
      <c r="I36" s="37">
        <v>3.01</v>
      </c>
      <c r="J36" s="38">
        <v>3.16</v>
      </c>
      <c r="K36" s="22"/>
      <c r="L36" s="22"/>
      <c r="M36" s="22"/>
      <c r="N36" s="22"/>
      <c r="O36" s="22"/>
      <c r="P36" s="22"/>
    </row>
    <row r="37" spans="1:16" ht="39" customHeight="1" x14ac:dyDescent="0.2">
      <c r="A37" s="22"/>
      <c r="B37" s="35"/>
      <c r="C37" s="1242" t="s">
        <v>567</v>
      </c>
      <c r="D37" s="1243"/>
      <c r="E37" s="1244"/>
      <c r="F37" s="36" t="s">
        <v>531</v>
      </c>
      <c r="G37" s="37" t="s">
        <v>531</v>
      </c>
      <c r="H37" s="37">
        <v>0.93</v>
      </c>
      <c r="I37" s="37">
        <v>0.95</v>
      </c>
      <c r="J37" s="38">
        <v>0.98</v>
      </c>
      <c r="K37" s="22"/>
      <c r="L37" s="22"/>
      <c r="M37" s="22"/>
      <c r="N37" s="22"/>
      <c r="O37" s="22"/>
      <c r="P37" s="22"/>
    </row>
    <row r="38" spans="1:16" ht="39" customHeight="1" x14ac:dyDescent="0.2">
      <c r="A38" s="22"/>
      <c r="B38" s="35"/>
      <c r="C38" s="1242" t="s">
        <v>568</v>
      </c>
      <c r="D38" s="1243"/>
      <c r="E38" s="1244"/>
      <c r="F38" s="36">
        <v>0.78</v>
      </c>
      <c r="G38" s="37">
        <v>0.7</v>
      </c>
      <c r="H38" s="37">
        <v>1.18</v>
      </c>
      <c r="I38" s="37">
        <v>1.21</v>
      </c>
      <c r="J38" s="38">
        <v>0.89</v>
      </c>
      <c r="K38" s="22"/>
      <c r="L38" s="22"/>
      <c r="M38" s="22"/>
      <c r="N38" s="22"/>
      <c r="O38" s="22"/>
      <c r="P38" s="22"/>
    </row>
    <row r="39" spans="1:16" ht="39" customHeight="1" x14ac:dyDescent="0.2">
      <c r="A39" s="22"/>
      <c r="B39" s="35"/>
      <c r="C39" s="1242" t="s">
        <v>569</v>
      </c>
      <c r="D39" s="1243"/>
      <c r="E39" s="1244"/>
      <c r="F39" s="36">
        <v>7.0000000000000007E-2</v>
      </c>
      <c r="G39" s="37">
        <v>0.69</v>
      </c>
      <c r="H39" s="37">
        <v>1.42</v>
      </c>
      <c r="I39" s="37">
        <v>0.25</v>
      </c>
      <c r="J39" s="38">
        <v>0.14000000000000001</v>
      </c>
      <c r="K39" s="22"/>
      <c r="L39" s="22"/>
      <c r="M39" s="22"/>
      <c r="N39" s="22"/>
      <c r="O39" s="22"/>
      <c r="P39" s="22"/>
    </row>
    <row r="40" spans="1:16" ht="39" customHeight="1" x14ac:dyDescent="0.2">
      <c r="A40" s="22"/>
      <c r="B40" s="35"/>
      <c r="C40" s="1242" t="s">
        <v>570</v>
      </c>
      <c r="D40" s="1243"/>
      <c r="E40" s="1244"/>
      <c r="F40" s="36">
        <v>0.12</v>
      </c>
      <c r="G40" s="37">
        <v>0.13</v>
      </c>
      <c r="H40" s="37">
        <v>0.13</v>
      </c>
      <c r="I40" s="37">
        <v>0.04</v>
      </c>
      <c r="J40" s="38">
        <v>0</v>
      </c>
      <c r="K40" s="22"/>
      <c r="L40" s="22"/>
      <c r="M40" s="22"/>
      <c r="N40" s="22"/>
      <c r="O40" s="22"/>
      <c r="P40" s="22"/>
    </row>
    <row r="41" spans="1:16" ht="39" customHeight="1" x14ac:dyDescent="0.2">
      <c r="A41" s="22"/>
      <c r="B41" s="35"/>
      <c r="C41" s="1242" t="s">
        <v>571</v>
      </c>
      <c r="D41" s="1243"/>
      <c r="E41" s="1244"/>
      <c r="F41" s="36">
        <v>0</v>
      </c>
      <c r="G41" s="37">
        <v>0</v>
      </c>
      <c r="H41" s="37">
        <v>0</v>
      </c>
      <c r="I41" s="37">
        <v>0</v>
      </c>
      <c r="J41" s="38">
        <v>0</v>
      </c>
      <c r="K41" s="22"/>
      <c r="L41" s="22"/>
      <c r="M41" s="22"/>
      <c r="N41" s="22"/>
      <c r="O41" s="22"/>
      <c r="P41" s="22"/>
    </row>
    <row r="42" spans="1:16" ht="39" customHeight="1" x14ac:dyDescent="0.2">
      <c r="A42" s="22"/>
      <c r="B42" s="39"/>
      <c r="C42" s="1242" t="s">
        <v>572</v>
      </c>
      <c r="D42" s="1243"/>
      <c r="E42" s="1244"/>
      <c r="F42" s="36" t="s">
        <v>531</v>
      </c>
      <c r="G42" s="37" t="s">
        <v>531</v>
      </c>
      <c r="H42" s="37" t="s">
        <v>531</v>
      </c>
      <c r="I42" s="37" t="s">
        <v>531</v>
      </c>
      <c r="J42" s="38" t="s">
        <v>531</v>
      </c>
      <c r="K42" s="22"/>
      <c r="L42" s="22"/>
      <c r="M42" s="22"/>
      <c r="N42" s="22"/>
      <c r="O42" s="22"/>
      <c r="P42" s="22"/>
    </row>
    <row r="43" spans="1:16" ht="39" customHeight="1" thickBot="1" x14ac:dyDescent="0.25">
      <c r="A43" s="22"/>
      <c r="B43" s="40"/>
      <c r="C43" s="1245" t="s">
        <v>573</v>
      </c>
      <c r="D43" s="1246"/>
      <c r="E43" s="1247"/>
      <c r="F43" s="41">
        <v>0.22</v>
      </c>
      <c r="G43" s="42">
        <v>0.57999999999999996</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mTyCQti0wtcO139tlHk1NR8R3rWSX8XW3OhEmb+2w3HxBk9+UZNYZ/v0GoPNLExp0lrfAGJxPzRRM19QsCgw==" saltValue="MgDQASMtWnTXj/mlHu5K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AX27" sqref="AX2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2018</v>
      </c>
      <c r="L45" s="60">
        <v>2165</v>
      </c>
      <c r="M45" s="60">
        <v>2406</v>
      </c>
      <c r="N45" s="60">
        <v>2439</v>
      </c>
      <c r="O45" s="61">
        <v>2473</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531</v>
      </c>
      <c r="L46" s="64" t="s">
        <v>531</v>
      </c>
      <c r="M46" s="64" t="s">
        <v>531</v>
      </c>
      <c r="N46" s="64" t="s">
        <v>531</v>
      </c>
      <c r="O46" s="65" t="s">
        <v>531</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531</v>
      </c>
      <c r="L47" s="64" t="s">
        <v>531</v>
      </c>
      <c r="M47" s="64" t="s">
        <v>531</v>
      </c>
      <c r="N47" s="64" t="s">
        <v>531</v>
      </c>
      <c r="O47" s="65" t="s">
        <v>531</v>
      </c>
      <c r="P47" s="48"/>
      <c r="Q47" s="48"/>
      <c r="R47" s="48"/>
      <c r="S47" s="48"/>
      <c r="T47" s="48"/>
      <c r="U47" s="48"/>
    </row>
    <row r="48" spans="1:21" ht="30.75" customHeight="1" x14ac:dyDescent="0.2">
      <c r="A48" s="48"/>
      <c r="B48" s="1252"/>
      <c r="C48" s="1253"/>
      <c r="D48" s="62"/>
      <c r="E48" s="1258" t="s">
        <v>15</v>
      </c>
      <c r="F48" s="1258"/>
      <c r="G48" s="1258"/>
      <c r="H48" s="1258"/>
      <c r="I48" s="1258"/>
      <c r="J48" s="1259"/>
      <c r="K48" s="63">
        <v>1490</v>
      </c>
      <c r="L48" s="64">
        <v>1459</v>
      </c>
      <c r="M48" s="64">
        <v>1117</v>
      </c>
      <c r="N48" s="64">
        <v>1058</v>
      </c>
      <c r="O48" s="65">
        <v>805</v>
      </c>
      <c r="P48" s="48"/>
      <c r="Q48" s="48"/>
      <c r="R48" s="48"/>
      <c r="S48" s="48"/>
      <c r="T48" s="48"/>
      <c r="U48" s="48"/>
    </row>
    <row r="49" spans="1:21" ht="30.75" customHeight="1" x14ac:dyDescent="0.2">
      <c r="A49" s="48"/>
      <c r="B49" s="1252"/>
      <c r="C49" s="1253"/>
      <c r="D49" s="62"/>
      <c r="E49" s="1258" t="s">
        <v>16</v>
      </c>
      <c r="F49" s="1258"/>
      <c r="G49" s="1258"/>
      <c r="H49" s="1258"/>
      <c r="I49" s="1258"/>
      <c r="J49" s="1259"/>
      <c r="K49" s="63">
        <v>111</v>
      </c>
      <c r="L49" s="64">
        <v>109</v>
      </c>
      <c r="M49" s="64">
        <v>79</v>
      </c>
      <c r="N49" s="64">
        <v>68</v>
      </c>
      <c r="O49" s="65">
        <v>73</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531</v>
      </c>
      <c r="L50" s="64" t="s">
        <v>531</v>
      </c>
      <c r="M50" s="64" t="s">
        <v>531</v>
      </c>
      <c r="N50" s="64" t="s">
        <v>531</v>
      </c>
      <c r="O50" s="65" t="s">
        <v>531</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531</v>
      </c>
      <c r="L51" s="64" t="s">
        <v>531</v>
      </c>
      <c r="M51" s="64" t="s">
        <v>531</v>
      </c>
      <c r="N51" s="64" t="s">
        <v>531</v>
      </c>
      <c r="O51" s="65" t="s">
        <v>531</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3065</v>
      </c>
      <c r="L52" s="64">
        <v>3173</v>
      </c>
      <c r="M52" s="64">
        <v>3091</v>
      </c>
      <c r="N52" s="64">
        <v>3229</v>
      </c>
      <c r="O52" s="65">
        <v>3116</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554</v>
      </c>
      <c r="L53" s="69">
        <v>560</v>
      </c>
      <c r="M53" s="69">
        <v>511</v>
      </c>
      <c r="N53" s="69">
        <v>336</v>
      </c>
      <c r="O53" s="70">
        <v>235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531</v>
      </c>
      <c r="L57" s="84" t="s">
        <v>531</v>
      </c>
      <c r="M57" s="84" t="s">
        <v>531</v>
      </c>
      <c r="N57" s="84" t="s">
        <v>531</v>
      </c>
      <c r="O57" s="85" t="s">
        <v>531</v>
      </c>
    </row>
    <row r="58" spans="1:21" ht="31.5" customHeight="1" thickBot="1" x14ac:dyDescent="0.25">
      <c r="B58" s="1268"/>
      <c r="C58" s="1269"/>
      <c r="D58" s="1273" t="s">
        <v>27</v>
      </c>
      <c r="E58" s="1274"/>
      <c r="F58" s="1274"/>
      <c r="G58" s="1274"/>
      <c r="H58" s="1274"/>
      <c r="I58" s="1274"/>
      <c r="J58" s="1275"/>
      <c r="K58" s="86" t="s">
        <v>531</v>
      </c>
      <c r="L58" s="87" t="s">
        <v>531</v>
      </c>
      <c r="M58" s="87" t="s">
        <v>531</v>
      </c>
      <c r="N58" s="87" t="s">
        <v>531</v>
      </c>
      <c r="O58" s="88" t="s">
        <v>531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bEF5axfQoyUmt3ZKMT1BcRw5qmuCYXa8VAUCKtZKOsG4+i0UxmswW9Er3mgegeTp0wr12r46CGDJ73gtSJMjA==" saltValue="GRc+vBjm2XgxEJSO/hq7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election activeCell="AX27" sqref="AX27"/>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76" t="s">
        <v>30</v>
      </c>
      <c r="C41" s="1277"/>
      <c r="D41" s="102"/>
      <c r="E41" s="1282" t="s">
        <v>31</v>
      </c>
      <c r="F41" s="1282"/>
      <c r="G41" s="1282"/>
      <c r="H41" s="1283"/>
      <c r="I41" s="103">
        <v>27913</v>
      </c>
      <c r="J41" s="104">
        <v>27866</v>
      </c>
      <c r="K41" s="104">
        <v>27682</v>
      </c>
      <c r="L41" s="104">
        <v>28230</v>
      </c>
      <c r="M41" s="105">
        <v>26833</v>
      </c>
    </row>
    <row r="42" spans="2:13" ht="27.75" customHeight="1" x14ac:dyDescent="0.2">
      <c r="B42" s="1278"/>
      <c r="C42" s="1279"/>
      <c r="D42" s="106"/>
      <c r="E42" s="1284" t="s">
        <v>32</v>
      </c>
      <c r="F42" s="1284"/>
      <c r="G42" s="1284"/>
      <c r="H42" s="1285"/>
      <c r="I42" s="107" t="s">
        <v>531</v>
      </c>
      <c r="J42" s="108" t="s">
        <v>531</v>
      </c>
      <c r="K42" s="108" t="s">
        <v>531</v>
      </c>
      <c r="L42" s="108" t="s">
        <v>531</v>
      </c>
      <c r="M42" s="109" t="s">
        <v>531</v>
      </c>
    </row>
    <row r="43" spans="2:13" ht="27.75" customHeight="1" x14ac:dyDescent="0.2">
      <c r="B43" s="1278"/>
      <c r="C43" s="1279"/>
      <c r="D43" s="106"/>
      <c r="E43" s="1284" t="s">
        <v>33</v>
      </c>
      <c r="F43" s="1284"/>
      <c r="G43" s="1284"/>
      <c r="H43" s="1285"/>
      <c r="I43" s="107">
        <v>21687</v>
      </c>
      <c r="J43" s="108">
        <v>20037</v>
      </c>
      <c r="K43" s="108">
        <v>16620</v>
      </c>
      <c r="L43" s="108">
        <v>13205</v>
      </c>
      <c r="M43" s="109">
        <v>10202</v>
      </c>
    </row>
    <row r="44" spans="2:13" ht="27.75" customHeight="1" x14ac:dyDescent="0.2">
      <c r="B44" s="1278"/>
      <c r="C44" s="1279"/>
      <c r="D44" s="106"/>
      <c r="E44" s="1284" t="s">
        <v>34</v>
      </c>
      <c r="F44" s="1284"/>
      <c r="G44" s="1284"/>
      <c r="H44" s="1285"/>
      <c r="I44" s="107">
        <v>863</v>
      </c>
      <c r="J44" s="108">
        <v>592</v>
      </c>
      <c r="K44" s="108">
        <v>572</v>
      </c>
      <c r="L44" s="108">
        <v>525</v>
      </c>
      <c r="M44" s="109">
        <v>468</v>
      </c>
    </row>
    <row r="45" spans="2:13" ht="27.75" customHeight="1" x14ac:dyDescent="0.2">
      <c r="B45" s="1278"/>
      <c r="C45" s="1279"/>
      <c r="D45" s="106"/>
      <c r="E45" s="1284" t="s">
        <v>35</v>
      </c>
      <c r="F45" s="1284"/>
      <c r="G45" s="1284"/>
      <c r="H45" s="1285"/>
      <c r="I45" s="107">
        <v>4173</v>
      </c>
      <c r="J45" s="108">
        <v>4088</v>
      </c>
      <c r="K45" s="108">
        <v>3922</v>
      </c>
      <c r="L45" s="108">
        <v>3789</v>
      </c>
      <c r="M45" s="109">
        <v>3737</v>
      </c>
    </row>
    <row r="46" spans="2:13" ht="27.75" customHeight="1" x14ac:dyDescent="0.2">
      <c r="B46" s="1278"/>
      <c r="C46" s="1279"/>
      <c r="D46" s="110"/>
      <c r="E46" s="1284" t="s">
        <v>36</v>
      </c>
      <c r="F46" s="1284"/>
      <c r="G46" s="1284"/>
      <c r="H46" s="1285"/>
      <c r="I46" s="107" t="s">
        <v>531</v>
      </c>
      <c r="J46" s="108" t="s">
        <v>531</v>
      </c>
      <c r="K46" s="108" t="s">
        <v>531</v>
      </c>
      <c r="L46" s="108" t="s">
        <v>531</v>
      </c>
      <c r="M46" s="109" t="s">
        <v>531</v>
      </c>
    </row>
    <row r="47" spans="2:13" ht="27.75" customHeight="1" x14ac:dyDescent="0.2">
      <c r="B47" s="1278"/>
      <c r="C47" s="1279"/>
      <c r="D47" s="111"/>
      <c r="E47" s="1286" t="s">
        <v>37</v>
      </c>
      <c r="F47" s="1287"/>
      <c r="G47" s="1287"/>
      <c r="H47" s="1288"/>
      <c r="I47" s="107" t="s">
        <v>531</v>
      </c>
      <c r="J47" s="108" t="s">
        <v>531</v>
      </c>
      <c r="K47" s="108" t="s">
        <v>531</v>
      </c>
      <c r="L47" s="108" t="s">
        <v>531</v>
      </c>
      <c r="M47" s="109" t="s">
        <v>531</v>
      </c>
    </row>
    <row r="48" spans="2:13" ht="27.75" customHeight="1" x14ac:dyDescent="0.2">
      <c r="B48" s="1278"/>
      <c r="C48" s="1279"/>
      <c r="D48" s="106"/>
      <c r="E48" s="1284" t="s">
        <v>38</v>
      </c>
      <c r="F48" s="1284"/>
      <c r="G48" s="1284"/>
      <c r="H48" s="1285"/>
      <c r="I48" s="107" t="s">
        <v>531</v>
      </c>
      <c r="J48" s="108" t="s">
        <v>531</v>
      </c>
      <c r="K48" s="108" t="s">
        <v>531</v>
      </c>
      <c r="L48" s="108" t="s">
        <v>531</v>
      </c>
      <c r="M48" s="109" t="s">
        <v>531</v>
      </c>
    </row>
    <row r="49" spans="2:13" ht="27.75" customHeight="1" x14ac:dyDescent="0.2">
      <c r="B49" s="1280"/>
      <c r="C49" s="1281"/>
      <c r="D49" s="106"/>
      <c r="E49" s="1284" t="s">
        <v>39</v>
      </c>
      <c r="F49" s="1284"/>
      <c r="G49" s="1284"/>
      <c r="H49" s="1285"/>
      <c r="I49" s="107" t="s">
        <v>531</v>
      </c>
      <c r="J49" s="108" t="s">
        <v>531</v>
      </c>
      <c r="K49" s="108" t="s">
        <v>531</v>
      </c>
      <c r="L49" s="108" t="s">
        <v>531</v>
      </c>
      <c r="M49" s="109" t="s">
        <v>531</v>
      </c>
    </row>
    <row r="50" spans="2:13" ht="27.75" customHeight="1" x14ac:dyDescent="0.2">
      <c r="B50" s="1289" t="s">
        <v>40</v>
      </c>
      <c r="C50" s="1290"/>
      <c r="D50" s="112"/>
      <c r="E50" s="1284" t="s">
        <v>41</v>
      </c>
      <c r="F50" s="1284"/>
      <c r="G50" s="1284"/>
      <c r="H50" s="1285"/>
      <c r="I50" s="107">
        <v>14865</v>
      </c>
      <c r="J50" s="108">
        <v>15497</v>
      </c>
      <c r="K50" s="108">
        <v>16060</v>
      </c>
      <c r="L50" s="108">
        <v>17290</v>
      </c>
      <c r="M50" s="109">
        <v>19563</v>
      </c>
    </row>
    <row r="51" spans="2:13" ht="27.75" customHeight="1" x14ac:dyDescent="0.2">
      <c r="B51" s="1278"/>
      <c r="C51" s="1279"/>
      <c r="D51" s="106"/>
      <c r="E51" s="1284" t="s">
        <v>42</v>
      </c>
      <c r="F51" s="1284"/>
      <c r="G51" s="1284"/>
      <c r="H51" s="1285"/>
      <c r="I51" s="107">
        <v>6225</v>
      </c>
      <c r="J51" s="108">
        <v>5793</v>
      </c>
      <c r="K51" s="108">
        <v>4981</v>
      </c>
      <c r="L51" s="108">
        <v>4098</v>
      </c>
      <c r="M51" s="109">
        <v>3125</v>
      </c>
    </row>
    <row r="52" spans="2:13" ht="27.75" customHeight="1" x14ac:dyDescent="0.2">
      <c r="B52" s="1280"/>
      <c r="C52" s="1281"/>
      <c r="D52" s="106"/>
      <c r="E52" s="1284" t="s">
        <v>43</v>
      </c>
      <c r="F52" s="1284"/>
      <c r="G52" s="1284"/>
      <c r="H52" s="1285"/>
      <c r="I52" s="107">
        <v>38582</v>
      </c>
      <c r="J52" s="108">
        <v>38149</v>
      </c>
      <c r="K52" s="108">
        <v>37741</v>
      </c>
      <c r="L52" s="108">
        <v>37056</v>
      </c>
      <c r="M52" s="109">
        <v>35908</v>
      </c>
    </row>
    <row r="53" spans="2:13" ht="27.75" customHeight="1" thickBot="1" x14ac:dyDescent="0.25">
      <c r="B53" s="1291" t="s">
        <v>44</v>
      </c>
      <c r="C53" s="1292"/>
      <c r="D53" s="113"/>
      <c r="E53" s="1293" t="s">
        <v>45</v>
      </c>
      <c r="F53" s="1293"/>
      <c r="G53" s="1293"/>
      <c r="H53" s="1294"/>
      <c r="I53" s="114">
        <v>-5036</v>
      </c>
      <c r="J53" s="115">
        <v>-6856</v>
      </c>
      <c r="K53" s="115">
        <v>-9988</v>
      </c>
      <c r="L53" s="115">
        <v>-12697</v>
      </c>
      <c r="M53" s="116">
        <v>-17357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qzP6QQa/Ud0LgpdK6yeow6EmDITL1cVzXoxywhq7sLP4DtCnkXTxa3uVwl9jMlAiP7HXvBGZ1tFWM3bBQENXw==" saltValue="+ulIru/DDWGbx3ZE8PIB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AX27" sqref="AX27"/>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303" t="s">
        <v>48</v>
      </c>
      <c r="D55" s="1303"/>
      <c r="E55" s="1304"/>
      <c r="F55" s="128">
        <v>3824</v>
      </c>
      <c r="G55" s="128">
        <v>3854</v>
      </c>
      <c r="H55" s="129">
        <v>4162</v>
      </c>
    </row>
    <row r="56" spans="2:8" ht="52.5" customHeight="1" x14ac:dyDescent="0.2">
      <c r="B56" s="130"/>
      <c r="C56" s="1305" t="s">
        <v>49</v>
      </c>
      <c r="D56" s="1305"/>
      <c r="E56" s="1306"/>
      <c r="F56" s="131">
        <v>3026</v>
      </c>
      <c r="G56" s="131">
        <v>3031</v>
      </c>
      <c r="H56" s="132">
        <v>3035</v>
      </c>
    </row>
    <row r="57" spans="2:8" ht="53.25" customHeight="1" x14ac:dyDescent="0.2">
      <c r="B57" s="130"/>
      <c r="C57" s="1307" t="s">
        <v>50</v>
      </c>
      <c r="D57" s="1307"/>
      <c r="E57" s="1308"/>
      <c r="F57" s="133">
        <v>7469</v>
      </c>
      <c r="G57" s="133">
        <v>8384</v>
      </c>
      <c r="H57" s="134">
        <v>10343</v>
      </c>
    </row>
    <row r="58" spans="2:8" ht="45.75" customHeight="1" x14ac:dyDescent="0.2">
      <c r="B58" s="135"/>
      <c r="C58" s="1295" t="s">
        <v>591</v>
      </c>
      <c r="D58" s="1296"/>
      <c r="E58" s="1297"/>
      <c r="F58" s="136">
        <v>2267</v>
      </c>
      <c r="G58" s="136">
        <v>3137</v>
      </c>
      <c r="H58" s="137">
        <v>4616</v>
      </c>
    </row>
    <row r="59" spans="2:8" ht="45.75" customHeight="1" x14ac:dyDescent="0.2">
      <c r="B59" s="135"/>
      <c r="C59" s="1295" t="s">
        <v>592</v>
      </c>
      <c r="D59" s="1296"/>
      <c r="E59" s="1297"/>
      <c r="F59" s="136">
        <v>3548</v>
      </c>
      <c r="G59" s="136">
        <v>3368</v>
      </c>
      <c r="H59" s="137">
        <v>3983</v>
      </c>
    </row>
    <row r="60" spans="2:8" ht="45.75" customHeight="1" x14ac:dyDescent="0.2">
      <c r="B60" s="135"/>
      <c r="C60" s="1295" t="s">
        <v>593</v>
      </c>
      <c r="D60" s="1296"/>
      <c r="E60" s="1297"/>
      <c r="F60" s="136">
        <v>678</v>
      </c>
      <c r="G60" s="136">
        <v>679</v>
      </c>
      <c r="H60" s="137">
        <v>680</v>
      </c>
    </row>
    <row r="61" spans="2:8" ht="45.75" customHeight="1" x14ac:dyDescent="0.2">
      <c r="B61" s="135"/>
      <c r="C61" s="1295" t="s">
        <v>594</v>
      </c>
      <c r="D61" s="1296"/>
      <c r="E61" s="1297"/>
      <c r="F61" s="136" t="s">
        <v>531</v>
      </c>
      <c r="G61" s="136">
        <v>750</v>
      </c>
      <c r="H61" s="137">
        <v>619</v>
      </c>
    </row>
    <row r="62" spans="2:8" ht="45.75" customHeight="1" thickBot="1" x14ac:dyDescent="0.25">
      <c r="B62" s="138"/>
      <c r="C62" s="1298" t="s">
        <v>595</v>
      </c>
      <c r="D62" s="1299"/>
      <c r="E62" s="1300"/>
      <c r="F62" s="139">
        <v>91</v>
      </c>
      <c r="G62" s="139">
        <v>91</v>
      </c>
      <c r="H62" s="140">
        <v>91</v>
      </c>
    </row>
    <row r="63" spans="2:8" ht="52.5" customHeight="1" thickBot="1" x14ac:dyDescent="0.25">
      <c r="B63" s="141"/>
      <c r="C63" s="1301" t="s">
        <v>51</v>
      </c>
      <c r="D63" s="1301"/>
      <c r="E63" s="1302"/>
      <c r="F63" s="142">
        <v>14319</v>
      </c>
      <c r="G63" s="142">
        <v>15269</v>
      </c>
      <c r="H63" s="143">
        <v>17541</v>
      </c>
    </row>
    <row r="64" spans="2:8" ht="15" customHeight="1" x14ac:dyDescent="0.2"/>
  </sheetData>
  <sheetProtection algorithmName="SHA-512" hashValue="6fkNRmuTMcbmaZsa63l9w9+vQcb8+qvUMAuLc+B74ZZtuSz1LP6+VFBKqN0Pe3aH9HMv+89arUI18B/gjxNYzw==" saltValue="hQGSYwAyq6q8OF4AlFJK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Q1" zoomScaleNormal="100" zoomScaleSheetLayoutView="55" workbookViewId="0">
      <selection activeCell="AB20" sqref="AB20"/>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609</v>
      </c>
    </row>
    <row r="50" spans="1:109" ht="13"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2">
      <c r="B51" s="395"/>
      <c r="G51" s="1327"/>
      <c r="H51" s="1327"/>
      <c r="I51" s="1328"/>
      <c r="J51" s="1328"/>
      <c r="K51" s="1326"/>
      <c r="L51" s="1326"/>
      <c r="M51" s="1326"/>
      <c r="N51" s="1326"/>
      <c r="AM51" s="404"/>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 x14ac:dyDescent="0.2">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 x14ac:dyDescent="0.2">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53.9</v>
      </c>
      <c r="BY53" s="1314"/>
      <c r="BZ53" s="1314"/>
      <c r="CA53" s="1314"/>
      <c r="CB53" s="1314"/>
      <c r="CC53" s="1314"/>
      <c r="CD53" s="1314"/>
      <c r="CE53" s="1314"/>
      <c r="CF53" s="1314">
        <v>54</v>
      </c>
      <c r="CG53" s="1314"/>
      <c r="CH53" s="1314"/>
      <c r="CI53" s="1314"/>
      <c r="CJ53" s="1314"/>
      <c r="CK53" s="1314"/>
      <c r="CL53" s="1314"/>
      <c r="CM53" s="1314"/>
      <c r="CN53" s="1314">
        <v>54.6</v>
      </c>
      <c r="CO53" s="1314"/>
      <c r="CP53" s="1314"/>
      <c r="CQ53" s="1314"/>
      <c r="CR53" s="1314"/>
      <c r="CS53" s="1314"/>
      <c r="CT53" s="1314"/>
      <c r="CU53" s="1314"/>
      <c r="CV53" s="1314">
        <v>56.2</v>
      </c>
      <c r="CW53" s="1314"/>
      <c r="CX53" s="1314"/>
      <c r="CY53" s="1314"/>
      <c r="CZ53" s="1314"/>
      <c r="DA53" s="1314"/>
      <c r="DB53" s="1314"/>
      <c r="DC53" s="1314"/>
    </row>
    <row r="54" spans="1:109" ht="13" x14ac:dyDescent="0.2">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 x14ac:dyDescent="0.2">
      <c r="A55" s="403"/>
      <c r="B55" s="395"/>
      <c r="G55" s="1309"/>
      <c r="H55" s="1309"/>
      <c r="I55" s="1309"/>
      <c r="J55" s="1309"/>
      <c r="K55" s="1326"/>
      <c r="L55" s="1326"/>
      <c r="M55" s="1326"/>
      <c r="N55" s="1326"/>
      <c r="AN55" s="1313" t="s">
        <v>613</v>
      </c>
      <c r="AO55" s="1313"/>
      <c r="AP55" s="1313"/>
      <c r="AQ55" s="1313"/>
      <c r="AR55" s="1313"/>
      <c r="AS55" s="1313"/>
      <c r="AT55" s="1313"/>
      <c r="AU55" s="1313"/>
      <c r="AV55" s="1313"/>
      <c r="AW55" s="1313"/>
      <c r="AX55" s="1313"/>
      <c r="AY55" s="1313"/>
      <c r="AZ55" s="1313"/>
      <c r="BA55" s="1313"/>
      <c r="BB55" s="1316" t="s">
        <v>611</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33.1</v>
      </c>
      <c r="BY55" s="1314"/>
      <c r="BZ55" s="1314"/>
      <c r="CA55" s="1314"/>
      <c r="CB55" s="1314"/>
      <c r="CC55" s="1314"/>
      <c r="CD55" s="1314"/>
      <c r="CE55" s="1314"/>
      <c r="CF55" s="1314">
        <v>31.3</v>
      </c>
      <c r="CG55" s="1314"/>
      <c r="CH55" s="1314"/>
      <c r="CI55" s="1314"/>
      <c r="CJ55" s="1314"/>
      <c r="CK55" s="1314"/>
      <c r="CL55" s="1314"/>
      <c r="CM55" s="1314"/>
      <c r="CN55" s="1314">
        <v>25.3</v>
      </c>
      <c r="CO55" s="1314"/>
      <c r="CP55" s="1314"/>
      <c r="CQ55" s="1314"/>
      <c r="CR55" s="1314"/>
      <c r="CS55" s="1314"/>
      <c r="CT55" s="1314"/>
      <c r="CU55" s="1314"/>
      <c r="CV55" s="1314">
        <v>25.5</v>
      </c>
      <c r="CW55" s="1314"/>
      <c r="CX55" s="1314"/>
      <c r="CY55" s="1314"/>
      <c r="CZ55" s="1314"/>
      <c r="DA55" s="1314"/>
      <c r="DB55" s="1314"/>
      <c r="DC55" s="1314"/>
    </row>
    <row r="56" spans="1:109" ht="13" x14ac:dyDescent="0.2">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 x14ac:dyDescent="0.2">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612</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57.2</v>
      </c>
      <c r="BY57" s="1314"/>
      <c r="BZ57" s="1314"/>
      <c r="CA57" s="1314"/>
      <c r="CB57" s="1314"/>
      <c r="CC57" s="1314"/>
      <c r="CD57" s="1314"/>
      <c r="CE57" s="1314"/>
      <c r="CF57" s="1314">
        <v>58.5</v>
      </c>
      <c r="CG57" s="1314"/>
      <c r="CH57" s="1314"/>
      <c r="CI57" s="1314"/>
      <c r="CJ57" s="1314"/>
      <c r="CK57" s="1314"/>
      <c r="CL57" s="1314"/>
      <c r="CM57" s="1314"/>
      <c r="CN57" s="1314">
        <v>59.8</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ht="13" x14ac:dyDescent="0.2">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614</v>
      </c>
    </row>
    <row r="64" spans="1:109" ht="13" x14ac:dyDescent="0.2">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618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609</v>
      </c>
    </row>
    <row r="72" spans="2:107" ht="13"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ht="13" x14ac:dyDescent="0.2">
      <c r="B73" s="395"/>
      <c r="G73" s="1327"/>
      <c r="H73" s="1327"/>
      <c r="I73" s="1327"/>
      <c r="J73" s="1327"/>
      <c r="K73" s="1330"/>
      <c r="L73" s="1330"/>
      <c r="M73" s="1330"/>
      <c r="N73" s="1330"/>
      <c r="AM73" s="404"/>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 x14ac:dyDescent="0.2">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 x14ac:dyDescent="0.2">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4">
        <v>4</v>
      </c>
      <c r="BQ75" s="1314"/>
      <c r="BR75" s="1314"/>
      <c r="BS75" s="1314"/>
      <c r="BT75" s="1314"/>
      <c r="BU75" s="1314"/>
      <c r="BV75" s="1314"/>
      <c r="BW75" s="1314"/>
      <c r="BX75" s="1314">
        <v>3.8</v>
      </c>
      <c r="BY75" s="1314"/>
      <c r="BZ75" s="1314"/>
      <c r="CA75" s="1314"/>
      <c r="CB75" s="1314"/>
      <c r="CC75" s="1314"/>
      <c r="CD75" s="1314"/>
      <c r="CE75" s="1314"/>
      <c r="CF75" s="1314">
        <v>3.5</v>
      </c>
      <c r="CG75" s="1314"/>
      <c r="CH75" s="1314"/>
      <c r="CI75" s="1314"/>
      <c r="CJ75" s="1314"/>
      <c r="CK75" s="1314"/>
      <c r="CL75" s="1314"/>
      <c r="CM75" s="1314"/>
      <c r="CN75" s="1314">
        <v>3.1</v>
      </c>
      <c r="CO75" s="1314"/>
      <c r="CP75" s="1314"/>
      <c r="CQ75" s="1314"/>
      <c r="CR75" s="1314"/>
      <c r="CS75" s="1314"/>
      <c r="CT75" s="1314"/>
      <c r="CU75" s="1314"/>
      <c r="CV75" s="1314">
        <v>2.2999999999999998</v>
      </c>
      <c r="CW75" s="1314"/>
      <c r="CX75" s="1314"/>
      <c r="CY75" s="1314"/>
      <c r="CZ75" s="1314"/>
      <c r="DA75" s="1314"/>
      <c r="DB75" s="1314"/>
      <c r="DC75" s="1314"/>
    </row>
    <row r="76" spans="2:107" ht="13" x14ac:dyDescent="0.2">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 x14ac:dyDescent="0.2">
      <c r="B77" s="395"/>
      <c r="G77" s="1309"/>
      <c r="H77" s="1309"/>
      <c r="I77" s="1309"/>
      <c r="J77" s="1309"/>
      <c r="K77" s="1330"/>
      <c r="L77" s="1330"/>
      <c r="M77" s="1330"/>
      <c r="N77" s="1330"/>
      <c r="AN77" s="1313" t="s">
        <v>613</v>
      </c>
      <c r="AO77" s="1313"/>
      <c r="AP77" s="1313"/>
      <c r="AQ77" s="1313"/>
      <c r="AR77" s="1313"/>
      <c r="AS77" s="1313"/>
      <c r="AT77" s="1313"/>
      <c r="AU77" s="1313"/>
      <c r="AV77" s="1313"/>
      <c r="AW77" s="1313"/>
      <c r="AX77" s="1313"/>
      <c r="AY77" s="1313"/>
      <c r="AZ77" s="1313"/>
      <c r="BA77" s="1313"/>
      <c r="BB77" s="1316" t="s">
        <v>611</v>
      </c>
      <c r="BC77" s="1316"/>
      <c r="BD77" s="1316"/>
      <c r="BE77" s="1316"/>
      <c r="BF77" s="1316"/>
      <c r="BG77" s="1316"/>
      <c r="BH77" s="1316"/>
      <c r="BI77" s="1316"/>
      <c r="BJ77" s="1316"/>
      <c r="BK77" s="1316"/>
      <c r="BL77" s="1316"/>
      <c r="BM77" s="1316"/>
      <c r="BN77" s="1316"/>
      <c r="BO77" s="1316"/>
      <c r="BP77" s="1314">
        <v>37.299999999999997</v>
      </c>
      <c r="BQ77" s="1314"/>
      <c r="BR77" s="1314"/>
      <c r="BS77" s="1314"/>
      <c r="BT77" s="1314"/>
      <c r="BU77" s="1314"/>
      <c r="BV77" s="1314"/>
      <c r="BW77" s="1314"/>
      <c r="BX77" s="1314">
        <v>33.1</v>
      </c>
      <c r="BY77" s="1314"/>
      <c r="BZ77" s="1314"/>
      <c r="CA77" s="1314"/>
      <c r="CB77" s="1314"/>
      <c r="CC77" s="1314"/>
      <c r="CD77" s="1314"/>
      <c r="CE77" s="1314"/>
      <c r="CF77" s="1314">
        <v>31.3</v>
      </c>
      <c r="CG77" s="1314"/>
      <c r="CH77" s="1314"/>
      <c r="CI77" s="1314"/>
      <c r="CJ77" s="1314"/>
      <c r="CK77" s="1314"/>
      <c r="CL77" s="1314"/>
      <c r="CM77" s="1314"/>
      <c r="CN77" s="1314">
        <v>25.3</v>
      </c>
      <c r="CO77" s="1314"/>
      <c r="CP77" s="1314"/>
      <c r="CQ77" s="1314"/>
      <c r="CR77" s="1314"/>
      <c r="CS77" s="1314"/>
      <c r="CT77" s="1314"/>
      <c r="CU77" s="1314"/>
      <c r="CV77" s="1314">
        <v>25.5</v>
      </c>
      <c r="CW77" s="1314"/>
      <c r="CX77" s="1314"/>
      <c r="CY77" s="1314"/>
      <c r="CZ77" s="1314"/>
      <c r="DA77" s="1314"/>
      <c r="DB77" s="1314"/>
      <c r="DC77" s="1314"/>
    </row>
    <row r="78" spans="2:107" ht="13" x14ac:dyDescent="0.2">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 x14ac:dyDescent="0.2">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615</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7.5</v>
      </c>
      <c r="BY79" s="1314"/>
      <c r="BZ79" s="1314"/>
      <c r="CA79" s="1314"/>
      <c r="CB79" s="1314"/>
      <c r="CC79" s="1314"/>
      <c r="CD79" s="1314"/>
      <c r="CE79" s="1314"/>
      <c r="CF79" s="1314">
        <v>7.2</v>
      </c>
      <c r="CG79" s="1314"/>
      <c r="CH79" s="1314"/>
      <c r="CI79" s="1314"/>
      <c r="CJ79" s="1314"/>
      <c r="CK79" s="1314"/>
      <c r="CL79" s="1314"/>
      <c r="CM79" s="1314"/>
      <c r="CN79" s="1314">
        <v>6.9</v>
      </c>
      <c r="CO79" s="1314"/>
      <c r="CP79" s="1314"/>
      <c r="CQ79" s="1314"/>
      <c r="CR79" s="1314"/>
      <c r="CS79" s="1314"/>
      <c r="CT79" s="1314"/>
      <c r="CU79" s="1314"/>
      <c r="CV79" s="1314">
        <v>6.6</v>
      </c>
      <c r="CW79" s="1314"/>
      <c r="CX79" s="1314"/>
      <c r="CY79" s="1314"/>
      <c r="CZ79" s="1314"/>
      <c r="DA79" s="1314"/>
      <c r="DB79" s="1314"/>
      <c r="DC79" s="1314"/>
    </row>
    <row r="80" spans="2:107" ht="13" x14ac:dyDescent="0.2">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tdHvAT+TKfUb5GdSh52xqwRDqmzWSdxVKTpXLtuTLY3FqJ79rsKKdaWzuibjaIAbgNw53/Sa88ZZN6ITyP1KJg==" saltValue="V3hy1du+QSJVe+jzA2/r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55" zoomScaleNormal="55" zoomScaleSheetLayoutView="70" workbookViewId="0">
      <selection activeCell="BI112" sqref="BI112"/>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616</v>
      </c>
    </row>
  </sheetData>
  <sheetProtection algorithmName="SHA-512" hashValue="7ui2dmzWHcj8riX5W3br8EkSm8jRD7OfJ0y5zmYlM/S1k6JyIiU+437rFCQEKZztISA6tvLcLP68ySgxOiiBIw==" saltValue="MLxyUG7pEfQwsbDjbAJx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55" workbookViewId="0">
      <selection activeCell="AE96" sqref="AE96"/>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oX4ywmEXoba9SYVLrO6J6fGCtnZC/7IqAP2oeBLnaNH6r/QXNWbhIAxLly6WWLQfXrECgCJjM5av1wjbbQIMUA==" saltValue="WzKUdTvtpG4xO+FUDsf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129756</v>
      </c>
      <c r="E3" s="162"/>
      <c r="F3" s="163">
        <v>54227</v>
      </c>
      <c r="G3" s="164"/>
      <c r="H3" s="165"/>
    </row>
    <row r="4" spans="1:8" x14ac:dyDescent="0.2">
      <c r="A4" s="166"/>
      <c r="B4" s="167"/>
      <c r="C4" s="168"/>
      <c r="D4" s="169">
        <v>33176</v>
      </c>
      <c r="E4" s="170"/>
      <c r="F4" s="171">
        <v>29694</v>
      </c>
      <c r="G4" s="172"/>
      <c r="H4" s="173"/>
    </row>
    <row r="5" spans="1:8" x14ac:dyDescent="0.2">
      <c r="A5" s="154" t="s">
        <v>550</v>
      </c>
      <c r="B5" s="159"/>
      <c r="C5" s="160"/>
      <c r="D5" s="161">
        <v>65487</v>
      </c>
      <c r="E5" s="162"/>
      <c r="F5" s="163">
        <v>57295</v>
      </c>
      <c r="G5" s="164"/>
      <c r="H5" s="165"/>
    </row>
    <row r="6" spans="1:8" x14ac:dyDescent="0.2">
      <c r="A6" s="166"/>
      <c r="B6" s="167"/>
      <c r="C6" s="168"/>
      <c r="D6" s="169">
        <v>14762</v>
      </c>
      <c r="E6" s="170"/>
      <c r="F6" s="171">
        <v>32771</v>
      </c>
      <c r="G6" s="172"/>
      <c r="H6" s="173"/>
    </row>
    <row r="7" spans="1:8" x14ac:dyDescent="0.2">
      <c r="A7" s="154" t="s">
        <v>551</v>
      </c>
      <c r="B7" s="159"/>
      <c r="C7" s="160"/>
      <c r="D7" s="161">
        <v>58068</v>
      </c>
      <c r="E7" s="162"/>
      <c r="F7" s="163">
        <v>54110</v>
      </c>
      <c r="G7" s="164"/>
      <c r="H7" s="165"/>
    </row>
    <row r="8" spans="1:8" x14ac:dyDescent="0.2">
      <c r="A8" s="166"/>
      <c r="B8" s="167"/>
      <c r="C8" s="168"/>
      <c r="D8" s="169">
        <v>27879</v>
      </c>
      <c r="E8" s="170"/>
      <c r="F8" s="171">
        <v>30620</v>
      </c>
      <c r="G8" s="172"/>
      <c r="H8" s="173"/>
    </row>
    <row r="9" spans="1:8" x14ac:dyDescent="0.2">
      <c r="A9" s="154" t="s">
        <v>552</v>
      </c>
      <c r="B9" s="159"/>
      <c r="C9" s="160"/>
      <c r="D9" s="161">
        <v>62576</v>
      </c>
      <c r="E9" s="162"/>
      <c r="F9" s="163">
        <v>54684</v>
      </c>
      <c r="G9" s="164"/>
      <c r="H9" s="165"/>
    </row>
    <row r="10" spans="1:8" x14ac:dyDescent="0.2">
      <c r="A10" s="166"/>
      <c r="B10" s="167"/>
      <c r="C10" s="168"/>
      <c r="D10" s="169">
        <v>24725</v>
      </c>
      <c r="E10" s="170"/>
      <c r="F10" s="171">
        <v>32829</v>
      </c>
      <c r="G10" s="172"/>
      <c r="H10" s="173"/>
    </row>
    <row r="11" spans="1:8" x14ac:dyDescent="0.2">
      <c r="A11" s="154" t="s">
        <v>553</v>
      </c>
      <c r="B11" s="159"/>
      <c r="C11" s="160"/>
      <c r="D11" s="161">
        <v>30432</v>
      </c>
      <c r="E11" s="162"/>
      <c r="F11" s="163">
        <v>62383</v>
      </c>
      <c r="G11" s="164"/>
      <c r="H11" s="165"/>
    </row>
    <row r="12" spans="1:8" x14ac:dyDescent="0.2">
      <c r="A12" s="166"/>
      <c r="B12" s="167"/>
      <c r="C12" s="174"/>
      <c r="D12" s="169">
        <v>6538</v>
      </c>
      <c r="E12" s="170"/>
      <c r="F12" s="171">
        <v>35325</v>
      </c>
      <c r="G12" s="172"/>
      <c r="H12" s="173"/>
    </row>
    <row r="13" spans="1:8" x14ac:dyDescent="0.2">
      <c r="A13" s="154"/>
      <c r="B13" s="159"/>
      <c r="C13" s="175"/>
      <c r="D13" s="176">
        <v>69264</v>
      </c>
      <c r="E13" s="177"/>
      <c r="F13" s="178">
        <v>56540</v>
      </c>
      <c r="G13" s="179"/>
      <c r="H13" s="165"/>
    </row>
    <row r="14" spans="1:8" x14ac:dyDescent="0.2">
      <c r="A14" s="166"/>
      <c r="B14" s="167"/>
      <c r="C14" s="168"/>
      <c r="D14" s="169">
        <v>21416</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3.65</v>
      </c>
      <c r="C19" s="180">
        <f>ROUND(VALUE(SUBSTITUTE(実質収支比率等に係る経年分析!G$48,"▲","-")),2)</f>
        <v>2.92</v>
      </c>
      <c r="D19" s="180">
        <f>ROUND(VALUE(SUBSTITUTE(実質収支比率等に係る経年分析!H$48,"▲","-")),2)</f>
        <v>2.87</v>
      </c>
      <c r="E19" s="180">
        <f>ROUND(VALUE(SUBSTITUTE(実質収支比率等に係る経年分析!I$48,"▲","-")),2)</f>
        <v>3.01</v>
      </c>
      <c r="F19" s="180">
        <f>ROUND(VALUE(SUBSTITUTE(実質収支比率等に係る経年分析!J$48,"▲","-")),2)</f>
        <v>3.17</v>
      </c>
    </row>
    <row r="20" spans="1:11" x14ac:dyDescent="0.2">
      <c r="A20" s="180" t="s">
        <v>55</v>
      </c>
      <c r="B20" s="180">
        <f>ROUND(VALUE(SUBSTITUTE(実質収支比率等に係る経年分析!F$47,"▲","-")),2)</f>
        <v>30.07</v>
      </c>
      <c r="C20" s="180">
        <f>ROUND(VALUE(SUBSTITUTE(実質収支比率等に係る経年分析!G$47,"▲","-")),2)</f>
        <v>20.87</v>
      </c>
      <c r="D20" s="180">
        <f>ROUND(VALUE(SUBSTITUTE(実質収支比率等に係る経年分析!H$47,"▲","-")),2)</f>
        <v>21.43</v>
      </c>
      <c r="E20" s="180">
        <f>ROUND(VALUE(SUBSTITUTE(実質収支比率等に係る経年分析!I$47,"▲","-")),2)</f>
        <v>21.12</v>
      </c>
      <c r="F20" s="180">
        <f>ROUND(VALUE(SUBSTITUTE(実質収支比率等に係る経年分析!J$47,"▲","-")),2)</f>
        <v>22.76</v>
      </c>
    </row>
    <row r="21" spans="1:11" x14ac:dyDescent="0.2">
      <c r="A21" s="180" t="s">
        <v>56</v>
      </c>
      <c r="B21" s="180">
        <f>IF(ISNUMBER(VALUE(SUBSTITUTE(実質収支比率等に係る経年分析!F$49,"▲","-"))),ROUND(VALUE(SUBSTITUTE(実質収支比率等に係る経年分析!F$49,"▲","-")),2),NA())</f>
        <v>1.7</v>
      </c>
      <c r="C21" s="180">
        <f>IF(ISNUMBER(VALUE(SUBSTITUTE(実質収支比率等に係る経年分析!G$49,"▲","-"))),ROUND(VALUE(SUBSTITUTE(実質収支比率等に係る経年分析!G$49,"▲","-")),2),NA())</f>
        <v>-8.6300000000000008</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2.9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0.57999999999999996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文化会館事業特別会計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2">
      <c r="A32" s="181" t="str">
        <f>IF(連結実質赤字比率に係る赤字・黒字の構成分析!C$38="",NA(),連結実質赤字比率に係る赤字・黒字の構成分析!C$38)</f>
        <v>介護保険事業（保険事業勘定）特別会計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12.58</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31.11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3065</v>
      </c>
      <c r="E42" s="182"/>
      <c r="F42" s="182"/>
      <c r="G42" s="182">
        <f>'実質公債費比率（分子）の構造'!L$52</f>
        <v>3173</v>
      </c>
      <c r="H42" s="182"/>
      <c r="I42" s="182"/>
      <c r="J42" s="182">
        <f>'実質公債費比率（分子）の構造'!M$52</f>
        <v>3091</v>
      </c>
      <c r="K42" s="182"/>
      <c r="L42" s="182"/>
      <c r="M42" s="182">
        <f>'実質公債費比率（分子）の構造'!N$52</f>
        <v>3229</v>
      </c>
      <c r="N42" s="182"/>
      <c r="O42" s="182"/>
      <c r="P42" s="182">
        <f>'実質公債費比率（分子）の構造'!O$52</f>
        <v>3116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111</v>
      </c>
      <c r="C45" s="182"/>
      <c r="D45" s="182"/>
      <c r="E45" s="182">
        <f>'実質公債費比率（分子）の構造'!L$49</f>
        <v>109</v>
      </c>
      <c r="F45" s="182"/>
      <c r="G45" s="182"/>
      <c r="H45" s="182">
        <f>'実質公債費比率（分子）の構造'!M$49</f>
        <v>79</v>
      </c>
      <c r="I45" s="182"/>
      <c r="J45" s="182"/>
      <c r="K45" s="182">
        <f>'実質公債費比率（分子）の構造'!N$49</f>
        <v>68</v>
      </c>
      <c r="L45" s="182"/>
      <c r="M45" s="182"/>
      <c r="N45" s="182">
        <f>'実質公債費比率（分子）の構造'!O$49</f>
        <v>73</v>
      </c>
      <c r="O45" s="182"/>
      <c r="P45" s="182"/>
    </row>
    <row r="46" spans="1:16" x14ac:dyDescent="0.2">
      <c r="A46" s="182" t="s">
        <v>67</v>
      </c>
      <c r="B46" s="182">
        <f>'実質公債費比率（分子）の構造'!K$48</f>
        <v>1490</v>
      </c>
      <c r="C46" s="182"/>
      <c r="D46" s="182"/>
      <c r="E46" s="182">
        <f>'実質公債費比率（分子）の構造'!L$48</f>
        <v>1459</v>
      </c>
      <c r="F46" s="182"/>
      <c r="G46" s="182"/>
      <c r="H46" s="182">
        <f>'実質公債費比率（分子）の構造'!M$48</f>
        <v>1117</v>
      </c>
      <c r="I46" s="182"/>
      <c r="J46" s="182"/>
      <c r="K46" s="182">
        <f>'実質公債費比率（分子）の構造'!N$48</f>
        <v>1058</v>
      </c>
      <c r="L46" s="182"/>
      <c r="M46" s="182"/>
      <c r="N46" s="182">
        <f>'実質公債費比率（分子）の構造'!O$48</f>
        <v>805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2018</v>
      </c>
      <c r="C49" s="182"/>
      <c r="D49" s="182"/>
      <c r="E49" s="182">
        <f>'実質公債費比率（分子）の構造'!L$45</f>
        <v>2165</v>
      </c>
      <c r="F49" s="182"/>
      <c r="G49" s="182"/>
      <c r="H49" s="182">
        <f>'実質公債費比率（分子）の構造'!M$45</f>
        <v>2406</v>
      </c>
      <c r="I49" s="182"/>
      <c r="J49" s="182"/>
      <c r="K49" s="182">
        <f>'実質公債費比率（分子）の構造'!N$45</f>
        <v>2439</v>
      </c>
      <c r="L49" s="182"/>
      <c r="M49" s="182"/>
      <c r="N49" s="182">
        <f>'実質公債費比率（分子）の構造'!O$45</f>
        <v>2473</v>
      </c>
      <c r="O49" s="182"/>
      <c r="P49" s="182"/>
    </row>
    <row r="50" spans="1:16" x14ac:dyDescent="0.2">
      <c r="A50" s="182" t="s">
        <v>71</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560</v>
      </c>
      <c r="G50" s="182" t="e">
        <f>NA()</f>
        <v>#N/A</v>
      </c>
      <c r="H50" s="182" t="e">
        <f>NA()</f>
        <v>#N/A</v>
      </c>
      <c r="I50" s="182">
        <f>IF(ISNUMBER('実質公債費比率（分子）の構造'!M$53),'実質公債費比率（分子）の構造'!M$53,NA())</f>
        <v>511</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235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38582</v>
      </c>
      <c r="E56" s="181"/>
      <c r="F56" s="181"/>
      <c r="G56" s="181">
        <f>'将来負担比率（分子）の構造'!J$52</f>
        <v>38149</v>
      </c>
      <c r="H56" s="181"/>
      <c r="I56" s="181"/>
      <c r="J56" s="181">
        <f>'将来負担比率（分子）の構造'!K$52</f>
        <v>37741</v>
      </c>
      <c r="K56" s="181"/>
      <c r="L56" s="181"/>
      <c r="M56" s="181">
        <f>'将来負担比率（分子）の構造'!L$52</f>
        <v>37056</v>
      </c>
      <c r="N56" s="181"/>
      <c r="O56" s="181"/>
      <c r="P56" s="181">
        <f>'将来負担比率（分子）の構造'!M$52</f>
        <v>35908</v>
      </c>
    </row>
    <row r="57" spans="1:16" x14ac:dyDescent="0.2">
      <c r="A57" s="181" t="s">
        <v>42</v>
      </c>
      <c r="B57" s="181"/>
      <c r="C57" s="181"/>
      <c r="D57" s="181">
        <f>'将来負担比率（分子）の構造'!I$51</f>
        <v>6225</v>
      </c>
      <c r="E57" s="181"/>
      <c r="F57" s="181"/>
      <c r="G57" s="181">
        <f>'将来負担比率（分子）の構造'!J$51</f>
        <v>5793</v>
      </c>
      <c r="H57" s="181"/>
      <c r="I57" s="181"/>
      <c r="J57" s="181">
        <f>'将来負担比率（分子）の構造'!K$51</f>
        <v>4981</v>
      </c>
      <c r="K57" s="181"/>
      <c r="L57" s="181"/>
      <c r="M57" s="181">
        <f>'将来負担比率（分子）の構造'!L$51</f>
        <v>4098</v>
      </c>
      <c r="N57" s="181"/>
      <c r="O57" s="181"/>
      <c r="P57" s="181">
        <f>'将来負担比率（分子）の構造'!M$51</f>
        <v>3125</v>
      </c>
    </row>
    <row r="58" spans="1:16" x14ac:dyDescent="0.2">
      <c r="A58" s="181" t="s">
        <v>41</v>
      </c>
      <c r="B58" s="181"/>
      <c r="C58" s="181"/>
      <c r="D58" s="181">
        <f>'将来負担比率（分子）の構造'!I$50</f>
        <v>14865</v>
      </c>
      <c r="E58" s="181"/>
      <c r="F58" s="181"/>
      <c r="G58" s="181">
        <f>'将来負担比率（分子）の構造'!J$50</f>
        <v>15497</v>
      </c>
      <c r="H58" s="181"/>
      <c r="I58" s="181"/>
      <c r="J58" s="181">
        <f>'将来負担比率（分子）の構造'!K$50</f>
        <v>16060</v>
      </c>
      <c r="K58" s="181"/>
      <c r="L58" s="181"/>
      <c r="M58" s="181">
        <f>'将来負担比率（分子）の構造'!L$50</f>
        <v>17290</v>
      </c>
      <c r="N58" s="181"/>
      <c r="O58" s="181"/>
      <c r="P58" s="181">
        <f>'将来負担比率（分子）の構造'!M$50</f>
        <v>19563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4173</v>
      </c>
      <c r="C62" s="181"/>
      <c r="D62" s="181"/>
      <c r="E62" s="181">
        <f>'将来負担比率（分子）の構造'!J$45</f>
        <v>4088</v>
      </c>
      <c r="F62" s="181"/>
      <c r="G62" s="181"/>
      <c r="H62" s="181">
        <f>'将来負担比率（分子）の構造'!K$45</f>
        <v>3922</v>
      </c>
      <c r="I62" s="181"/>
      <c r="J62" s="181"/>
      <c r="K62" s="181">
        <f>'将来負担比率（分子）の構造'!L$45</f>
        <v>3789</v>
      </c>
      <c r="L62" s="181"/>
      <c r="M62" s="181"/>
      <c r="N62" s="181">
        <f>'将来負担比率（分子）の構造'!M$45</f>
        <v>3737</v>
      </c>
      <c r="O62" s="181"/>
      <c r="P62" s="181"/>
    </row>
    <row r="63" spans="1:16" x14ac:dyDescent="0.2">
      <c r="A63" s="181" t="s">
        <v>34</v>
      </c>
      <c r="B63" s="181">
        <f>'将来負担比率（分子）の構造'!I$44</f>
        <v>863</v>
      </c>
      <c r="C63" s="181"/>
      <c r="D63" s="181"/>
      <c r="E63" s="181">
        <f>'将来負担比率（分子）の構造'!J$44</f>
        <v>592</v>
      </c>
      <c r="F63" s="181"/>
      <c r="G63" s="181"/>
      <c r="H63" s="181">
        <f>'将来負担比率（分子）の構造'!K$44</f>
        <v>572</v>
      </c>
      <c r="I63" s="181"/>
      <c r="J63" s="181"/>
      <c r="K63" s="181">
        <f>'将来負担比率（分子）の構造'!L$44</f>
        <v>525</v>
      </c>
      <c r="L63" s="181"/>
      <c r="M63" s="181"/>
      <c r="N63" s="181">
        <f>'将来負担比率（分子）の構造'!M$44</f>
        <v>468</v>
      </c>
      <c r="O63" s="181"/>
      <c r="P63" s="181"/>
    </row>
    <row r="64" spans="1:16" x14ac:dyDescent="0.2">
      <c r="A64" s="181" t="s">
        <v>33</v>
      </c>
      <c r="B64" s="181">
        <f>'将来負担比率（分子）の構造'!I$43</f>
        <v>21687</v>
      </c>
      <c r="C64" s="181"/>
      <c r="D64" s="181"/>
      <c r="E64" s="181">
        <f>'将来負担比率（分子）の構造'!J$43</f>
        <v>20037</v>
      </c>
      <c r="F64" s="181"/>
      <c r="G64" s="181"/>
      <c r="H64" s="181">
        <f>'将来負担比率（分子）の構造'!K$43</f>
        <v>16620</v>
      </c>
      <c r="I64" s="181"/>
      <c r="J64" s="181"/>
      <c r="K64" s="181">
        <f>'将来負担比率（分子）の構造'!L$43</f>
        <v>13205</v>
      </c>
      <c r="L64" s="181"/>
      <c r="M64" s="181"/>
      <c r="N64" s="181">
        <f>'将来負担比率（分子）の構造'!M$43</f>
        <v>10202</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27913</v>
      </c>
      <c r="C66" s="181"/>
      <c r="D66" s="181"/>
      <c r="E66" s="181">
        <f>'将来負担比率（分子）の構造'!J$41</f>
        <v>27866</v>
      </c>
      <c r="F66" s="181"/>
      <c r="G66" s="181"/>
      <c r="H66" s="181">
        <f>'将来負担比率（分子）の構造'!K$41</f>
        <v>27682</v>
      </c>
      <c r="I66" s="181"/>
      <c r="J66" s="181"/>
      <c r="K66" s="181">
        <f>'将来負担比率（分子）の構造'!L$41</f>
        <v>28230</v>
      </c>
      <c r="L66" s="181"/>
      <c r="M66" s="181"/>
      <c r="N66" s="181">
        <f>'将来負担比率（分子）の構造'!M$41</f>
        <v>26833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3824</v>
      </c>
      <c r="C72" s="185">
        <f>基金残高に係る経年分析!G55</f>
        <v>3854</v>
      </c>
      <c r="D72" s="185">
        <f>基金残高に係る経年分析!H55</f>
        <v>4162</v>
      </c>
    </row>
    <row r="73" spans="1:16" x14ac:dyDescent="0.2">
      <c r="A73" s="184" t="s">
        <v>78</v>
      </c>
      <c r="B73" s="185">
        <f>基金残高に係る経年分析!F56</f>
        <v>3026</v>
      </c>
      <c r="C73" s="185">
        <f>基金残高に係る経年分析!G56</f>
        <v>3031</v>
      </c>
      <c r="D73" s="185">
        <f>基金残高に係る経年分析!H56</f>
        <v>3035</v>
      </c>
    </row>
    <row r="74" spans="1:16" x14ac:dyDescent="0.2">
      <c r="A74" s="184" t="s">
        <v>79</v>
      </c>
      <c r="B74" s="185">
        <f>基金残高に係る経年分析!F57</f>
        <v>7469</v>
      </c>
      <c r="C74" s="185">
        <f>基金残高に係る経年分析!G57</f>
        <v>8384</v>
      </c>
      <c r="D74" s="185">
        <f>基金残高に係る経年分析!H57</f>
        <v>10343</v>
      </c>
    </row>
  </sheetData>
  <sheetProtection algorithmName="SHA-512" hashValue="0WpH0tUUV2NCI288sEPJKbVN5LXNEDBQWBOaCBjEUbdX76WKNccsGgVRuu3EbpFKMxwwtFcBaNli2805J1O8tw==" saltValue="yeFwRDFDpZ0XlQNcy8NS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X27" sqref="AX27"/>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11528000</v>
      </c>
      <c r="S5" s="673"/>
      <c r="T5" s="673"/>
      <c r="U5" s="673"/>
      <c r="V5" s="673"/>
      <c r="W5" s="673"/>
      <c r="X5" s="673"/>
      <c r="Y5" s="674"/>
      <c r="Z5" s="675">
        <v>33</v>
      </c>
      <c r="AA5" s="675"/>
      <c r="AB5" s="675"/>
      <c r="AC5" s="675"/>
      <c r="AD5" s="676">
        <v>10889362</v>
      </c>
      <c r="AE5" s="676"/>
      <c r="AF5" s="676"/>
      <c r="AG5" s="676"/>
      <c r="AH5" s="676"/>
      <c r="AI5" s="676"/>
      <c r="AJ5" s="676"/>
      <c r="AK5" s="676"/>
      <c r="AL5" s="677">
        <v>61.9</v>
      </c>
      <c r="AM5" s="678"/>
      <c r="AN5" s="678"/>
      <c r="AO5" s="679"/>
      <c r="AP5" s="669" t="s">
        <v>229</v>
      </c>
      <c r="AQ5" s="670"/>
      <c r="AR5" s="670"/>
      <c r="AS5" s="670"/>
      <c r="AT5" s="670"/>
      <c r="AU5" s="670"/>
      <c r="AV5" s="670"/>
      <c r="AW5" s="670"/>
      <c r="AX5" s="670"/>
      <c r="AY5" s="670"/>
      <c r="AZ5" s="670"/>
      <c r="BA5" s="670"/>
      <c r="BB5" s="670"/>
      <c r="BC5" s="670"/>
      <c r="BD5" s="670"/>
      <c r="BE5" s="670"/>
      <c r="BF5" s="671"/>
      <c r="BG5" s="683">
        <v>10871395</v>
      </c>
      <c r="BH5" s="684"/>
      <c r="BI5" s="684"/>
      <c r="BJ5" s="684"/>
      <c r="BK5" s="684"/>
      <c r="BL5" s="684"/>
      <c r="BM5" s="684"/>
      <c r="BN5" s="685"/>
      <c r="BO5" s="686">
        <v>94.3</v>
      </c>
      <c r="BP5" s="686"/>
      <c r="BQ5" s="686"/>
      <c r="BR5" s="686"/>
      <c r="BS5" s="687">
        <v>134741</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229066</v>
      </c>
      <c r="S6" s="684"/>
      <c r="T6" s="684"/>
      <c r="U6" s="684"/>
      <c r="V6" s="684"/>
      <c r="W6" s="684"/>
      <c r="X6" s="684"/>
      <c r="Y6" s="685"/>
      <c r="Z6" s="686">
        <v>0.7</v>
      </c>
      <c r="AA6" s="686"/>
      <c r="AB6" s="686"/>
      <c r="AC6" s="686"/>
      <c r="AD6" s="687">
        <v>229066</v>
      </c>
      <c r="AE6" s="687"/>
      <c r="AF6" s="687"/>
      <c r="AG6" s="687"/>
      <c r="AH6" s="687"/>
      <c r="AI6" s="687"/>
      <c r="AJ6" s="687"/>
      <c r="AK6" s="687"/>
      <c r="AL6" s="688">
        <v>1.3</v>
      </c>
      <c r="AM6" s="689"/>
      <c r="AN6" s="689"/>
      <c r="AO6" s="690"/>
      <c r="AP6" s="680" t="s">
        <v>234</v>
      </c>
      <c r="AQ6" s="681"/>
      <c r="AR6" s="681"/>
      <c r="AS6" s="681"/>
      <c r="AT6" s="681"/>
      <c r="AU6" s="681"/>
      <c r="AV6" s="681"/>
      <c r="AW6" s="681"/>
      <c r="AX6" s="681"/>
      <c r="AY6" s="681"/>
      <c r="AZ6" s="681"/>
      <c r="BA6" s="681"/>
      <c r="BB6" s="681"/>
      <c r="BC6" s="681"/>
      <c r="BD6" s="681"/>
      <c r="BE6" s="681"/>
      <c r="BF6" s="682"/>
      <c r="BG6" s="683">
        <v>10871395</v>
      </c>
      <c r="BH6" s="684"/>
      <c r="BI6" s="684"/>
      <c r="BJ6" s="684"/>
      <c r="BK6" s="684"/>
      <c r="BL6" s="684"/>
      <c r="BM6" s="684"/>
      <c r="BN6" s="685"/>
      <c r="BO6" s="686">
        <v>94.3</v>
      </c>
      <c r="BP6" s="686"/>
      <c r="BQ6" s="686"/>
      <c r="BR6" s="686"/>
      <c r="BS6" s="687">
        <v>134741</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236829</v>
      </c>
      <c r="CS6" s="684"/>
      <c r="CT6" s="684"/>
      <c r="CU6" s="684"/>
      <c r="CV6" s="684"/>
      <c r="CW6" s="684"/>
      <c r="CX6" s="684"/>
      <c r="CY6" s="685"/>
      <c r="CZ6" s="677">
        <v>0.7</v>
      </c>
      <c r="DA6" s="678"/>
      <c r="DB6" s="678"/>
      <c r="DC6" s="697"/>
      <c r="DD6" s="692" t="s">
        <v>236</v>
      </c>
      <c r="DE6" s="684"/>
      <c r="DF6" s="684"/>
      <c r="DG6" s="684"/>
      <c r="DH6" s="684"/>
      <c r="DI6" s="684"/>
      <c r="DJ6" s="684"/>
      <c r="DK6" s="684"/>
      <c r="DL6" s="684"/>
      <c r="DM6" s="684"/>
      <c r="DN6" s="684"/>
      <c r="DO6" s="684"/>
      <c r="DP6" s="685"/>
      <c r="DQ6" s="692">
        <v>236662</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11518</v>
      </c>
      <c r="S7" s="684"/>
      <c r="T7" s="684"/>
      <c r="U7" s="684"/>
      <c r="V7" s="684"/>
      <c r="W7" s="684"/>
      <c r="X7" s="684"/>
      <c r="Y7" s="685"/>
      <c r="Z7" s="686">
        <v>0</v>
      </c>
      <c r="AA7" s="686"/>
      <c r="AB7" s="686"/>
      <c r="AC7" s="686"/>
      <c r="AD7" s="687">
        <v>11518</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5198456</v>
      </c>
      <c r="BH7" s="684"/>
      <c r="BI7" s="684"/>
      <c r="BJ7" s="684"/>
      <c r="BK7" s="684"/>
      <c r="BL7" s="684"/>
      <c r="BM7" s="684"/>
      <c r="BN7" s="685"/>
      <c r="BO7" s="686">
        <v>45.1</v>
      </c>
      <c r="BP7" s="686"/>
      <c r="BQ7" s="686"/>
      <c r="BR7" s="686"/>
      <c r="BS7" s="687">
        <v>134741</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7466723</v>
      </c>
      <c r="CS7" s="684"/>
      <c r="CT7" s="684"/>
      <c r="CU7" s="684"/>
      <c r="CV7" s="684"/>
      <c r="CW7" s="684"/>
      <c r="CX7" s="684"/>
      <c r="CY7" s="685"/>
      <c r="CZ7" s="686">
        <v>21.9</v>
      </c>
      <c r="DA7" s="686"/>
      <c r="DB7" s="686"/>
      <c r="DC7" s="686"/>
      <c r="DD7" s="692">
        <v>143226</v>
      </c>
      <c r="DE7" s="684"/>
      <c r="DF7" s="684"/>
      <c r="DG7" s="684"/>
      <c r="DH7" s="684"/>
      <c r="DI7" s="684"/>
      <c r="DJ7" s="684"/>
      <c r="DK7" s="684"/>
      <c r="DL7" s="684"/>
      <c r="DM7" s="684"/>
      <c r="DN7" s="684"/>
      <c r="DO7" s="684"/>
      <c r="DP7" s="685"/>
      <c r="DQ7" s="692">
        <v>3356163</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50914</v>
      </c>
      <c r="S8" s="684"/>
      <c r="T8" s="684"/>
      <c r="U8" s="684"/>
      <c r="V8" s="684"/>
      <c r="W8" s="684"/>
      <c r="X8" s="684"/>
      <c r="Y8" s="685"/>
      <c r="Z8" s="686">
        <v>0.1</v>
      </c>
      <c r="AA8" s="686"/>
      <c r="AB8" s="686"/>
      <c r="AC8" s="686"/>
      <c r="AD8" s="687">
        <v>50914</v>
      </c>
      <c r="AE8" s="687"/>
      <c r="AF8" s="687"/>
      <c r="AG8" s="687"/>
      <c r="AH8" s="687"/>
      <c r="AI8" s="687"/>
      <c r="AJ8" s="687"/>
      <c r="AK8" s="687"/>
      <c r="AL8" s="688">
        <v>0.3</v>
      </c>
      <c r="AM8" s="689"/>
      <c r="AN8" s="689"/>
      <c r="AO8" s="690"/>
      <c r="AP8" s="680" t="s">
        <v>241</v>
      </c>
      <c r="AQ8" s="681"/>
      <c r="AR8" s="681"/>
      <c r="AS8" s="681"/>
      <c r="AT8" s="681"/>
      <c r="AU8" s="681"/>
      <c r="AV8" s="681"/>
      <c r="AW8" s="681"/>
      <c r="AX8" s="681"/>
      <c r="AY8" s="681"/>
      <c r="AZ8" s="681"/>
      <c r="BA8" s="681"/>
      <c r="BB8" s="681"/>
      <c r="BC8" s="681"/>
      <c r="BD8" s="681"/>
      <c r="BE8" s="681"/>
      <c r="BF8" s="682"/>
      <c r="BG8" s="683">
        <v>145760</v>
      </c>
      <c r="BH8" s="684"/>
      <c r="BI8" s="684"/>
      <c r="BJ8" s="684"/>
      <c r="BK8" s="684"/>
      <c r="BL8" s="684"/>
      <c r="BM8" s="684"/>
      <c r="BN8" s="685"/>
      <c r="BO8" s="686">
        <v>1.3</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12407671</v>
      </c>
      <c r="CS8" s="684"/>
      <c r="CT8" s="684"/>
      <c r="CU8" s="684"/>
      <c r="CV8" s="684"/>
      <c r="CW8" s="684"/>
      <c r="CX8" s="684"/>
      <c r="CY8" s="685"/>
      <c r="CZ8" s="686">
        <v>36.4</v>
      </c>
      <c r="DA8" s="686"/>
      <c r="DB8" s="686"/>
      <c r="DC8" s="686"/>
      <c r="DD8" s="692">
        <v>458020</v>
      </c>
      <c r="DE8" s="684"/>
      <c r="DF8" s="684"/>
      <c r="DG8" s="684"/>
      <c r="DH8" s="684"/>
      <c r="DI8" s="684"/>
      <c r="DJ8" s="684"/>
      <c r="DK8" s="684"/>
      <c r="DL8" s="684"/>
      <c r="DM8" s="684"/>
      <c r="DN8" s="684"/>
      <c r="DO8" s="684"/>
      <c r="DP8" s="685"/>
      <c r="DQ8" s="692">
        <v>5681654</v>
      </c>
      <c r="DR8" s="684"/>
      <c r="DS8" s="684"/>
      <c r="DT8" s="684"/>
      <c r="DU8" s="684"/>
      <c r="DV8" s="684"/>
      <c r="DW8" s="684"/>
      <c r="DX8" s="684"/>
      <c r="DY8" s="684"/>
      <c r="DZ8" s="684"/>
      <c r="EA8" s="684"/>
      <c r="EB8" s="684"/>
      <c r="EC8" s="693"/>
    </row>
    <row r="9" spans="2:143" ht="11.25" customHeight="1" x14ac:dyDescent="0.2">
      <c r="B9" s="680" t="s">
        <v>244</v>
      </c>
      <c r="C9" s="681"/>
      <c r="D9" s="681"/>
      <c r="E9" s="681"/>
      <c r="F9" s="681"/>
      <c r="G9" s="681"/>
      <c r="H9" s="681"/>
      <c r="I9" s="681"/>
      <c r="J9" s="681"/>
      <c r="K9" s="681"/>
      <c r="L9" s="681"/>
      <c r="M9" s="681"/>
      <c r="N9" s="681"/>
      <c r="O9" s="681"/>
      <c r="P9" s="681"/>
      <c r="Q9" s="682"/>
      <c r="R9" s="683">
        <v>34914</v>
      </c>
      <c r="S9" s="684"/>
      <c r="T9" s="684"/>
      <c r="U9" s="684"/>
      <c r="V9" s="684"/>
      <c r="W9" s="684"/>
      <c r="X9" s="684"/>
      <c r="Y9" s="685"/>
      <c r="Z9" s="686">
        <v>0.1</v>
      </c>
      <c r="AA9" s="686"/>
      <c r="AB9" s="686"/>
      <c r="AC9" s="686"/>
      <c r="AD9" s="687">
        <v>34914</v>
      </c>
      <c r="AE9" s="687"/>
      <c r="AF9" s="687"/>
      <c r="AG9" s="687"/>
      <c r="AH9" s="687"/>
      <c r="AI9" s="687"/>
      <c r="AJ9" s="687"/>
      <c r="AK9" s="687"/>
      <c r="AL9" s="688">
        <v>0.2</v>
      </c>
      <c r="AM9" s="689"/>
      <c r="AN9" s="689"/>
      <c r="AO9" s="690"/>
      <c r="AP9" s="680" t="s">
        <v>245</v>
      </c>
      <c r="AQ9" s="681"/>
      <c r="AR9" s="681"/>
      <c r="AS9" s="681"/>
      <c r="AT9" s="681"/>
      <c r="AU9" s="681"/>
      <c r="AV9" s="681"/>
      <c r="AW9" s="681"/>
      <c r="AX9" s="681"/>
      <c r="AY9" s="681"/>
      <c r="AZ9" s="681"/>
      <c r="BA9" s="681"/>
      <c r="BB9" s="681"/>
      <c r="BC9" s="681"/>
      <c r="BD9" s="681"/>
      <c r="BE9" s="681"/>
      <c r="BF9" s="682"/>
      <c r="BG9" s="683">
        <v>4130745</v>
      </c>
      <c r="BH9" s="684"/>
      <c r="BI9" s="684"/>
      <c r="BJ9" s="684"/>
      <c r="BK9" s="684"/>
      <c r="BL9" s="684"/>
      <c r="BM9" s="684"/>
      <c r="BN9" s="685"/>
      <c r="BO9" s="686">
        <v>35.799999999999997</v>
      </c>
      <c r="BP9" s="686"/>
      <c r="BQ9" s="686"/>
      <c r="BR9" s="686"/>
      <c r="BS9" s="692" t="s">
        <v>242</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3031386</v>
      </c>
      <c r="CS9" s="684"/>
      <c r="CT9" s="684"/>
      <c r="CU9" s="684"/>
      <c r="CV9" s="684"/>
      <c r="CW9" s="684"/>
      <c r="CX9" s="684"/>
      <c r="CY9" s="685"/>
      <c r="CZ9" s="686">
        <v>8.9</v>
      </c>
      <c r="DA9" s="686"/>
      <c r="DB9" s="686"/>
      <c r="DC9" s="686"/>
      <c r="DD9" s="692">
        <v>41878</v>
      </c>
      <c r="DE9" s="684"/>
      <c r="DF9" s="684"/>
      <c r="DG9" s="684"/>
      <c r="DH9" s="684"/>
      <c r="DI9" s="684"/>
      <c r="DJ9" s="684"/>
      <c r="DK9" s="684"/>
      <c r="DL9" s="684"/>
      <c r="DM9" s="684"/>
      <c r="DN9" s="684"/>
      <c r="DO9" s="684"/>
      <c r="DP9" s="685"/>
      <c r="DQ9" s="692">
        <v>2587150</v>
      </c>
      <c r="DR9" s="684"/>
      <c r="DS9" s="684"/>
      <c r="DT9" s="684"/>
      <c r="DU9" s="684"/>
      <c r="DV9" s="684"/>
      <c r="DW9" s="684"/>
      <c r="DX9" s="684"/>
      <c r="DY9" s="684"/>
      <c r="DZ9" s="684"/>
      <c r="EA9" s="684"/>
      <c r="EB9" s="684"/>
      <c r="EC9" s="693"/>
    </row>
    <row r="10" spans="2:143" ht="11.25" customHeight="1" x14ac:dyDescent="0.2">
      <c r="B10" s="680" t="s">
        <v>247</v>
      </c>
      <c r="C10" s="681"/>
      <c r="D10" s="681"/>
      <c r="E10" s="681"/>
      <c r="F10" s="681"/>
      <c r="G10" s="681"/>
      <c r="H10" s="681"/>
      <c r="I10" s="681"/>
      <c r="J10" s="681"/>
      <c r="K10" s="681"/>
      <c r="L10" s="681"/>
      <c r="M10" s="681"/>
      <c r="N10" s="681"/>
      <c r="O10" s="681"/>
      <c r="P10" s="681"/>
      <c r="Q10" s="682"/>
      <c r="R10" s="683" t="s">
        <v>236</v>
      </c>
      <c r="S10" s="684"/>
      <c r="T10" s="684"/>
      <c r="U10" s="684"/>
      <c r="V10" s="684"/>
      <c r="W10" s="684"/>
      <c r="X10" s="684"/>
      <c r="Y10" s="685"/>
      <c r="Z10" s="686" t="s">
        <v>236</v>
      </c>
      <c r="AA10" s="686"/>
      <c r="AB10" s="686"/>
      <c r="AC10" s="686"/>
      <c r="AD10" s="687" t="s">
        <v>242</v>
      </c>
      <c r="AE10" s="687"/>
      <c r="AF10" s="687"/>
      <c r="AG10" s="687"/>
      <c r="AH10" s="687"/>
      <c r="AI10" s="687"/>
      <c r="AJ10" s="687"/>
      <c r="AK10" s="687"/>
      <c r="AL10" s="688" t="s">
        <v>236</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220066</v>
      </c>
      <c r="BH10" s="684"/>
      <c r="BI10" s="684"/>
      <c r="BJ10" s="684"/>
      <c r="BK10" s="684"/>
      <c r="BL10" s="684"/>
      <c r="BM10" s="684"/>
      <c r="BN10" s="685"/>
      <c r="BO10" s="686">
        <v>1.9</v>
      </c>
      <c r="BP10" s="686"/>
      <c r="BQ10" s="686"/>
      <c r="BR10" s="686"/>
      <c r="BS10" s="692" t="s">
        <v>236</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36742</v>
      </c>
      <c r="CS10" s="684"/>
      <c r="CT10" s="684"/>
      <c r="CU10" s="684"/>
      <c r="CV10" s="684"/>
      <c r="CW10" s="684"/>
      <c r="CX10" s="684"/>
      <c r="CY10" s="685"/>
      <c r="CZ10" s="686">
        <v>0.1</v>
      </c>
      <c r="DA10" s="686"/>
      <c r="DB10" s="686"/>
      <c r="DC10" s="686"/>
      <c r="DD10" s="692" t="s">
        <v>236</v>
      </c>
      <c r="DE10" s="684"/>
      <c r="DF10" s="684"/>
      <c r="DG10" s="684"/>
      <c r="DH10" s="684"/>
      <c r="DI10" s="684"/>
      <c r="DJ10" s="684"/>
      <c r="DK10" s="684"/>
      <c r="DL10" s="684"/>
      <c r="DM10" s="684"/>
      <c r="DN10" s="684"/>
      <c r="DO10" s="684"/>
      <c r="DP10" s="685"/>
      <c r="DQ10" s="692">
        <v>36712</v>
      </c>
      <c r="DR10" s="684"/>
      <c r="DS10" s="684"/>
      <c r="DT10" s="684"/>
      <c r="DU10" s="684"/>
      <c r="DV10" s="684"/>
      <c r="DW10" s="684"/>
      <c r="DX10" s="684"/>
      <c r="DY10" s="684"/>
      <c r="DZ10" s="684"/>
      <c r="EA10" s="684"/>
      <c r="EB10" s="684"/>
      <c r="EC10" s="693"/>
    </row>
    <row r="11" spans="2:143" ht="11.25" customHeight="1" x14ac:dyDescent="0.2">
      <c r="B11" s="680" t="s">
        <v>250</v>
      </c>
      <c r="C11" s="681"/>
      <c r="D11" s="681"/>
      <c r="E11" s="681"/>
      <c r="F11" s="681"/>
      <c r="G11" s="681"/>
      <c r="H11" s="681"/>
      <c r="I11" s="681"/>
      <c r="J11" s="681"/>
      <c r="K11" s="681"/>
      <c r="L11" s="681"/>
      <c r="M11" s="681"/>
      <c r="N11" s="681"/>
      <c r="O11" s="681"/>
      <c r="P11" s="681"/>
      <c r="Q11" s="682"/>
      <c r="R11" s="683">
        <v>1330922</v>
      </c>
      <c r="S11" s="684"/>
      <c r="T11" s="684"/>
      <c r="U11" s="684"/>
      <c r="V11" s="684"/>
      <c r="W11" s="684"/>
      <c r="X11" s="684"/>
      <c r="Y11" s="685"/>
      <c r="Z11" s="688">
        <v>3.8</v>
      </c>
      <c r="AA11" s="689"/>
      <c r="AB11" s="689"/>
      <c r="AC11" s="701"/>
      <c r="AD11" s="692">
        <v>1330922</v>
      </c>
      <c r="AE11" s="684"/>
      <c r="AF11" s="684"/>
      <c r="AG11" s="684"/>
      <c r="AH11" s="684"/>
      <c r="AI11" s="684"/>
      <c r="AJ11" s="684"/>
      <c r="AK11" s="685"/>
      <c r="AL11" s="688">
        <v>7.6</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701885</v>
      </c>
      <c r="BH11" s="684"/>
      <c r="BI11" s="684"/>
      <c r="BJ11" s="684"/>
      <c r="BK11" s="684"/>
      <c r="BL11" s="684"/>
      <c r="BM11" s="684"/>
      <c r="BN11" s="685"/>
      <c r="BO11" s="686">
        <v>6.1</v>
      </c>
      <c r="BP11" s="686"/>
      <c r="BQ11" s="686"/>
      <c r="BR11" s="686"/>
      <c r="BS11" s="692">
        <v>134741</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769505</v>
      </c>
      <c r="CS11" s="684"/>
      <c r="CT11" s="684"/>
      <c r="CU11" s="684"/>
      <c r="CV11" s="684"/>
      <c r="CW11" s="684"/>
      <c r="CX11" s="684"/>
      <c r="CY11" s="685"/>
      <c r="CZ11" s="686">
        <v>2.2999999999999998</v>
      </c>
      <c r="DA11" s="686"/>
      <c r="DB11" s="686"/>
      <c r="DC11" s="686"/>
      <c r="DD11" s="692">
        <v>249090</v>
      </c>
      <c r="DE11" s="684"/>
      <c r="DF11" s="684"/>
      <c r="DG11" s="684"/>
      <c r="DH11" s="684"/>
      <c r="DI11" s="684"/>
      <c r="DJ11" s="684"/>
      <c r="DK11" s="684"/>
      <c r="DL11" s="684"/>
      <c r="DM11" s="684"/>
      <c r="DN11" s="684"/>
      <c r="DO11" s="684"/>
      <c r="DP11" s="685"/>
      <c r="DQ11" s="692">
        <v>292646</v>
      </c>
      <c r="DR11" s="684"/>
      <c r="DS11" s="684"/>
      <c r="DT11" s="684"/>
      <c r="DU11" s="684"/>
      <c r="DV11" s="684"/>
      <c r="DW11" s="684"/>
      <c r="DX11" s="684"/>
      <c r="DY11" s="684"/>
      <c r="DZ11" s="684"/>
      <c r="EA11" s="684"/>
      <c r="EB11" s="684"/>
      <c r="EC11" s="693"/>
    </row>
    <row r="12" spans="2:143" ht="11.25" customHeight="1" x14ac:dyDescent="0.2">
      <c r="B12" s="680" t="s">
        <v>253</v>
      </c>
      <c r="C12" s="681"/>
      <c r="D12" s="681"/>
      <c r="E12" s="681"/>
      <c r="F12" s="681"/>
      <c r="G12" s="681"/>
      <c r="H12" s="681"/>
      <c r="I12" s="681"/>
      <c r="J12" s="681"/>
      <c r="K12" s="681"/>
      <c r="L12" s="681"/>
      <c r="M12" s="681"/>
      <c r="N12" s="681"/>
      <c r="O12" s="681"/>
      <c r="P12" s="681"/>
      <c r="Q12" s="682"/>
      <c r="R12" s="683" t="s">
        <v>236</v>
      </c>
      <c r="S12" s="684"/>
      <c r="T12" s="684"/>
      <c r="U12" s="684"/>
      <c r="V12" s="684"/>
      <c r="W12" s="684"/>
      <c r="X12" s="684"/>
      <c r="Y12" s="685"/>
      <c r="Z12" s="686" t="s">
        <v>236</v>
      </c>
      <c r="AA12" s="686"/>
      <c r="AB12" s="686"/>
      <c r="AC12" s="686"/>
      <c r="AD12" s="687" t="s">
        <v>242</v>
      </c>
      <c r="AE12" s="687"/>
      <c r="AF12" s="687"/>
      <c r="AG12" s="687"/>
      <c r="AH12" s="687"/>
      <c r="AI12" s="687"/>
      <c r="AJ12" s="687"/>
      <c r="AK12" s="687"/>
      <c r="AL12" s="688" t="s">
        <v>236</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4971346</v>
      </c>
      <c r="BH12" s="684"/>
      <c r="BI12" s="684"/>
      <c r="BJ12" s="684"/>
      <c r="BK12" s="684"/>
      <c r="BL12" s="684"/>
      <c r="BM12" s="684"/>
      <c r="BN12" s="685"/>
      <c r="BO12" s="686">
        <v>43.1</v>
      </c>
      <c r="BP12" s="686"/>
      <c r="BQ12" s="686"/>
      <c r="BR12" s="686"/>
      <c r="BS12" s="692" t="s">
        <v>236</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281989</v>
      </c>
      <c r="CS12" s="684"/>
      <c r="CT12" s="684"/>
      <c r="CU12" s="684"/>
      <c r="CV12" s="684"/>
      <c r="CW12" s="684"/>
      <c r="CX12" s="684"/>
      <c r="CY12" s="685"/>
      <c r="CZ12" s="686">
        <v>0.8</v>
      </c>
      <c r="DA12" s="686"/>
      <c r="DB12" s="686"/>
      <c r="DC12" s="686"/>
      <c r="DD12" s="692" t="s">
        <v>236</v>
      </c>
      <c r="DE12" s="684"/>
      <c r="DF12" s="684"/>
      <c r="DG12" s="684"/>
      <c r="DH12" s="684"/>
      <c r="DI12" s="684"/>
      <c r="DJ12" s="684"/>
      <c r="DK12" s="684"/>
      <c r="DL12" s="684"/>
      <c r="DM12" s="684"/>
      <c r="DN12" s="684"/>
      <c r="DO12" s="684"/>
      <c r="DP12" s="685"/>
      <c r="DQ12" s="692">
        <v>155511</v>
      </c>
      <c r="DR12" s="684"/>
      <c r="DS12" s="684"/>
      <c r="DT12" s="684"/>
      <c r="DU12" s="684"/>
      <c r="DV12" s="684"/>
      <c r="DW12" s="684"/>
      <c r="DX12" s="684"/>
      <c r="DY12" s="684"/>
      <c r="DZ12" s="684"/>
      <c r="EA12" s="684"/>
      <c r="EB12" s="684"/>
      <c r="EC12" s="693"/>
    </row>
    <row r="13" spans="2:143" ht="11.25" customHeight="1" x14ac:dyDescent="0.2">
      <c r="B13" s="680" t="s">
        <v>256</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242</v>
      </c>
      <c r="AA13" s="686"/>
      <c r="AB13" s="686"/>
      <c r="AC13" s="686"/>
      <c r="AD13" s="687" t="s">
        <v>236</v>
      </c>
      <c r="AE13" s="687"/>
      <c r="AF13" s="687"/>
      <c r="AG13" s="687"/>
      <c r="AH13" s="687"/>
      <c r="AI13" s="687"/>
      <c r="AJ13" s="687"/>
      <c r="AK13" s="687"/>
      <c r="AL13" s="688" t="s">
        <v>236</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4960312</v>
      </c>
      <c r="BH13" s="684"/>
      <c r="BI13" s="684"/>
      <c r="BJ13" s="684"/>
      <c r="BK13" s="684"/>
      <c r="BL13" s="684"/>
      <c r="BM13" s="684"/>
      <c r="BN13" s="685"/>
      <c r="BO13" s="686">
        <v>43</v>
      </c>
      <c r="BP13" s="686"/>
      <c r="BQ13" s="686"/>
      <c r="BR13" s="686"/>
      <c r="BS13" s="692" t="s">
        <v>242</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3105982</v>
      </c>
      <c r="CS13" s="684"/>
      <c r="CT13" s="684"/>
      <c r="CU13" s="684"/>
      <c r="CV13" s="684"/>
      <c r="CW13" s="684"/>
      <c r="CX13" s="684"/>
      <c r="CY13" s="685"/>
      <c r="CZ13" s="686">
        <v>9.1</v>
      </c>
      <c r="DA13" s="686"/>
      <c r="DB13" s="686"/>
      <c r="DC13" s="686"/>
      <c r="DD13" s="692">
        <v>1256353</v>
      </c>
      <c r="DE13" s="684"/>
      <c r="DF13" s="684"/>
      <c r="DG13" s="684"/>
      <c r="DH13" s="684"/>
      <c r="DI13" s="684"/>
      <c r="DJ13" s="684"/>
      <c r="DK13" s="684"/>
      <c r="DL13" s="684"/>
      <c r="DM13" s="684"/>
      <c r="DN13" s="684"/>
      <c r="DO13" s="684"/>
      <c r="DP13" s="685"/>
      <c r="DQ13" s="692">
        <v>1963800</v>
      </c>
      <c r="DR13" s="684"/>
      <c r="DS13" s="684"/>
      <c r="DT13" s="684"/>
      <c r="DU13" s="684"/>
      <c r="DV13" s="684"/>
      <c r="DW13" s="684"/>
      <c r="DX13" s="684"/>
      <c r="DY13" s="684"/>
      <c r="DZ13" s="684"/>
      <c r="EA13" s="684"/>
      <c r="EB13" s="684"/>
      <c r="EC13" s="693"/>
    </row>
    <row r="14" spans="2:143" ht="11.25" customHeight="1" x14ac:dyDescent="0.2">
      <c r="B14" s="680" t="s">
        <v>259</v>
      </c>
      <c r="C14" s="681"/>
      <c r="D14" s="681"/>
      <c r="E14" s="681"/>
      <c r="F14" s="681"/>
      <c r="G14" s="681"/>
      <c r="H14" s="681"/>
      <c r="I14" s="681"/>
      <c r="J14" s="681"/>
      <c r="K14" s="681"/>
      <c r="L14" s="681"/>
      <c r="M14" s="681"/>
      <c r="N14" s="681"/>
      <c r="O14" s="681"/>
      <c r="P14" s="681"/>
      <c r="Q14" s="682"/>
      <c r="R14" s="683">
        <v>52207</v>
      </c>
      <c r="S14" s="684"/>
      <c r="T14" s="684"/>
      <c r="U14" s="684"/>
      <c r="V14" s="684"/>
      <c r="W14" s="684"/>
      <c r="X14" s="684"/>
      <c r="Y14" s="685"/>
      <c r="Z14" s="686">
        <v>0.1</v>
      </c>
      <c r="AA14" s="686"/>
      <c r="AB14" s="686"/>
      <c r="AC14" s="686"/>
      <c r="AD14" s="687">
        <v>52207</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251530</v>
      </c>
      <c r="BH14" s="684"/>
      <c r="BI14" s="684"/>
      <c r="BJ14" s="684"/>
      <c r="BK14" s="684"/>
      <c r="BL14" s="684"/>
      <c r="BM14" s="684"/>
      <c r="BN14" s="685"/>
      <c r="BO14" s="686">
        <v>2.2000000000000002</v>
      </c>
      <c r="BP14" s="686"/>
      <c r="BQ14" s="686"/>
      <c r="BR14" s="686"/>
      <c r="BS14" s="692" t="s">
        <v>236</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892896</v>
      </c>
      <c r="CS14" s="684"/>
      <c r="CT14" s="684"/>
      <c r="CU14" s="684"/>
      <c r="CV14" s="684"/>
      <c r="CW14" s="684"/>
      <c r="CX14" s="684"/>
      <c r="CY14" s="685"/>
      <c r="CZ14" s="686">
        <v>2.6</v>
      </c>
      <c r="DA14" s="686"/>
      <c r="DB14" s="686"/>
      <c r="DC14" s="686"/>
      <c r="DD14" s="692">
        <v>6676</v>
      </c>
      <c r="DE14" s="684"/>
      <c r="DF14" s="684"/>
      <c r="DG14" s="684"/>
      <c r="DH14" s="684"/>
      <c r="DI14" s="684"/>
      <c r="DJ14" s="684"/>
      <c r="DK14" s="684"/>
      <c r="DL14" s="684"/>
      <c r="DM14" s="684"/>
      <c r="DN14" s="684"/>
      <c r="DO14" s="684"/>
      <c r="DP14" s="685"/>
      <c r="DQ14" s="692">
        <v>879357</v>
      </c>
      <c r="DR14" s="684"/>
      <c r="DS14" s="684"/>
      <c r="DT14" s="684"/>
      <c r="DU14" s="684"/>
      <c r="DV14" s="684"/>
      <c r="DW14" s="684"/>
      <c r="DX14" s="684"/>
      <c r="DY14" s="684"/>
      <c r="DZ14" s="684"/>
      <c r="EA14" s="684"/>
      <c r="EB14" s="684"/>
      <c r="EC14" s="693"/>
    </row>
    <row r="15" spans="2:143" ht="11.25" customHeight="1" x14ac:dyDescent="0.2">
      <c r="B15" s="680" t="s">
        <v>262</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236</v>
      </c>
      <c r="AE15" s="687"/>
      <c r="AF15" s="687"/>
      <c r="AG15" s="687"/>
      <c r="AH15" s="687"/>
      <c r="AI15" s="687"/>
      <c r="AJ15" s="687"/>
      <c r="AK15" s="687"/>
      <c r="AL15" s="688" t="s">
        <v>236</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450063</v>
      </c>
      <c r="BH15" s="684"/>
      <c r="BI15" s="684"/>
      <c r="BJ15" s="684"/>
      <c r="BK15" s="684"/>
      <c r="BL15" s="684"/>
      <c r="BM15" s="684"/>
      <c r="BN15" s="685"/>
      <c r="BO15" s="686">
        <v>3.9</v>
      </c>
      <c r="BP15" s="686"/>
      <c r="BQ15" s="686"/>
      <c r="BR15" s="686"/>
      <c r="BS15" s="692" t="s">
        <v>242</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3060701</v>
      </c>
      <c r="CS15" s="684"/>
      <c r="CT15" s="684"/>
      <c r="CU15" s="684"/>
      <c r="CV15" s="684"/>
      <c r="CW15" s="684"/>
      <c r="CX15" s="684"/>
      <c r="CY15" s="685"/>
      <c r="CZ15" s="686">
        <v>9</v>
      </c>
      <c r="DA15" s="686"/>
      <c r="DB15" s="686"/>
      <c r="DC15" s="686"/>
      <c r="DD15" s="692">
        <v>342983</v>
      </c>
      <c r="DE15" s="684"/>
      <c r="DF15" s="684"/>
      <c r="DG15" s="684"/>
      <c r="DH15" s="684"/>
      <c r="DI15" s="684"/>
      <c r="DJ15" s="684"/>
      <c r="DK15" s="684"/>
      <c r="DL15" s="684"/>
      <c r="DM15" s="684"/>
      <c r="DN15" s="684"/>
      <c r="DO15" s="684"/>
      <c r="DP15" s="685"/>
      <c r="DQ15" s="692">
        <v>2600354</v>
      </c>
      <c r="DR15" s="684"/>
      <c r="DS15" s="684"/>
      <c r="DT15" s="684"/>
      <c r="DU15" s="684"/>
      <c r="DV15" s="684"/>
      <c r="DW15" s="684"/>
      <c r="DX15" s="684"/>
      <c r="DY15" s="684"/>
      <c r="DZ15" s="684"/>
      <c r="EA15" s="684"/>
      <c r="EB15" s="684"/>
      <c r="EC15" s="693"/>
    </row>
    <row r="16" spans="2:143" ht="11.25" customHeight="1" x14ac:dyDescent="0.2">
      <c r="B16" s="680" t="s">
        <v>265</v>
      </c>
      <c r="C16" s="681"/>
      <c r="D16" s="681"/>
      <c r="E16" s="681"/>
      <c r="F16" s="681"/>
      <c r="G16" s="681"/>
      <c r="H16" s="681"/>
      <c r="I16" s="681"/>
      <c r="J16" s="681"/>
      <c r="K16" s="681"/>
      <c r="L16" s="681"/>
      <c r="M16" s="681"/>
      <c r="N16" s="681"/>
      <c r="O16" s="681"/>
      <c r="P16" s="681"/>
      <c r="Q16" s="682"/>
      <c r="R16" s="683">
        <v>13175</v>
      </c>
      <c r="S16" s="684"/>
      <c r="T16" s="684"/>
      <c r="U16" s="684"/>
      <c r="V16" s="684"/>
      <c r="W16" s="684"/>
      <c r="X16" s="684"/>
      <c r="Y16" s="685"/>
      <c r="Z16" s="686">
        <v>0</v>
      </c>
      <c r="AA16" s="686"/>
      <c r="AB16" s="686"/>
      <c r="AC16" s="686"/>
      <c r="AD16" s="687">
        <v>13175</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236</v>
      </c>
      <c r="BP16" s="686"/>
      <c r="BQ16" s="686"/>
      <c r="BR16" s="686"/>
      <c r="BS16" s="692" t="s">
        <v>236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114264</v>
      </c>
      <c r="CS16" s="684"/>
      <c r="CT16" s="684"/>
      <c r="CU16" s="684"/>
      <c r="CV16" s="684"/>
      <c r="CW16" s="684"/>
      <c r="CX16" s="684"/>
      <c r="CY16" s="685"/>
      <c r="CZ16" s="686">
        <v>0.3</v>
      </c>
      <c r="DA16" s="686"/>
      <c r="DB16" s="686"/>
      <c r="DC16" s="686"/>
      <c r="DD16" s="692" t="s">
        <v>242</v>
      </c>
      <c r="DE16" s="684"/>
      <c r="DF16" s="684"/>
      <c r="DG16" s="684"/>
      <c r="DH16" s="684"/>
      <c r="DI16" s="684"/>
      <c r="DJ16" s="684"/>
      <c r="DK16" s="684"/>
      <c r="DL16" s="684"/>
      <c r="DM16" s="684"/>
      <c r="DN16" s="684"/>
      <c r="DO16" s="684"/>
      <c r="DP16" s="685"/>
      <c r="DQ16" s="692">
        <v>5140</v>
      </c>
      <c r="DR16" s="684"/>
      <c r="DS16" s="684"/>
      <c r="DT16" s="684"/>
      <c r="DU16" s="684"/>
      <c r="DV16" s="684"/>
      <c r="DW16" s="684"/>
      <c r="DX16" s="684"/>
      <c r="DY16" s="684"/>
      <c r="DZ16" s="684"/>
      <c r="EA16" s="684"/>
      <c r="EB16" s="684"/>
      <c r="EC16" s="693"/>
    </row>
    <row r="17" spans="2:133" ht="11.25" customHeight="1" x14ac:dyDescent="0.2">
      <c r="B17" s="680" t="s">
        <v>268</v>
      </c>
      <c r="C17" s="681"/>
      <c r="D17" s="681"/>
      <c r="E17" s="681"/>
      <c r="F17" s="681"/>
      <c r="G17" s="681"/>
      <c r="H17" s="681"/>
      <c r="I17" s="681"/>
      <c r="J17" s="681"/>
      <c r="K17" s="681"/>
      <c r="L17" s="681"/>
      <c r="M17" s="681"/>
      <c r="N17" s="681"/>
      <c r="O17" s="681"/>
      <c r="P17" s="681"/>
      <c r="Q17" s="682"/>
      <c r="R17" s="683">
        <v>285813</v>
      </c>
      <c r="S17" s="684"/>
      <c r="T17" s="684"/>
      <c r="U17" s="684"/>
      <c r="V17" s="684"/>
      <c r="W17" s="684"/>
      <c r="X17" s="684"/>
      <c r="Y17" s="685"/>
      <c r="Z17" s="686">
        <v>0.8</v>
      </c>
      <c r="AA17" s="686"/>
      <c r="AB17" s="686"/>
      <c r="AC17" s="686"/>
      <c r="AD17" s="687">
        <v>285813</v>
      </c>
      <c r="AE17" s="687"/>
      <c r="AF17" s="687"/>
      <c r="AG17" s="687"/>
      <c r="AH17" s="687"/>
      <c r="AI17" s="687"/>
      <c r="AJ17" s="687"/>
      <c r="AK17" s="687"/>
      <c r="AL17" s="688">
        <v>1.6</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242</v>
      </c>
      <c r="BH17" s="684"/>
      <c r="BI17" s="684"/>
      <c r="BJ17" s="684"/>
      <c r="BK17" s="684"/>
      <c r="BL17" s="684"/>
      <c r="BM17" s="684"/>
      <c r="BN17" s="685"/>
      <c r="BO17" s="686" t="s">
        <v>236</v>
      </c>
      <c r="BP17" s="686"/>
      <c r="BQ17" s="686"/>
      <c r="BR17" s="686"/>
      <c r="BS17" s="692" t="s">
        <v>242</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2666722</v>
      </c>
      <c r="CS17" s="684"/>
      <c r="CT17" s="684"/>
      <c r="CU17" s="684"/>
      <c r="CV17" s="684"/>
      <c r="CW17" s="684"/>
      <c r="CX17" s="684"/>
      <c r="CY17" s="685"/>
      <c r="CZ17" s="686">
        <v>7.8</v>
      </c>
      <c r="DA17" s="686"/>
      <c r="DB17" s="686"/>
      <c r="DC17" s="686"/>
      <c r="DD17" s="692" t="s">
        <v>242</v>
      </c>
      <c r="DE17" s="684"/>
      <c r="DF17" s="684"/>
      <c r="DG17" s="684"/>
      <c r="DH17" s="684"/>
      <c r="DI17" s="684"/>
      <c r="DJ17" s="684"/>
      <c r="DK17" s="684"/>
      <c r="DL17" s="684"/>
      <c r="DM17" s="684"/>
      <c r="DN17" s="684"/>
      <c r="DO17" s="684"/>
      <c r="DP17" s="685"/>
      <c r="DQ17" s="692">
        <v>2665001</v>
      </c>
      <c r="DR17" s="684"/>
      <c r="DS17" s="684"/>
      <c r="DT17" s="684"/>
      <c r="DU17" s="684"/>
      <c r="DV17" s="684"/>
      <c r="DW17" s="684"/>
      <c r="DX17" s="684"/>
      <c r="DY17" s="684"/>
      <c r="DZ17" s="684"/>
      <c r="EA17" s="684"/>
      <c r="EB17" s="684"/>
      <c r="EC17" s="693"/>
    </row>
    <row r="18" spans="2:133" ht="11.25" customHeight="1" x14ac:dyDescent="0.2">
      <c r="B18" s="680" t="s">
        <v>271</v>
      </c>
      <c r="C18" s="681"/>
      <c r="D18" s="681"/>
      <c r="E18" s="681"/>
      <c r="F18" s="681"/>
      <c r="G18" s="681"/>
      <c r="H18" s="681"/>
      <c r="I18" s="681"/>
      <c r="J18" s="681"/>
      <c r="K18" s="681"/>
      <c r="L18" s="681"/>
      <c r="M18" s="681"/>
      <c r="N18" s="681"/>
      <c r="O18" s="681"/>
      <c r="P18" s="681"/>
      <c r="Q18" s="682"/>
      <c r="R18" s="683">
        <v>88066</v>
      </c>
      <c r="S18" s="684"/>
      <c r="T18" s="684"/>
      <c r="U18" s="684"/>
      <c r="V18" s="684"/>
      <c r="W18" s="684"/>
      <c r="X18" s="684"/>
      <c r="Y18" s="685"/>
      <c r="Z18" s="686">
        <v>0.3</v>
      </c>
      <c r="AA18" s="686"/>
      <c r="AB18" s="686"/>
      <c r="AC18" s="686"/>
      <c r="AD18" s="687">
        <v>88066</v>
      </c>
      <c r="AE18" s="687"/>
      <c r="AF18" s="687"/>
      <c r="AG18" s="687"/>
      <c r="AH18" s="687"/>
      <c r="AI18" s="687"/>
      <c r="AJ18" s="687"/>
      <c r="AK18" s="687"/>
      <c r="AL18" s="688">
        <v>0.5</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236</v>
      </c>
      <c r="DA18" s="686"/>
      <c r="DB18" s="686"/>
      <c r="DC18" s="686"/>
      <c r="DD18" s="692" t="s">
        <v>236</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2">
      <c r="B19" s="680" t="s">
        <v>274</v>
      </c>
      <c r="C19" s="681"/>
      <c r="D19" s="681"/>
      <c r="E19" s="681"/>
      <c r="F19" s="681"/>
      <c r="G19" s="681"/>
      <c r="H19" s="681"/>
      <c r="I19" s="681"/>
      <c r="J19" s="681"/>
      <c r="K19" s="681"/>
      <c r="L19" s="681"/>
      <c r="M19" s="681"/>
      <c r="N19" s="681"/>
      <c r="O19" s="681"/>
      <c r="P19" s="681"/>
      <c r="Q19" s="682"/>
      <c r="R19" s="683">
        <v>7076</v>
      </c>
      <c r="S19" s="684"/>
      <c r="T19" s="684"/>
      <c r="U19" s="684"/>
      <c r="V19" s="684"/>
      <c r="W19" s="684"/>
      <c r="X19" s="684"/>
      <c r="Y19" s="685"/>
      <c r="Z19" s="686">
        <v>0</v>
      </c>
      <c r="AA19" s="686"/>
      <c r="AB19" s="686"/>
      <c r="AC19" s="686"/>
      <c r="AD19" s="687">
        <v>7076</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656605</v>
      </c>
      <c r="BH19" s="684"/>
      <c r="BI19" s="684"/>
      <c r="BJ19" s="684"/>
      <c r="BK19" s="684"/>
      <c r="BL19" s="684"/>
      <c r="BM19" s="684"/>
      <c r="BN19" s="685"/>
      <c r="BO19" s="686">
        <v>5.7</v>
      </c>
      <c r="BP19" s="686"/>
      <c r="BQ19" s="686"/>
      <c r="BR19" s="686"/>
      <c r="BS19" s="692" t="s">
        <v>236</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236</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2">
      <c r="B20" s="680" t="s">
        <v>277</v>
      </c>
      <c r="C20" s="681"/>
      <c r="D20" s="681"/>
      <c r="E20" s="681"/>
      <c r="F20" s="681"/>
      <c r="G20" s="681"/>
      <c r="H20" s="681"/>
      <c r="I20" s="681"/>
      <c r="J20" s="681"/>
      <c r="K20" s="681"/>
      <c r="L20" s="681"/>
      <c r="M20" s="681"/>
      <c r="N20" s="681"/>
      <c r="O20" s="681"/>
      <c r="P20" s="681"/>
      <c r="Q20" s="682"/>
      <c r="R20" s="683">
        <v>2232</v>
      </c>
      <c r="S20" s="684"/>
      <c r="T20" s="684"/>
      <c r="U20" s="684"/>
      <c r="V20" s="684"/>
      <c r="W20" s="684"/>
      <c r="X20" s="684"/>
      <c r="Y20" s="685"/>
      <c r="Z20" s="686">
        <v>0</v>
      </c>
      <c r="AA20" s="686"/>
      <c r="AB20" s="686"/>
      <c r="AC20" s="686"/>
      <c r="AD20" s="687">
        <v>2232</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656605</v>
      </c>
      <c r="BH20" s="684"/>
      <c r="BI20" s="684"/>
      <c r="BJ20" s="684"/>
      <c r="BK20" s="684"/>
      <c r="BL20" s="684"/>
      <c r="BM20" s="684"/>
      <c r="BN20" s="685"/>
      <c r="BO20" s="686">
        <v>5.7</v>
      </c>
      <c r="BP20" s="686"/>
      <c r="BQ20" s="686"/>
      <c r="BR20" s="686"/>
      <c r="BS20" s="692" t="s">
        <v>242</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34071410</v>
      </c>
      <c r="CS20" s="684"/>
      <c r="CT20" s="684"/>
      <c r="CU20" s="684"/>
      <c r="CV20" s="684"/>
      <c r="CW20" s="684"/>
      <c r="CX20" s="684"/>
      <c r="CY20" s="685"/>
      <c r="CZ20" s="686">
        <v>100</v>
      </c>
      <c r="DA20" s="686"/>
      <c r="DB20" s="686"/>
      <c r="DC20" s="686"/>
      <c r="DD20" s="692">
        <v>2498226</v>
      </c>
      <c r="DE20" s="684"/>
      <c r="DF20" s="684"/>
      <c r="DG20" s="684"/>
      <c r="DH20" s="684"/>
      <c r="DI20" s="684"/>
      <c r="DJ20" s="684"/>
      <c r="DK20" s="684"/>
      <c r="DL20" s="684"/>
      <c r="DM20" s="684"/>
      <c r="DN20" s="684"/>
      <c r="DO20" s="684"/>
      <c r="DP20" s="685"/>
      <c r="DQ20" s="692">
        <v>20460150</v>
      </c>
      <c r="DR20" s="684"/>
      <c r="DS20" s="684"/>
      <c r="DT20" s="684"/>
      <c r="DU20" s="684"/>
      <c r="DV20" s="684"/>
      <c r="DW20" s="684"/>
      <c r="DX20" s="684"/>
      <c r="DY20" s="684"/>
      <c r="DZ20" s="684"/>
      <c r="EA20" s="684"/>
      <c r="EB20" s="684"/>
      <c r="EC20" s="693"/>
    </row>
    <row r="21" spans="2:133" ht="11.25" customHeight="1" x14ac:dyDescent="0.2">
      <c r="B21" s="680" t="s">
        <v>280</v>
      </c>
      <c r="C21" s="681"/>
      <c r="D21" s="681"/>
      <c r="E21" s="681"/>
      <c r="F21" s="681"/>
      <c r="G21" s="681"/>
      <c r="H21" s="681"/>
      <c r="I21" s="681"/>
      <c r="J21" s="681"/>
      <c r="K21" s="681"/>
      <c r="L21" s="681"/>
      <c r="M21" s="681"/>
      <c r="N21" s="681"/>
      <c r="O21" s="681"/>
      <c r="P21" s="681"/>
      <c r="Q21" s="682"/>
      <c r="R21" s="683">
        <v>188439</v>
      </c>
      <c r="S21" s="684"/>
      <c r="T21" s="684"/>
      <c r="U21" s="684"/>
      <c r="V21" s="684"/>
      <c r="W21" s="684"/>
      <c r="X21" s="684"/>
      <c r="Y21" s="685"/>
      <c r="Z21" s="686">
        <v>0.5</v>
      </c>
      <c r="AA21" s="686"/>
      <c r="AB21" s="686"/>
      <c r="AC21" s="686"/>
      <c r="AD21" s="687">
        <v>188439</v>
      </c>
      <c r="AE21" s="687"/>
      <c r="AF21" s="687"/>
      <c r="AG21" s="687"/>
      <c r="AH21" s="687"/>
      <c r="AI21" s="687"/>
      <c r="AJ21" s="687"/>
      <c r="AK21" s="687"/>
      <c r="AL21" s="688">
        <v>1.1000000000000001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17967</v>
      </c>
      <c r="BH21" s="684"/>
      <c r="BI21" s="684"/>
      <c r="BJ21" s="684"/>
      <c r="BK21" s="684"/>
      <c r="BL21" s="684"/>
      <c r="BM21" s="684"/>
      <c r="BN21" s="685"/>
      <c r="BO21" s="686">
        <v>0.2</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282</v>
      </c>
      <c r="C22" s="681"/>
      <c r="D22" s="681"/>
      <c r="E22" s="681"/>
      <c r="F22" s="681"/>
      <c r="G22" s="681"/>
      <c r="H22" s="681"/>
      <c r="I22" s="681"/>
      <c r="J22" s="681"/>
      <c r="K22" s="681"/>
      <c r="L22" s="681"/>
      <c r="M22" s="681"/>
      <c r="N22" s="681"/>
      <c r="O22" s="681"/>
      <c r="P22" s="681"/>
      <c r="Q22" s="682"/>
      <c r="R22" s="683">
        <v>5570674</v>
      </c>
      <c r="S22" s="684"/>
      <c r="T22" s="684"/>
      <c r="U22" s="684"/>
      <c r="V22" s="684"/>
      <c r="W22" s="684"/>
      <c r="X22" s="684"/>
      <c r="Y22" s="685"/>
      <c r="Z22" s="686">
        <v>16</v>
      </c>
      <c r="AA22" s="686"/>
      <c r="AB22" s="686"/>
      <c r="AC22" s="686"/>
      <c r="AD22" s="687">
        <v>4632539</v>
      </c>
      <c r="AE22" s="687"/>
      <c r="AF22" s="687"/>
      <c r="AG22" s="687"/>
      <c r="AH22" s="687"/>
      <c r="AI22" s="687"/>
      <c r="AJ22" s="687"/>
      <c r="AK22" s="687"/>
      <c r="AL22" s="688">
        <v>26.3</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242</v>
      </c>
      <c r="BP22" s="686"/>
      <c r="BQ22" s="686"/>
      <c r="BR22" s="686"/>
      <c r="BS22" s="692" t="s">
        <v>242</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285</v>
      </c>
      <c r="C23" s="681"/>
      <c r="D23" s="681"/>
      <c r="E23" s="681"/>
      <c r="F23" s="681"/>
      <c r="G23" s="681"/>
      <c r="H23" s="681"/>
      <c r="I23" s="681"/>
      <c r="J23" s="681"/>
      <c r="K23" s="681"/>
      <c r="L23" s="681"/>
      <c r="M23" s="681"/>
      <c r="N23" s="681"/>
      <c r="O23" s="681"/>
      <c r="P23" s="681"/>
      <c r="Q23" s="682"/>
      <c r="R23" s="683">
        <v>4632539</v>
      </c>
      <c r="S23" s="684"/>
      <c r="T23" s="684"/>
      <c r="U23" s="684"/>
      <c r="V23" s="684"/>
      <c r="W23" s="684"/>
      <c r="X23" s="684"/>
      <c r="Y23" s="685"/>
      <c r="Z23" s="686">
        <v>13.3</v>
      </c>
      <c r="AA23" s="686"/>
      <c r="AB23" s="686"/>
      <c r="AC23" s="686"/>
      <c r="AD23" s="687">
        <v>4632539</v>
      </c>
      <c r="AE23" s="687"/>
      <c r="AF23" s="687"/>
      <c r="AG23" s="687"/>
      <c r="AH23" s="687"/>
      <c r="AI23" s="687"/>
      <c r="AJ23" s="687"/>
      <c r="AK23" s="687"/>
      <c r="AL23" s="688">
        <v>26.3</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638638</v>
      </c>
      <c r="BH23" s="684"/>
      <c r="BI23" s="684"/>
      <c r="BJ23" s="684"/>
      <c r="BK23" s="684"/>
      <c r="BL23" s="684"/>
      <c r="BM23" s="684"/>
      <c r="BN23" s="685"/>
      <c r="BO23" s="686">
        <v>5.5</v>
      </c>
      <c r="BP23" s="686"/>
      <c r="BQ23" s="686"/>
      <c r="BR23" s="686"/>
      <c r="BS23" s="692" t="s">
        <v>236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2">
      <c r="B24" s="680" t="s">
        <v>292</v>
      </c>
      <c r="C24" s="681"/>
      <c r="D24" s="681"/>
      <c r="E24" s="681"/>
      <c r="F24" s="681"/>
      <c r="G24" s="681"/>
      <c r="H24" s="681"/>
      <c r="I24" s="681"/>
      <c r="J24" s="681"/>
      <c r="K24" s="681"/>
      <c r="L24" s="681"/>
      <c r="M24" s="681"/>
      <c r="N24" s="681"/>
      <c r="O24" s="681"/>
      <c r="P24" s="681"/>
      <c r="Q24" s="682"/>
      <c r="R24" s="683">
        <v>938135</v>
      </c>
      <c r="S24" s="684"/>
      <c r="T24" s="684"/>
      <c r="U24" s="684"/>
      <c r="V24" s="684"/>
      <c r="W24" s="684"/>
      <c r="X24" s="684"/>
      <c r="Y24" s="685"/>
      <c r="Z24" s="686">
        <v>2.7</v>
      </c>
      <c r="AA24" s="686"/>
      <c r="AB24" s="686"/>
      <c r="AC24" s="686"/>
      <c r="AD24" s="687" t="s">
        <v>236</v>
      </c>
      <c r="AE24" s="687"/>
      <c r="AF24" s="687"/>
      <c r="AG24" s="687"/>
      <c r="AH24" s="687"/>
      <c r="AI24" s="687"/>
      <c r="AJ24" s="687"/>
      <c r="AK24" s="687"/>
      <c r="AL24" s="688" t="s">
        <v>236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242</v>
      </c>
      <c r="BH24" s="684"/>
      <c r="BI24" s="684"/>
      <c r="BJ24" s="684"/>
      <c r="BK24" s="684"/>
      <c r="BL24" s="684"/>
      <c r="BM24" s="684"/>
      <c r="BN24" s="685"/>
      <c r="BO24" s="686" t="s">
        <v>242</v>
      </c>
      <c r="BP24" s="686"/>
      <c r="BQ24" s="686"/>
      <c r="BR24" s="686"/>
      <c r="BS24" s="692" t="s">
        <v>236</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15009912</v>
      </c>
      <c r="CS24" s="673"/>
      <c r="CT24" s="673"/>
      <c r="CU24" s="673"/>
      <c r="CV24" s="673"/>
      <c r="CW24" s="673"/>
      <c r="CX24" s="673"/>
      <c r="CY24" s="674"/>
      <c r="CZ24" s="677">
        <v>44.1</v>
      </c>
      <c r="DA24" s="678"/>
      <c r="DB24" s="678"/>
      <c r="DC24" s="697"/>
      <c r="DD24" s="722">
        <v>8989012</v>
      </c>
      <c r="DE24" s="673"/>
      <c r="DF24" s="673"/>
      <c r="DG24" s="673"/>
      <c r="DH24" s="673"/>
      <c r="DI24" s="673"/>
      <c r="DJ24" s="673"/>
      <c r="DK24" s="674"/>
      <c r="DL24" s="722">
        <v>8585432</v>
      </c>
      <c r="DM24" s="673"/>
      <c r="DN24" s="673"/>
      <c r="DO24" s="673"/>
      <c r="DP24" s="673"/>
      <c r="DQ24" s="673"/>
      <c r="DR24" s="673"/>
      <c r="DS24" s="673"/>
      <c r="DT24" s="673"/>
      <c r="DU24" s="673"/>
      <c r="DV24" s="674"/>
      <c r="DW24" s="677">
        <v>46.2</v>
      </c>
      <c r="DX24" s="678"/>
      <c r="DY24" s="678"/>
      <c r="DZ24" s="678"/>
      <c r="EA24" s="678"/>
      <c r="EB24" s="678"/>
      <c r="EC24" s="679"/>
    </row>
    <row r="25" spans="2:133" ht="11.25" customHeight="1" x14ac:dyDescent="0.2">
      <c r="B25" s="680" t="s">
        <v>295</v>
      </c>
      <c r="C25" s="681"/>
      <c r="D25" s="681"/>
      <c r="E25" s="681"/>
      <c r="F25" s="681"/>
      <c r="G25" s="681"/>
      <c r="H25" s="681"/>
      <c r="I25" s="681"/>
      <c r="J25" s="681"/>
      <c r="K25" s="681"/>
      <c r="L25" s="681"/>
      <c r="M25" s="681"/>
      <c r="N25" s="681"/>
      <c r="O25" s="681"/>
      <c r="P25" s="681"/>
      <c r="Q25" s="682"/>
      <c r="R25" s="683" t="s">
        <v>236</v>
      </c>
      <c r="S25" s="684"/>
      <c r="T25" s="684"/>
      <c r="U25" s="684"/>
      <c r="V25" s="684"/>
      <c r="W25" s="684"/>
      <c r="X25" s="684"/>
      <c r="Y25" s="685"/>
      <c r="Z25" s="686" t="s">
        <v>236</v>
      </c>
      <c r="AA25" s="686"/>
      <c r="AB25" s="686"/>
      <c r="AC25" s="686"/>
      <c r="AD25" s="687" t="s">
        <v>236</v>
      </c>
      <c r="AE25" s="687"/>
      <c r="AF25" s="687"/>
      <c r="AG25" s="687"/>
      <c r="AH25" s="687"/>
      <c r="AI25" s="687"/>
      <c r="AJ25" s="687"/>
      <c r="AK25" s="687"/>
      <c r="AL25" s="688" t="s">
        <v>242</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242</v>
      </c>
      <c r="BP25" s="686"/>
      <c r="BQ25" s="686"/>
      <c r="BR25" s="686"/>
      <c r="BS25" s="692" t="s">
        <v>242</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4393303</v>
      </c>
      <c r="CS25" s="719"/>
      <c r="CT25" s="719"/>
      <c r="CU25" s="719"/>
      <c r="CV25" s="719"/>
      <c r="CW25" s="719"/>
      <c r="CX25" s="719"/>
      <c r="CY25" s="720"/>
      <c r="CZ25" s="688">
        <v>12.9</v>
      </c>
      <c r="DA25" s="717"/>
      <c r="DB25" s="717"/>
      <c r="DC25" s="721"/>
      <c r="DD25" s="692">
        <v>4004219</v>
      </c>
      <c r="DE25" s="719"/>
      <c r="DF25" s="719"/>
      <c r="DG25" s="719"/>
      <c r="DH25" s="719"/>
      <c r="DI25" s="719"/>
      <c r="DJ25" s="719"/>
      <c r="DK25" s="720"/>
      <c r="DL25" s="692">
        <v>3794390</v>
      </c>
      <c r="DM25" s="719"/>
      <c r="DN25" s="719"/>
      <c r="DO25" s="719"/>
      <c r="DP25" s="719"/>
      <c r="DQ25" s="719"/>
      <c r="DR25" s="719"/>
      <c r="DS25" s="719"/>
      <c r="DT25" s="719"/>
      <c r="DU25" s="719"/>
      <c r="DV25" s="720"/>
      <c r="DW25" s="688">
        <v>20.399999999999999</v>
      </c>
      <c r="DX25" s="717"/>
      <c r="DY25" s="717"/>
      <c r="DZ25" s="717"/>
      <c r="EA25" s="717"/>
      <c r="EB25" s="717"/>
      <c r="EC25" s="718"/>
    </row>
    <row r="26" spans="2:133" ht="11.25" customHeight="1" x14ac:dyDescent="0.2">
      <c r="B26" s="680" t="s">
        <v>298</v>
      </c>
      <c r="C26" s="681"/>
      <c r="D26" s="681"/>
      <c r="E26" s="681"/>
      <c r="F26" s="681"/>
      <c r="G26" s="681"/>
      <c r="H26" s="681"/>
      <c r="I26" s="681"/>
      <c r="J26" s="681"/>
      <c r="K26" s="681"/>
      <c r="L26" s="681"/>
      <c r="M26" s="681"/>
      <c r="N26" s="681"/>
      <c r="O26" s="681"/>
      <c r="P26" s="681"/>
      <c r="Q26" s="682"/>
      <c r="R26" s="683">
        <v>19107203</v>
      </c>
      <c r="S26" s="684"/>
      <c r="T26" s="684"/>
      <c r="U26" s="684"/>
      <c r="V26" s="684"/>
      <c r="W26" s="684"/>
      <c r="X26" s="684"/>
      <c r="Y26" s="685"/>
      <c r="Z26" s="686">
        <v>54.7</v>
      </c>
      <c r="AA26" s="686"/>
      <c r="AB26" s="686"/>
      <c r="AC26" s="686"/>
      <c r="AD26" s="687">
        <v>17530430</v>
      </c>
      <c r="AE26" s="687"/>
      <c r="AF26" s="687"/>
      <c r="AG26" s="687"/>
      <c r="AH26" s="687"/>
      <c r="AI26" s="687"/>
      <c r="AJ26" s="687"/>
      <c r="AK26" s="687"/>
      <c r="AL26" s="688">
        <v>99.6</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236</v>
      </c>
      <c r="BH26" s="684"/>
      <c r="BI26" s="684"/>
      <c r="BJ26" s="684"/>
      <c r="BK26" s="684"/>
      <c r="BL26" s="684"/>
      <c r="BM26" s="684"/>
      <c r="BN26" s="685"/>
      <c r="BO26" s="686" t="s">
        <v>236</v>
      </c>
      <c r="BP26" s="686"/>
      <c r="BQ26" s="686"/>
      <c r="BR26" s="686"/>
      <c r="BS26" s="692" t="s">
        <v>242</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3116604</v>
      </c>
      <c r="CS26" s="684"/>
      <c r="CT26" s="684"/>
      <c r="CU26" s="684"/>
      <c r="CV26" s="684"/>
      <c r="CW26" s="684"/>
      <c r="CX26" s="684"/>
      <c r="CY26" s="685"/>
      <c r="CZ26" s="688">
        <v>9.1</v>
      </c>
      <c r="DA26" s="717"/>
      <c r="DB26" s="717"/>
      <c r="DC26" s="721"/>
      <c r="DD26" s="692">
        <v>2797654</v>
      </c>
      <c r="DE26" s="684"/>
      <c r="DF26" s="684"/>
      <c r="DG26" s="684"/>
      <c r="DH26" s="684"/>
      <c r="DI26" s="684"/>
      <c r="DJ26" s="684"/>
      <c r="DK26" s="685"/>
      <c r="DL26" s="692" t="s">
        <v>236</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2">
      <c r="B27" s="680" t="s">
        <v>301</v>
      </c>
      <c r="C27" s="681"/>
      <c r="D27" s="681"/>
      <c r="E27" s="681"/>
      <c r="F27" s="681"/>
      <c r="G27" s="681"/>
      <c r="H27" s="681"/>
      <c r="I27" s="681"/>
      <c r="J27" s="681"/>
      <c r="K27" s="681"/>
      <c r="L27" s="681"/>
      <c r="M27" s="681"/>
      <c r="N27" s="681"/>
      <c r="O27" s="681"/>
      <c r="P27" s="681"/>
      <c r="Q27" s="682"/>
      <c r="R27" s="683">
        <v>9643</v>
      </c>
      <c r="S27" s="684"/>
      <c r="T27" s="684"/>
      <c r="U27" s="684"/>
      <c r="V27" s="684"/>
      <c r="W27" s="684"/>
      <c r="X27" s="684"/>
      <c r="Y27" s="685"/>
      <c r="Z27" s="686">
        <v>0</v>
      </c>
      <c r="AA27" s="686"/>
      <c r="AB27" s="686"/>
      <c r="AC27" s="686"/>
      <c r="AD27" s="687">
        <v>9643</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11528000</v>
      </c>
      <c r="BH27" s="684"/>
      <c r="BI27" s="684"/>
      <c r="BJ27" s="684"/>
      <c r="BK27" s="684"/>
      <c r="BL27" s="684"/>
      <c r="BM27" s="684"/>
      <c r="BN27" s="685"/>
      <c r="BO27" s="686">
        <v>100</v>
      </c>
      <c r="BP27" s="686"/>
      <c r="BQ27" s="686"/>
      <c r="BR27" s="686"/>
      <c r="BS27" s="692">
        <v>134741</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7949887</v>
      </c>
      <c r="CS27" s="719"/>
      <c r="CT27" s="719"/>
      <c r="CU27" s="719"/>
      <c r="CV27" s="719"/>
      <c r="CW27" s="719"/>
      <c r="CX27" s="719"/>
      <c r="CY27" s="720"/>
      <c r="CZ27" s="688">
        <v>23.3</v>
      </c>
      <c r="DA27" s="717"/>
      <c r="DB27" s="717"/>
      <c r="DC27" s="721"/>
      <c r="DD27" s="692">
        <v>2319792</v>
      </c>
      <c r="DE27" s="719"/>
      <c r="DF27" s="719"/>
      <c r="DG27" s="719"/>
      <c r="DH27" s="719"/>
      <c r="DI27" s="719"/>
      <c r="DJ27" s="719"/>
      <c r="DK27" s="720"/>
      <c r="DL27" s="692">
        <v>2319792</v>
      </c>
      <c r="DM27" s="719"/>
      <c r="DN27" s="719"/>
      <c r="DO27" s="719"/>
      <c r="DP27" s="719"/>
      <c r="DQ27" s="719"/>
      <c r="DR27" s="719"/>
      <c r="DS27" s="719"/>
      <c r="DT27" s="719"/>
      <c r="DU27" s="719"/>
      <c r="DV27" s="720"/>
      <c r="DW27" s="688">
        <v>12.5</v>
      </c>
      <c r="DX27" s="717"/>
      <c r="DY27" s="717"/>
      <c r="DZ27" s="717"/>
      <c r="EA27" s="717"/>
      <c r="EB27" s="717"/>
      <c r="EC27" s="718"/>
    </row>
    <row r="28" spans="2:133" ht="11.25" customHeight="1" x14ac:dyDescent="0.2">
      <c r="B28" s="680" t="s">
        <v>304</v>
      </c>
      <c r="C28" s="681"/>
      <c r="D28" s="681"/>
      <c r="E28" s="681"/>
      <c r="F28" s="681"/>
      <c r="G28" s="681"/>
      <c r="H28" s="681"/>
      <c r="I28" s="681"/>
      <c r="J28" s="681"/>
      <c r="K28" s="681"/>
      <c r="L28" s="681"/>
      <c r="M28" s="681"/>
      <c r="N28" s="681"/>
      <c r="O28" s="681"/>
      <c r="P28" s="681"/>
      <c r="Q28" s="682"/>
      <c r="R28" s="683">
        <v>308525</v>
      </c>
      <c r="S28" s="684"/>
      <c r="T28" s="684"/>
      <c r="U28" s="684"/>
      <c r="V28" s="684"/>
      <c r="W28" s="684"/>
      <c r="X28" s="684"/>
      <c r="Y28" s="685"/>
      <c r="Z28" s="686">
        <v>0.9</v>
      </c>
      <c r="AA28" s="686"/>
      <c r="AB28" s="686"/>
      <c r="AC28" s="686"/>
      <c r="AD28" s="687" t="s">
        <v>242</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2666722</v>
      </c>
      <c r="CS28" s="684"/>
      <c r="CT28" s="684"/>
      <c r="CU28" s="684"/>
      <c r="CV28" s="684"/>
      <c r="CW28" s="684"/>
      <c r="CX28" s="684"/>
      <c r="CY28" s="685"/>
      <c r="CZ28" s="688">
        <v>7.8</v>
      </c>
      <c r="DA28" s="717"/>
      <c r="DB28" s="717"/>
      <c r="DC28" s="721"/>
      <c r="DD28" s="692">
        <v>2665001</v>
      </c>
      <c r="DE28" s="684"/>
      <c r="DF28" s="684"/>
      <c r="DG28" s="684"/>
      <c r="DH28" s="684"/>
      <c r="DI28" s="684"/>
      <c r="DJ28" s="684"/>
      <c r="DK28" s="685"/>
      <c r="DL28" s="692">
        <v>2471250</v>
      </c>
      <c r="DM28" s="684"/>
      <c r="DN28" s="684"/>
      <c r="DO28" s="684"/>
      <c r="DP28" s="684"/>
      <c r="DQ28" s="684"/>
      <c r="DR28" s="684"/>
      <c r="DS28" s="684"/>
      <c r="DT28" s="684"/>
      <c r="DU28" s="684"/>
      <c r="DV28" s="685"/>
      <c r="DW28" s="688">
        <v>13.3</v>
      </c>
      <c r="DX28" s="717"/>
      <c r="DY28" s="717"/>
      <c r="DZ28" s="717"/>
      <c r="EA28" s="717"/>
      <c r="EB28" s="717"/>
      <c r="EC28" s="718"/>
    </row>
    <row r="29" spans="2:133" ht="11.25" customHeight="1" x14ac:dyDescent="0.2">
      <c r="B29" s="680" t="s">
        <v>306</v>
      </c>
      <c r="C29" s="681"/>
      <c r="D29" s="681"/>
      <c r="E29" s="681"/>
      <c r="F29" s="681"/>
      <c r="G29" s="681"/>
      <c r="H29" s="681"/>
      <c r="I29" s="681"/>
      <c r="J29" s="681"/>
      <c r="K29" s="681"/>
      <c r="L29" s="681"/>
      <c r="M29" s="681"/>
      <c r="N29" s="681"/>
      <c r="O29" s="681"/>
      <c r="P29" s="681"/>
      <c r="Q29" s="682"/>
      <c r="R29" s="683">
        <v>413846</v>
      </c>
      <c r="S29" s="684"/>
      <c r="T29" s="684"/>
      <c r="U29" s="684"/>
      <c r="V29" s="684"/>
      <c r="W29" s="684"/>
      <c r="X29" s="684"/>
      <c r="Y29" s="685"/>
      <c r="Z29" s="686">
        <v>1.2</v>
      </c>
      <c r="AA29" s="686"/>
      <c r="AB29" s="686"/>
      <c r="AC29" s="686"/>
      <c r="AD29" s="687">
        <v>21298</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2666722</v>
      </c>
      <c r="CS29" s="719"/>
      <c r="CT29" s="719"/>
      <c r="CU29" s="719"/>
      <c r="CV29" s="719"/>
      <c r="CW29" s="719"/>
      <c r="CX29" s="719"/>
      <c r="CY29" s="720"/>
      <c r="CZ29" s="688">
        <v>7.8</v>
      </c>
      <c r="DA29" s="717"/>
      <c r="DB29" s="717"/>
      <c r="DC29" s="721"/>
      <c r="DD29" s="692">
        <v>2665001</v>
      </c>
      <c r="DE29" s="719"/>
      <c r="DF29" s="719"/>
      <c r="DG29" s="719"/>
      <c r="DH29" s="719"/>
      <c r="DI29" s="719"/>
      <c r="DJ29" s="719"/>
      <c r="DK29" s="720"/>
      <c r="DL29" s="692">
        <v>2471250</v>
      </c>
      <c r="DM29" s="719"/>
      <c r="DN29" s="719"/>
      <c r="DO29" s="719"/>
      <c r="DP29" s="719"/>
      <c r="DQ29" s="719"/>
      <c r="DR29" s="719"/>
      <c r="DS29" s="719"/>
      <c r="DT29" s="719"/>
      <c r="DU29" s="719"/>
      <c r="DV29" s="720"/>
      <c r="DW29" s="688">
        <v>13.3</v>
      </c>
      <c r="DX29" s="717"/>
      <c r="DY29" s="717"/>
      <c r="DZ29" s="717"/>
      <c r="EA29" s="717"/>
      <c r="EB29" s="717"/>
      <c r="EC29" s="718"/>
    </row>
    <row r="30" spans="2:133" ht="11.25" customHeight="1" x14ac:dyDescent="0.2">
      <c r="B30" s="680" t="s">
        <v>309</v>
      </c>
      <c r="C30" s="681"/>
      <c r="D30" s="681"/>
      <c r="E30" s="681"/>
      <c r="F30" s="681"/>
      <c r="G30" s="681"/>
      <c r="H30" s="681"/>
      <c r="I30" s="681"/>
      <c r="J30" s="681"/>
      <c r="K30" s="681"/>
      <c r="L30" s="681"/>
      <c r="M30" s="681"/>
      <c r="N30" s="681"/>
      <c r="O30" s="681"/>
      <c r="P30" s="681"/>
      <c r="Q30" s="682"/>
      <c r="R30" s="683">
        <v>317554</v>
      </c>
      <c r="S30" s="684"/>
      <c r="T30" s="684"/>
      <c r="U30" s="684"/>
      <c r="V30" s="684"/>
      <c r="W30" s="684"/>
      <c r="X30" s="684"/>
      <c r="Y30" s="685"/>
      <c r="Z30" s="686">
        <v>0.9</v>
      </c>
      <c r="AA30" s="686"/>
      <c r="AB30" s="686"/>
      <c r="AC30" s="686"/>
      <c r="AD30" s="687" t="s">
        <v>236</v>
      </c>
      <c r="AE30" s="687"/>
      <c r="AF30" s="687"/>
      <c r="AG30" s="687"/>
      <c r="AH30" s="687"/>
      <c r="AI30" s="687"/>
      <c r="AJ30" s="687"/>
      <c r="AK30" s="687"/>
      <c r="AL30" s="688" t="s">
        <v>242</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2515908</v>
      </c>
      <c r="CS30" s="684"/>
      <c r="CT30" s="684"/>
      <c r="CU30" s="684"/>
      <c r="CV30" s="684"/>
      <c r="CW30" s="684"/>
      <c r="CX30" s="684"/>
      <c r="CY30" s="685"/>
      <c r="CZ30" s="688">
        <v>7.4</v>
      </c>
      <c r="DA30" s="717"/>
      <c r="DB30" s="717"/>
      <c r="DC30" s="721"/>
      <c r="DD30" s="692">
        <v>2514240</v>
      </c>
      <c r="DE30" s="684"/>
      <c r="DF30" s="684"/>
      <c r="DG30" s="684"/>
      <c r="DH30" s="684"/>
      <c r="DI30" s="684"/>
      <c r="DJ30" s="684"/>
      <c r="DK30" s="685"/>
      <c r="DL30" s="692">
        <v>2320490</v>
      </c>
      <c r="DM30" s="684"/>
      <c r="DN30" s="684"/>
      <c r="DO30" s="684"/>
      <c r="DP30" s="684"/>
      <c r="DQ30" s="684"/>
      <c r="DR30" s="684"/>
      <c r="DS30" s="684"/>
      <c r="DT30" s="684"/>
      <c r="DU30" s="684"/>
      <c r="DV30" s="685"/>
      <c r="DW30" s="688">
        <v>12.5</v>
      </c>
      <c r="DX30" s="717"/>
      <c r="DY30" s="717"/>
      <c r="DZ30" s="717"/>
      <c r="EA30" s="717"/>
      <c r="EB30" s="717"/>
      <c r="EC30" s="718"/>
    </row>
    <row r="31" spans="2:133" ht="11.25" customHeight="1" x14ac:dyDescent="0.2">
      <c r="B31" s="680" t="s">
        <v>313</v>
      </c>
      <c r="C31" s="681"/>
      <c r="D31" s="681"/>
      <c r="E31" s="681"/>
      <c r="F31" s="681"/>
      <c r="G31" s="681"/>
      <c r="H31" s="681"/>
      <c r="I31" s="681"/>
      <c r="J31" s="681"/>
      <c r="K31" s="681"/>
      <c r="L31" s="681"/>
      <c r="M31" s="681"/>
      <c r="N31" s="681"/>
      <c r="O31" s="681"/>
      <c r="P31" s="681"/>
      <c r="Q31" s="682"/>
      <c r="R31" s="683">
        <v>5036177</v>
      </c>
      <c r="S31" s="684"/>
      <c r="T31" s="684"/>
      <c r="U31" s="684"/>
      <c r="V31" s="684"/>
      <c r="W31" s="684"/>
      <c r="X31" s="684"/>
      <c r="Y31" s="685"/>
      <c r="Z31" s="686">
        <v>14.4</v>
      </c>
      <c r="AA31" s="686"/>
      <c r="AB31" s="686"/>
      <c r="AC31" s="686"/>
      <c r="AD31" s="687" t="s">
        <v>236</v>
      </c>
      <c r="AE31" s="687"/>
      <c r="AF31" s="687"/>
      <c r="AG31" s="687"/>
      <c r="AH31" s="687"/>
      <c r="AI31" s="687"/>
      <c r="AJ31" s="687"/>
      <c r="AK31" s="687"/>
      <c r="AL31" s="688" t="s">
        <v>236</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51">
        <v>99.1</v>
      </c>
      <c r="BH31" s="738"/>
      <c r="BI31" s="738"/>
      <c r="BJ31" s="738"/>
      <c r="BK31" s="738"/>
      <c r="BL31" s="738"/>
      <c r="BM31" s="678">
        <v>97</v>
      </c>
      <c r="BN31" s="738"/>
      <c r="BO31" s="738"/>
      <c r="BP31" s="738"/>
      <c r="BQ31" s="739"/>
      <c r="BR31" s="751">
        <v>99.2</v>
      </c>
      <c r="BS31" s="738"/>
      <c r="BT31" s="738"/>
      <c r="BU31" s="738"/>
      <c r="BV31" s="738"/>
      <c r="BW31" s="738"/>
      <c r="BX31" s="678">
        <v>97.1</v>
      </c>
      <c r="BY31" s="738"/>
      <c r="BZ31" s="738"/>
      <c r="CA31" s="738"/>
      <c r="CB31" s="739"/>
      <c r="CD31" s="725"/>
      <c r="CE31" s="726"/>
      <c r="CF31" s="698" t="s">
        <v>316</v>
      </c>
      <c r="CG31" s="699"/>
      <c r="CH31" s="699"/>
      <c r="CI31" s="699"/>
      <c r="CJ31" s="699"/>
      <c r="CK31" s="699"/>
      <c r="CL31" s="699"/>
      <c r="CM31" s="699"/>
      <c r="CN31" s="699"/>
      <c r="CO31" s="699"/>
      <c r="CP31" s="699"/>
      <c r="CQ31" s="700"/>
      <c r="CR31" s="683">
        <v>150814</v>
      </c>
      <c r="CS31" s="719"/>
      <c r="CT31" s="719"/>
      <c r="CU31" s="719"/>
      <c r="CV31" s="719"/>
      <c r="CW31" s="719"/>
      <c r="CX31" s="719"/>
      <c r="CY31" s="720"/>
      <c r="CZ31" s="688">
        <v>0.4</v>
      </c>
      <c r="DA31" s="717"/>
      <c r="DB31" s="717"/>
      <c r="DC31" s="721"/>
      <c r="DD31" s="692">
        <v>150761</v>
      </c>
      <c r="DE31" s="719"/>
      <c r="DF31" s="719"/>
      <c r="DG31" s="719"/>
      <c r="DH31" s="719"/>
      <c r="DI31" s="719"/>
      <c r="DJ31" s="719"/>
      <c r="DK31" s="720"/>
      <c r="DL31" s="692">
        <v>150760</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29" t="s">
        <v>317</v>
      </c>
      <c r="C32" s="730"/>
      <c r="D32" s="730"/>
      <c r="E32" s="730"/>
      <c r="F32" s="730"/>
      <c r="G32" s="730"/>
      <c r="H32" s="730"/>
      <c r="I32" s="730"/>
      <c r="J32" s="730"/>
      <c r="K32" s="730"/>
      <c r="L32" s="730"/>
      <c r="M32" s="730"/>
      <c r="N32" s="730"/>
      <c r="O32" s="730"/>
      <c r="P32" s="730"/>
      <c r="Q32" s="731"/>
      <c r="R32" s="683" t="s">
        <v>242</v>
      </c>
      <c r="S32" s="684"/>
      <c r="T32" s="684"/>
      <c r="U32" s="684"/>
      <c r="V32" s="684"/>
      <c r="W32" s="684"/>
      <c r="X32" s="684"/>
      <c r="Y32" s="685"/>
      <c r="Z32" s="686" t="s">
        <v>236</v>
      </c>
      <c r="AA32" s="686"/>
      <c r="AB32" s="686"/>
      <c r="AC32" s="686"/>
      <c r="AD32" s="687" t="s">
        <v>242</v>
      </c>
      <c r="AE32" s="687"/>
      <c r="AF32" s="687"/>
      <c r="AG32" s="687"/>
      <c r="AH32" s="687"/>
      <c r="AI32" s="687"/>
      <c r="AJ32" s="687"/>
      <c r="AK32" s="687"/>
      <c r="AL32" s="688" t="s">
        <v>236</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99.2</v>
      </c>
      <c r="BH32" s="719"/>
      <c r="BI32" s="719"/>
      <c r="BJ32" s="719"/>
      <c r="BK32" s="719"/>
      <c r="BL32" s="719"/>
      <c r="BM32" s="689">
        <v>97.1</v>
      </c>
      <c r="BN32" s="749"/>
      <c r="BO32" s="749"/>
      <c r="BP32" s="749"/>
      <c r="BQ32" s="750"/>
      <c r="BR32" s="752">
        <v>99.3</v>
      </c>
      <c r="BS32" s="719"/>
      <c r="BT32" s="719"/>
      <c r="BU32" s="719"/>
      <c r="BV32" s="719"/>
      <c r="BW32" s="719"/>
      <c r="BX32" s="689">
        <v>97.3</v>
      </c>
      <c r="BY32" s="749"/>
      <c r="BZ32" s="749"/>
      <c r="CA32" s="749"/>
      <c r="CB32" s="750"/>
      <c r="CD32" s="727"/>
      <c r="CE32" s="728"/>
      <c r="CF32" s="698" t="s">
        <v>320</v>
      </c>
      <c r="CG32" s="699"/>
      <c r="CH32" s="699"/>
      <c r="CI32" s="699"/>
      <c r="CJ32" s="699"/>
      <c r="CK32" s="699"/>
      <c r="CL32" s="699"/>
      <c r="CM32" s="699"/>
      <c r="CN32" s="699"/>
      <c r="CO32" s="699"/>
      <c r="CP32" s="699"/>
      <c r="CQ32" s="700"/>
      <c r="CR32" s="683" t="s">
        <v>242</v>
      </c>
      <c r="CS32" s="684"/>
      <c r="CT32" s="684"/>
      <c r="CU32" s="684"/>
      <c r="CV32" s="684"/>
      <c r="CW32" s="684"/>
      <c r="CX32" s="684"/>
      <c r="CY32" s="685"/>
      <c r="CZ32" s="688" t="s">
        <v>236</v>
      </c>
      <c r="DA32" s="717"/>
      <c r="DB32" s="717"/>
      <c r="DC32" s="721"/>
      <c r="DD32" s="692" t="s">
        <v>236</v>
      </c>
      <c r="DE32" s="684"/>
      <c r="DF32" s="684"/>
      <c r="DG32" s="684"/>
      <c r="DH32" s="684"/>
      <c r="DI32" s="684"/>
      <c r="DJ32" s="684"/>
      <c r="DK32" s="685"/>
      <c r="DL32" s="692" t="s">
        <v>242</v>
      </c>
      <c r="DM32" s="684"/>
      <c r="DN32" s="684"/>
      <c r="DO32" s="684"/>
      <c r="DP32" s="684"/>
      <c r="DQ32" s="684"/>
      <c r="DR32" s="684"/>
      <c r="DS32" s="684"/>
      <c r="DT32" s="684"/>
      <c r="DU32" s="684"/>
      <c r="DV32" s="685"/>
      <c r="DW32" s="688" t="s">
        <v>242</v>
      </c>
      <c r="DX32" s="717"/>
      <c r="DY32" s="717"/>
      <c r="DZ32" s="717"/>
      <c r="EA32" s="717"/>
      <c r="EB32" s="717"/>
      <c r="EC32" s="718"/>
    </row>
    <row r="33" spans="2:133" ht="11.25" customHeight="1" x14ac:dyDescent="0.2">
      <c r="B33" s="680" t="s">
        <v>321</v>
      </c>
      <c r="C33" s="681"/>
      <c r="D33" s="681"/>
      <c r="E33" s="681"/>
      <c r="F33" s="681"/>
      <c r="G33" s="681"/>
      <c r="H33" s="681"/>
      <c r="I33" s="681"/>
      <c r="J33" s="681"/>
      <c r="K33" s="681"/>
      <c r="L33" s="681"/>
      <c r="M33" s="681"/>
      <c r="N33" s="681"/>
      <c r="O33" s="681"/>
      <c r="P33" s="681"/>
      <c r="Q33" s="682"/>
      <c r="R33" s="683">
        <v>2856336</v>
      </c>
      <c r="S33" s="684"/>
      <c r="T33" s="684"/>
      <c r="U33" s="684"/>
      <c r="V33" s="684"/>
      <c r="W33" s="684"/>
      <c r="X33" s="684"/>
      <c r="Y33" s="685"/>
      <c r="Z33" s="686">
        <v>8.1999999999999993</v>
      </c>
      <c r="AA33" s="686"/>
      <c r="AB33" s="686"/>
      <c r="AC33" s="686"/>
      <c r="AD33" s="687" t="s">
        <v>236</v>
      </c>
      <c r="AE33" s="687"/>
      <c r="AF33" s="687"/>
      <c r="AG33" s="687"/>
      <c r="AH33" s="687"/>
      <c r="AI33" s="687"/>
      <c r="AJ33" s="687"/>
      <c r="AK33" s="687"/>
      <c r="AL33" s="688" t="s">
        <v>242</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98.9</v>
      </c>
      <c r="BH33" s="754"/>
      <c r="BI33" s="754"/>
      <c r="BJ33" s="754"/>
      <c r="BK33" s="754"/>
      <c r="BL33" s="754"/>
      <c r="BM33" s="755">
        <v>96.7</v>
      </c>
      <c r="BN33" s="754"/>
      <c r="BO33" s="754"/>
      <c r="BP33" s="754"/>
      <c r="BQ33" s="756"/>
      <c r="BR33" s="753">
        <v>99.1</v>
      </c>
      <c r="BS33" s="754"/>
      <c r="BT33" s="754"/>
      <c r="BU33" s="754"/>
      <c r="BV33" s="754"/>
      <c r="BW33" s="754"/>
      <c r="BX33" s="755">
        <v>96.8</v>
      </c>
      <c r="BY33" s="754"/>
      <c r="BZ33" s="754"/>
      <c r="CA33" s="754"/>
      <c r="CB33" s="756"/>
      <c r="CD33" s="698" t="s">
        <v>323</v>
      </c>
      <c r="CE33" s="699"/>
      <c r="CF33" s="699"/>
      <c r="CG33" s="699"/>
      <c r="CH33" s="699"/>
      <c r="CI33" s="699"/>
      <c r="CJ33" s="699"/>
      <c r="CK33" s="699"/>
      <c r="CL33" s="699"/>
      <c r="CM33" s="699"/>
      <c r="CN33" s="699"/>
      <c r="CO33" s="699"/>
      <c r="CP33" s="699"/>
      <c r="CQ33" s="700"/>
      <c r="CR33" s="683">
        <v>16449008</v>
      </c>
      <c r="CS33" s="719"/>
      <c r="CT33" s="719"/>
      <c r="CU33" s="719"/>
      <c r="CV33" s="719"/>
      <c r="CW33" s="719"/>
      <c r="CX33" s="719"/>
      <c r="CY33" s="720"/>
      <c r="CZ33" s="688">
        <v>48.3</v>
      </c>
      <c r="DA33" s="717"/>
      <c r="DB33" s="717"/>
      <c r="DC33" s="721"/>
      <c r="DD33" s="692">
        <v>10697165</v>
      </c>
      <c r="DE33" s="719"/>
      <c r="DF33" s="719"/>
      <c r="DG33" s="719"/>
      <c r="DH33" s="719"/>
      <c r="DI33" s="719"/>
      <c r="DJ33" s="719"/>
      <c r="DK33" s="720"/>
      <c r="DL33" s="692">
        <v>8224757</v>
      </c>
      <c r="DM33" s="719"/>
      <c r="DN33" s="719"/>
      <c r="DO33" s="719"/>
      <c r="DP33" s="719"/>
      <c r="DQ33" s="719"/>
      <c r="DR33" s="719"/>
      <c r="DS33" s="719"/>
      <c r="DT33" s="719"/>
      <c r="DU33" s="719"/>
      <c r="DV33" s="720"/>
      <c r="DW33" s="688">
        <v>44.3</v>
      </c>
      <c r="DX33" s="717"/>
      <c r="DY33" s="717"/>
      <c r="DZ33" s="717"/>
      <c r="EA33" s="717"/>
      <c r="EB33" s="717"/>
      <c r="EC33" s="718"/>
    </row>
    <row r="34" spans="2:133" ht="11.25" customHeight="1" x14ac:dyDescent="0.2">
      <c r="B34" s="680" t="s">
        <v>324</v>
      </c>
      <c r="C34" s="681"/>
      <c r="D34" s="681"/>
      <c r="E34" s="681"/>
      <c r="F34" s="681"/>
      <c r="G34" s="681"/>
      <c r="H34" s="681"/>
      <c r="I34" s="681"/>
      <c r="J34" s="681"/>
      <c r="K34" s="681"/>
      <c r="L34" s="681"/>
      <c r="M34" s="681"/>
      <c r="N34" s="681"/>
      <c r="O34" s="681"/>
      <c r="P34" s="681"/>
      <c r="Q34" s="682"/>
      <c r="R34" s="683">
        <v>278117</v>
      </c>
      <c r="S34" s="684"/>
      <c r="T34" s="684"/>
      <c r="U34" s="684"/>
      <c r="V34" s="684"/>
      <c r="W34" s="684"/>
      <c r="X34" s="684"/>
      <c r="Y34" s="685"/>
      <c r="Z34" s="686">
        <v>0.8</v>
      </c>
      <c r="AA34" s="686"/>
      <c r="AB34" s="686"/>
      <c r="AC34" s="686"/>
      <c r="AD34" s="687" t="s">
        <v>236</v>
      </c>
      <c r="AE34" s="687"/>
      <c r="AF34" s="687"/>
      <c r="AG34" s="687"/>
      <c r="AH34" s="687"/>
      <c r="AI34" s="687"/>
      <c r="AJ34" s="687"/>
      <c r="AK34" s="687"/>
      <c r="AL34" s="688" t="s">
        <v>242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4928233</v>
      </c>
      <c r="CS34" s="684"/>
      <c r="CT34" s="684"/>
      <c r="CU34" s="684"/>
      <c r="CV34" s="684"/>
      <c r="CW34" s="684"/>
      <c r="CX34" s="684"/>
      <c r="CY34" s="685"/>
      <c r="CZ34" s="688">
        <v>14.5</v>
      </c>
      <c r="DA34" s="717"/>
      <c r="DB34" s="717"/>
      <c r="DC34" s="721"/>
      <c r="DD34" s="692">
        <v>3626380</v>
      </c>
      <c r="DE34" s="684"/>
      <c r="DF34" s="684"/>
      <c r="DG34" s="684"/>
      <c r="DH34" s="684"/>
      <c r="DI34" s="684"/>
      <c r="DJ34" s="684"/>
      <c r="DK34" s="685"/>
      <c r="DL34" s="692">
        <v>3037564</v>
      </c>
      <c r="DM34" s="684"/>
      <c r="DN34" s="684"/>
      <c r="DO34" s="684"/>
      <c r="DP34" s="684"/>
      <c r="DQ34" s="684"/>
      <c r="DR34" s="684"/>
      <c r="DS34" s="684"/>
      <c r="DT34" s="684"/>
      <c r="DU34" s="684"/>
      <c r="DV34" s="685"/>
      <c r="DW34" s="688">
        <v>16.399999999999999</v>
      </c>
      <c r="DX34" s="717"/>
      <c r="DY34" s="717"/>
      <c r="DZ34" s="717"/>
      <c r="EA34" s="717"/>
      <c r="EB34" s="717"/>
      <c r="EC34" s="718"/>
    </row>
    <row r="35" spans="2:133" ht="11.25" customHeight="1" x14ac:dyDescent="0.2">
      <c r="B35" s="680" t="s">
        <v>326</v>
      </c>
      <c r="C35" s="681"/>
      <c r="D35" s="681"/>
      <c r="E35" s="681"/>
      <c r="F35" s="681"/>
      <c r="G35" s="681"/>
      <c r="H35" s="681"/>
      <c r="I35" s="681"/>
      <c r="J35" s="681"/>
      <c r="K35" s="681"/>
      <c r="L35" s="681"/>
      <c r="M35" s="681"/>
      <c r="N35" s="681"/>
      <c r="O35" s="681"/>
      <c r="P35" s="681"/>
      <c r="Q35" s="682"/>
      <c r="R35" s="683">
        <v>2371384</v>
      </c>
      <c r="S35" s="684"/>
      <c r="T35" s="684"/>
      <c r="U35" s="684"/>
      <c r="V35" s="684"/>
      <c r="W35" s="684"/>
      <c r="X35" s="684"/>
      <c r="Y35" s="685"/>
      <c r="Z35" s="686">
        <v>6.8</v>
      </c>
      <c r="AA35" s="686"/>
      <c r="AB35" s="686"/>
      <c r="AC35" s="686"/>
      <c r="AD35" s="687" t="s">
        <v>242</v>
      </c>
      <c r="AE35" s="687"/>
      <c r="AF35" s="687"/>
      <c r="AG35" s="687"/>
      <c r="AH35" s="687"/>
      <c r="AI35" s="687"/>
      <c r="AJ35" s="687"/>
      <c r="AK35" s="687"/>
      <c r="AL35" s="688" t="s">
        <v>236</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173527</v>
      </c>
      <c r="CS35" s="719"/>
      <c r="CT35" s="719"/>
      <c r="CU35" s="719"/>
      <c r="CV35" s="719"/>
      <c r="CW35" s="719"/>
      <c r="CX35" s="719"/>
      <c r="CY35" s="720"/>
      <c r="CZ35" s="688">
        <v>0.5</v>
      </c>
      <c r="DA35" s="717"/>
      <c r="DB35" s="717"/>
      <c r="DC35" s="721"/>
      <c r="DD35" s="692">
        <v>91712</v>
      </c>
      <c r="DE35" s="719"/>
      <c r="DF35" s="719"/>
      <c r="DG35" s="719"/>
      <c r="DH35" s="719"/>
      <c r="DI35" s="719"/>
      <c r="DJ35" s="719"/>
      <c r="DK35" s="720"/>
      <c r="DL35" s="692">
        <v>84954</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2">
      <c r="B36" s="680" t="s">
        <v>330</v>
      </c>
      <c r="C36" s="681"/>
      <c r="D36" s="681"/>
      <c r="E36" s="681"/>
      <c r="F36" s="681"/>
      <c r="G36" s="681"/>
      <c r="H36" s="681"/>
      <c r="I36" s="681"/>
      <c r="J36" s="681"/>
      <c r="K36" s="681"/>
      <c r="L36" s="681"/>
      <c r="M36" s="681"/>
      <c r="N36" s="681"/>
      <c r="O36" s="681"/>
      <c r="P36" s="681"/>
      <c r="Q36" s="682"/>
      <c r="R36" s="683">
        <v>1451453</v>
      </c>
      <c r="S36" s="684"/>
      <c r="T36" s="684"/>
      <c r="U36" s="684"/>
      <c r="V36" s="684"/>
      <c r="W36" s="684"/>
      <c r="X36" s="684"/>
      <c r="Y36" s="685"/>
      <c r="Z36" s="686">
        <v>4.2</v>
      </c>
      <c r="AA36" s="686"/>
      <c r="AB36" s="686"/>
      <c r="AC36" s="686"/>
      <c r="AD36" s="687" t="s">
        <v>236</v>
      </c>
      <c r="AE36" s="687"/>
      <c r="AF36" s="687"/>
      <c r="AG36" s="687"/>
      <c r="AH36" s="687"/>
      <c r="AI36" s="687"/>
      <c r="AJ36" s="687"/>
      <c r="AK36" s="687"/>
      <c r="AL36" s="688" t="s">
        <v>236</v>
      </c>
      <c r="AM36" s="689"/>
      <c r="AN36" s="689"/>
      <c r="AO36" s="690"/>
      <c r="AP36" s="235"/>
      <c r="AQ36" s="757" t="s">
        <v>331</v>
      </c>
      <c r="AR36" s="758"/>
      <c r="AS36" s="758"/>
      <c r="AT36" s="758"/>
      <c r="AU36" s="758"/>
      <c r="AV36" s="758"/>
      <c r="AW36" s="758"/>
      <c r="AX36" s="758"/>
      <c r="AY36" s="759"/>
      <c r="AZ36" s="672">
        <v>4822663</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27087</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4297243</v>
      </c>
      <c r="CS36" s="684"/>
      <c r="CT36" s="684"/>
      <c r="CU36" s="684"/>
      <c r="CV36" s="684"/>
      <c r="CW36" s="684"/>
      <c r="CX36" s="684"/>
      <c r="CY36" s="685"/>
      <c r="CZ36" s="688">
        <v>12.6</v>
      </c>
      <c r="DA36" s="717"/>
      <c r="DB36" s="717"/>
      <c r="DC36" s="721"/>
      <c r="DD36" s="692">
        <v>3059405</v>
      </c>
      <c r="DE36" s="684"/>
      <c r="DF36" s="684"/>
      <c r="DG36" s="684"/>
      <c r="DH36" s="684"/>
      <c r="DI36" s="684"/>
      <c r="DJ36" s="684"/>
      <c r="DK36" s="685"/>
      <c r="DL36" s="692">
        <v>2589416</v>
      </c>
      <c r="DM36" s="684"/>
      <c r="DN36" s="684"/>
      <c r="DO36" s="684"/>
      <c r="DP36" s="684"/>
      <c r="DQ36" s="684"/>
      <c r="DR36" s="684"/>
      <c r="DS36" s="684"/>
      <c r="DT36" s="684"/>
      <c r="DU36" s="684"/>
      <c r="DV36" s="685"/>
      <c r="DW36" s="688">
        <v>13.9</v>
      </c>
      <c r="DX36" s="717"/>
      <c r="DY36" s="717"/>
      <c r="DZ36" s="717"/>
      <c r="EA36" s="717"/>
      <c r="EB36" s="717"/>
      <c r="EC36" s="718"/>
    </row>
    <row r="37" spans="2:133" ht="11.25" customHeight="1" x14ac:dyDescent="0.2">
      <c r="B37" s="680" t="s">
        <v>334</v>
      </c>
      <c r="C37" s="681"/>
      <c r="D37" s="681"/>
      <c r="E37" s="681"/>
      <c r="F37" s="681"/>
      <c r="G37" s="681"/>
      <c r="H37" s="681"/>
      <c r="I37" s="681"/>
      <c r="J37" s="681"/>
      <c r="K37" s="681"/>
      <c r="L37" s="681"/>
      <c r="M37" s="681"/>
      <c r="N37" s="681"/>
      <c r="O37" s="681"/>
      <c r="P37" s="681"/>
      <c r="Q37" s="682"/>
      <c r="R37" s="683">
        <v>942143</v>
      </c>
      <c r="S37" s="684"/>
      <c r="T37" s="684"/>
      <c r="U37" s="684"/>
      <c r="V37" s="684"/>
      <c r="W37" s="684"/>
      <c r="X37" s="684"/>
      <c r="Y37" s="685"/>
      <c r="Z37" s="686">
        <v>2.7</v>
      </c>
      <c r="AA37" s="686"/>
      <c r="AB37" s="686"/>
      <c r="AC37" s="686"/>
      <c r="AD37" s="687" t="s">
        <v>236</v>
      </c>
      <c r="AE37" s="687"/>
      <c r="AF37" s="687"/>
      <c r="AG37" s="687"/>
      <c r="AH37" s="687"/>
      <c r="AI37" s="687"/>
      <c r="AJ37" s="687"/>
      <c r="AK37" s="687"/>
      <c r="AL37" s="688" t="s">
        <v>242</v>
      </c>
      <c r="AM37" s="689"/>
      <c r="AN37" s="689"/>
      <c r="AO37" s="690"/>
      <c r="AQ37" s="761" t="s">
        <v>335</v>
      </c>
      <c r="AR37" s="762"/>
      <c r="AS37" s="762"/>
      <c r="AT37" s="762"/>
      <c r="AU37" s="762"/>
      <c r="AV37" s="762"/>
      <c r="AW37" s="762"/>
      <c r="AX37" s="762"/>
      <c r="AY37" s="763"/>
      <c r="AZ37" s="683">
        <v>1159587</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81810</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836934</v>
      </c>
      <c r="CS37" s="719"/>
      <c r="CT37" s="719"/>
      <c r="CU37" s="719"/>
      <c r="CV37" s="719"/>
      <c r="CW37" s="719"/>
      <c r="CX37" s="719"/>
      <c r="CY37" s="720"/>
      <c r="CZ37" s="688">
        <v>2.5</v>
      </c>
      <c r="DA37" s="717"/>
      <c r="DB37" s="717"/>
      <c r="DC37" s="721"/>
      <c r="DD37" s="692">
        <v>836773</v>
      </c>
      <c r="DE37" s="719"/>
      <c r="DF37" s="719"/>
      <c r="DG37" s="719"/>
      <c r="DH37" s="719"/>
      <c r="DI37" s="719"/>
      <c r="DJ37" s="719"/>
      <c r="DK37" s="720"/>
      <c r="DL37" s="692">
        <v>761091</v>
      </c>
      <c r="DM37" s="719"/>
      <c r="DN37" s="719"/>
      <c r="DO37" s="719"/>
      <c r="DP37" s="719"/>
      <c r="DQ37" s="719"/>
      <c r="DR37" s="719"/>
      <c r="DS37" s="719"/>
      <c r="DT37" s="719"/>
      <c r="DU37" s="719"/>
      <c r="DV37" s="720"/>
      <c r="DW37" s="688">
        <v>4.0999999999999996</v>
      </c>
      <c r="DX37" s="717"/>
      <c r="DY37" s="717"/>
      <c r="DZ37" s="717"/>
      <c r="EA37" s="717"/>
      <c r="EB37" s="717"/>
      <c r="EC37" s="718"/>
    </row>
    <row r="38" spans="2:133" ht="11.25" customHeight="1" x14ac:dyDescent="0.2">
      <c r="B38" s="680" t="s">
        <v>338</v>
      </c>
      <c r="C38" s="681"/>
      <c r="D38" s="681"/>
      <c r="E38" s="681"/>
      <c r="F38" s="681"/>
      <c r="G38" s="681"/>
      <c r="H38" s="681"/>
      <c r="I38" s="681"/>
      <c r="J38" s="681"/>
      <c r="K38" s="681"/>
      <c r="L38" s="681"/>
      <c r="M38" s="681"/>
      <c r="N38" s="681"/>
      <c r="O38" s="681"/>
      <c r="P38" s="681"/>
      <c r="Q38" s="682"/>
      <c r="R38" s="683">
        <v>710308</v>
      </c>
      <c r="S38" s="684"/>
      <c r="T38" s="684"/>
      <c r="U38" s="684"/>
      <c r="V38" s="684"/>
      <c r="W38" s="684"/>
      <c r="X38" s="684"/>
      <c r="Y38" s="685"/>
      <c r="Z38" s="686">
        <v>2</v>
      </c>
      <c r="AA38" s="686"/>
      <c r="AB38" s="686"/>
      <c r="AC38" s="686"/>
      <c r="AD38" s="687">
        <v>44314</v>
      </c>
      <c r="AE38" s="687"/>
      <c r="AF38" s="687"/>
      <c r="AG38" s="687"/>
      <c r="AH38" s="687"/>
      <c r="AI38" s="687"/>
      <c r="AJ38" s="687"/>
      <c r="AK38" s="687"/>
      <c r="AL38" s="688">
        <v>0.3</v>
      </c>
      <c r="AM38" s="689"/>
      <c r="AN38" s="689"/>
      <c r="AO38" s="690"/>
      <c r="AQ38" s="761" t="s">
        <v>339</v>
      </c>
      <c r="AR38" s="762"/>
      <c r="AS38" s="762"/>
      <c r="AT38" s="762"/>
      <c r="AU38" s="762"/>
      <c r="AV38" s="762"/>
      <c r="AW38" s="762"/>
      <c r="AX38" s="762"/>
      <c r="AY38" s="763"/>
      <c r="AZ38" s="683">
        <v>1029724</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9991</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2590636</v>
      </c>
      <c r="CS38" s="684"/>
      <c r="CT38" s="684"/>
      <c r="CU38" s="684"/>
      <c r="CV38" s="684"/>
      <c r="CW38" s="684"/>
      <c r="CX38" s="684"/>
      <c r="CY38" s="685"/>
      <c r="CZ38" s="688">
        <v>7.6</v>
      </c>
      <c r="DA38" s="717"/>
      <c r="DB38" s="717"/>
      <c r="DC38" s="721"/>
      <c r="DD38" s="692">
        <v>2105467</v>
      </c>
      <c r="DE38" s="684"/>
      <c r="DF38" s="684"/>
      <c r="DG38" s="684"/>
      <c r="DH38" s="684"/>
      <c r="DI38" s="684"/>
      <c r="DJ38" s="684"/>
      <c r="DK38" s="685"/>
      <c r="DL38" s="692">
        <v>2062741</v>
      </c>
      <c r="DM38" s="684"/>
      <c r="DN38" s="684"/>
      <c r="DO38" s="684"/>
      <c r="DP38" s="684"/>
      <c r="DQ38" s="684"/>
      <c r="DR38" s="684"/>
      <c r="DS38" s="684"/>
      <c r="DT38" s="684"/>
      <c r="DU38" s="684"/>
      <c r="DV38" s="685"/>
      <c r="DW38" s="688">
        <v>11.1</v>
      </c>
      <c r="DX38" s="717"/>
      <c r="DY38" s="717"/>
      <c r="DZ38" s="717"/>
      <c r="EA38" s="717"/>
      <c r="EB38" s="717"/>
      <c r="EC38" s="718"/>
    </row>
    <row r="39" spans="2:133" ht="11.25" customHeight="1" x14ac:dyDescent="0.2">
      <c r="B39" s="680" t="s">
        <v>342</v>
      </c>
      <c r="C39" s="681"/>
      <c r="D39" s="681"/>
      <c r="E39" s="681"/>
      <c r="F39" s="681"/>
      <c r="G39" s="681"/>
      <c r="H39" s="681"/>
      <c r="I39" s="681"/>
      <c r="J39" s="681"/>
      <c r="K39" s="681"/>
      <c r="L39" s="681"/>
      <c r="M39" s="681"/>
      <c r="N39" s="681"/>
      <c r="O39" s="681"/>
      <c r="P39" s="681"/>
      <c r="Q39" s="682"/>
      <c r="R39" s="683">
        <v>1119471</v>
      </c>
      <c r="S39" s="684"/>
      <c r="T39" s="684"/>
      <c r="U39" s="684"/>
      <c r="V39" s="684"/>
      <c r="W39" s="684"/>
      <c r="X39" s="684"/>
      <c r="Y39" s="685"/>
      <c r="Z39" s="686">
        <v>3.2</v>
      </c>
      <c r="AA39" s="686"/>
      <c r="AB39" s="686"/>
      <c r="AC39" s="686"/>
      <c r="AD39" s="687" t="s">
        <v>236</v>
      </c>
      <c r="AE39" s="687"/>
      <c r="AF39" s="687"/>
      <c r="AG39" s="687"/>
      <c r="AH39" s="687"/>
      <c r="AI39" s="687"/>
      <c r="AJ39" s="687"/>
      <c r="AK39" s="687"/>
      <c r="AL39" s="688" t="s">
        <v>236</v>
      </c>
      <c r="AM39" s="689"/>
      <c r="AN39" s="689"/>
      <c r="AO39" s="690"/>
      <c r="AQ39" s="761" t="s">
        <v>343</v>
      </c>
      <c r="AR39" s="762"/>
      <c r="AS39" s="762"/>
      <c r="AT39" s="762"/>
      <c r="AU39" s="762"/>
      <c r="AV39" s="762"/>
      <c r="AW39" s="762"/>
      <c r="AX39" s="762"/>
      <c r="AY39" s="763"/>
      <c r="AZ39" s="683">
        <v>42716</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15916</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3623200</v>
      </c>
      <c r="CS39" s="719"/>
      <c r="CT39" s="719"/>
      <c r="CU39" s="719"/>
      <c r="CV39" s="719"/>
      <c r="CW39" s="719"/>
      <c r="CX39" s="719"/>
      <c r="CY39" s="720"/>
      <c r="CZ39" s="688">
        <v>10.6</v>
      </c>
      <c r="DA39" s="717"/>
      <c r="DB39" s="717"/>
      <c r="DC39" s="721"/>
      <c r="DD39" s="692">
        <v>986032</v>
      </c>
      <c r="DE39" s="719"/>
      <c r="DF39" s="719"/>
      <c r="DG39" s="719"/>
      <c r="DH39" s="719"/>
      <c r="DI39" s="719"/>
      <c r="DJ39" s="719"/>
      <c r="DK39" s="720"/>
      <c r="DL39" s="692" t="s">
        <v>242</v>
      </c>
      <c r="DM39" s="719"/>
      <c r="DN39" s="719"/>
      <c r="DO39" s="719"/>
      <c r="DP39" s="719"/>
      <c r="DQ39" s="719"/>
      <c r="DR39" s="719"/>
      <c r="DS39" s="719"/>
      <c r="DT39" s="719"/>
      <c r="DU39" s="719"/>
      <c r="DV39" s="720"/>
      <c r="DW39" s="688" t="s">
        <v>242</v>
      </c>
      <c r="DX39" s="717"/>
      <c r="DY39" s="717"/>
      <c r="DZ39" s="717"/>
      <c r="EA39" s="717"/>
      <c r="EB39" s="717"/>
      <c r="EC39" s="718"/>
    </row>
    <row r="40" spans="2:133" ht="11.25" customHeight="1" x14ac:dyDescent="0.2">
      <c r="B40" s="680" t="s">
        <v>346</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236</v>
      </c>
      <c r="AA40" s="686"/>
      <c r="AB40" s="686"/>
      <c r="AC40" s="686"/>
      <c r="AD40" s="687" t="s">
        <v>236</v>
      </c>
      <c r="AE40" s="687"/>
      <c r="AF40" s="687"/>
      <c r="AG40" s="687"/>
      <c r="AH40" s="687"/>
      <c r="AI40" s="687"/>
      <c r="AJ40" s="687"/>
      <c r="AK40" s="687"/>
      <c r="AL40" s="688" t="s">
        <v>236</v>
      </c>
      <c r="AM40" s="689"/>
      <c r="AN40" s="689"/>
      <c r="AO40" s="690"/>
      <c r="AQ40" s="761" t="s">
        <v>347</v>
      </c>
      <c r="AR40" s="762"/>
      <c r="AS40" s="762"/>
      <c r="AT40" s="762"/>
      <c r="AU40" s="762"/>
      <c r="AV40" s="762"/>
      <c r="AW40" s="762"/>
      <c r="AX40" s="762"/>
      <c r="AY40" s="763"/>
      <c r="AZ40" s="683" t="s">
        <v>242</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99</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836169</v>
      </c>
      <c r="CS40" s="684"/>
      <c r="CT40" s="684"/>
      <c r="CU40" s="684"/>
      <c r="CV40" s="684"/>
      <c r="CW40" s="684"/>
      <c r="CX40" s="684"/>
      <c r="CY40" s="685"/>
      <c r="CZ40" s="688">
        <v>2.5</v>
      </c>
      <c r="DA40" s="717"/>
      <c r="DB40" s="717"/>
      <c r="DC40" s="721"/>
      <c r="DD40" s="692">
        <v>828169</v>
      </c>
      <c r="DE40" s="684"/>
      <c r="DF40" s="684"/>
      <c r="DG40" s="684"/>
      <c r="DH40" s="684"/>
      <c r="DI40" s="684"/>
      <c r="DJ40" s="684"/>
      <c r="DK40" s="685"/>
      <c r="DL40" s="692">
        <v>450082</v>
      </c>
      <c r="DM40" s="684"/>
      <c r="DN40" s="684"/>
      <c r="DO40" s="684"/>
      <c r="DP40" s="684"/>
      <c r="DQ40" s="684"/>
      <c r="DR40" s="684"/>
      <c r="DS40" s="684"/>
      <c r="DT40" s="684"/>
      <c r="DU40" s="684"/>
      <c r="DV40" s="685"/>
      <c r="DW40" s="688">
        <v>2.4</v>
      </c>
      <c r="DX40" s="717"/>
      <c r="DY40" s="717"/>
      <c r="DZ40" s="717"/>
      <c r="EA40" s="717"/>
      <c r="EB40" s="717"/>
      <c r="EC40" s="718"/>
    </row>
    <row r="41" spans="2:133" ht="11.25" customHeight="1" x14ac:dyDescent="0.2">
      <c r="B41" s="680" t="s">
        <v>351</v>
      </c>
      <c r="C41" s="681"/>
      <c r="D41" s="681"/>
      <c r="E41" s="681"/>
      <c r="F41" s="681"/>
      <c r="G41" s="681"/>
      <c r="H41" s="681"/>
      <c r="I41" s="681"/>
      <c r="J41" s="681"/>
      <c r="K41" s="681"/>
      <c r="L41" s="681"/>
      <c r="M41" s="681"/>
      <c r="N41" s="681"/>
      <c r="O41" s="681"/>
      <c r="P41" s="681"/>
      <c r="Q41" s="682"/>
      <c r="R41" s="683">
        <v>964071</v>
      </c>
      <c r="S41" s="684"/>
      <c r="T41" s="684"/>
      <c r="U41" s="684"/>
      <c r="V41" s="684"/>
      <c r="W41" s="684"/>
      <c r="X41" s="684"/>
      <c r="Y41" s="685"/>
      <c r="Z41" s="686">
        <v>2.8</v>
      </c>
      <c r="AA41" s="686"/>
      <c r="AB41" s="686"/>
      <c r="AC41" s="686"/>
      <c r="AD41" s="687" t="s">
        <v>236</v>
      </c>
      <c r="AE41" s="687"/>
      <c r="AF41" s="687"/>
      <c r="AG41" s="687"/>
      <c r="AH41" s="687"/>
      <c r="AI41" s="687"/>
      <c r="AJ41" s="687"/>
      <c r="AK41" s="687"/>
      <c r="AL41" s="688" t="s">
        <v>236</v>
      </c>
      <c r="AM41" s="689"/>
      <c r="AN41" s="689"/>
      <c r="AO41" s="690"/>
      <c r="AQ41" s="761" t="s">
        <v>352</v>
      </c>
      <c r="AR41" s="762"/>
      <c r="AS41" s="762"/>
      <c r="AT41" s="762"/>
      <c r="AU41" s="762"/>
      <c r="AV41" s="762"/>
      <c r="AW41" s="762"/>
      <c r="AX41" s="762"/>
      <c r="AY41" s="763"/>
      <c r="AZ41" s="683">
        <v>581512</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236</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242</v>
      </c>
      <c r="CS41" s="719"/>
      <c r="CT41" s="719"/>
      <c r="CU41" s="719"/>
      <c r="CV41" s="719"/>
      <c r="CW41" s="719"/>
      <c r="CX41" s="719"/>
      <c r="CY41" s="720"/>
      <c r="CZ41" s="688" t="s">
        <v>236</v>
      </c>
      <c r="DA41" s="717"/>
      <c r="DB41" s="717"/>
      <c r="DC41" s="721"/>
      <c r="DD41" s="692" t="s">
        <v>242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355</v>
      </c>
      <c r="C42" s="734"/>
      <c r="D42" s="734"/>
      <c r="E42" s="734"/>
      <c r="F42" s="734"/>
      <c r="G42" s="734"/>
      <c r="H42" s="734"/>
      <c r="I42" s="734"/>
      <c r="J42" s="734"/>
      <c r="K42" s="734"/>
      <c r="L42" s="734"/>
      <c r="M42" s="734"/>
      <c r="N42" s="734"/>
      <c r="O42" s="734"/>
      <c r="P42" s="734"/>
      <c r="Q42" s="735"/>
      <c r="R42" s="768">
        <v>34922160</v>
      </c>
      <c r="S42" s="769"/>
      <c r="T42" s="769"/>
      <c r="U42" s="769"/>
      <c r="V42" s="769"/>
      <c r="W42" s="769"/>
      <c r="X42" s="769"/>
      <c r="Y42" s="777"/>
      <c r="Z42" s="778">
        <v>100</v>
      </c>
      <c r="AA42" s="778"/>
      <c r="AB42" s="778"/>
      <c r="AC42" s="778"/>
      <c r="AD42" s="779">
        <v>17605685</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2009124</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348</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2612490</v>
      </c>
      <c r="CS42" s="684"/>
      <c r="CT42" s="684"/>
      <c r="CU42" s="684"/>
      <c r="CV42" s="684"/>
      <c r="CW42" s="684"/>
      <c r="CX42" s="684"/>
      <c r="CY42" s="685"/>
      <c r="CZ42" s="688">
        <v>7.7</v>
      </c>
      <c r="DA42" s="689"/>
      <c r="DB42" s="689"/>
      <c r="DC42" s="701"/>
      <c r="DD42" s="692">
        <v>773973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50468</v>
      </c>
      <c r="CS43" s="719"/>
      <c r="CT43" s="719"/>
      <c r="CU43" s="719"/>
      <c r="CV43" s="719"/>
      <c r="CW43" s="719"/>
      <c r="CX43" s="719"/>
      <c r="CY43" s="720"/>
      <c r="CZ43" s="688">
        <v>0.1</v>
      </c>
      <c r="DA43" s="717"/>
      <c r="DB43" s="717"/>
      <c r="DC43" s="721"/>
      <c r="DD43" s="692">
        <v>50468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307</v>
      </c>
      <c r="CE44" s="796"/>
      <c r="CF44" s="680" t="s">
        <v>360</v>
      </c>
      <c r="CG44" s="681"/>
      <c r="CH44" s="681"/>
      <c r="CI44" s="681"/>
      <c r="CJ44" s="681"/>
      <c r="CK44" s="681"/>
      <c r="CL44" s="681"/>
      <c r="CM44" s="681"/>
      <c r="CN44" s="681"/>
      <c r="CO44" s="681"/>
      <c r="CP44" s="681"/>
      <c r="CQ44" s="682"/>
      <c r="CR44" s="683">
        <v>2498226</v>
      </c>
      <c r="CS44" s="684"/>
      <c r="CT44" s="684"/>
      <c r="CU44" s="684"/>
      <c r="CV44" s="684"/>
      <c r="CW44" s="684"/>
      <c r="CX44" s="684"/>
      <c r="CY44" s="685"/>
      <c r="CZ44" s="688">
        <v>7.3</v>
      </c>
      <c r="DA44" s="689"/>
      <c r="DB44" s="689"/>
      <c r="DC44" s="701"/>
      <c r="DD44" s="692">
        <v>768833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361</v>
      </c>
      <c r="CG45" s="681"/>
      <c r="CH45" s="681"/>
      <c r="CI45" s="681"/>
      <c r="CJ45" s="681"/>
      <c r="CK45" s="681"/>
      <c r="CL45" s="681"/>
      <c r="CM45" s="681"/>
      <c r="CN45" s="681"/>
      <c r="CO45" s="681"/>
      <c r="CP45" s="681"/>
      <c r="CQ45" s="682"/>
      <c r="CR45" s="683">
        <v>1915728</v>
      </c>
      <c r="CS45" s="719"/>
      <c r="CT45" s="719"/>
      <c r="CU45" s="719"/>
      <c r="CV45" s="719"/>
      <c r="CW45" s="719"/>
      <c r="CX45" s="719"/>
      <c r="CY45" s="720"/>
      <c r="CZ45" s="688">
        <v>5.6</v>
      </c>
      <c r="DA45" s="717"/>
      <c r="DB45" s="717"/>
      <c r="DC45" s="721"/>
      <c r="DD45" s="692">
        <v>257337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536717</v>
      </c>
      <c r="CS46" s="684"/>
      <c r="CT46" s="684"/>
      <c r="CU46" s="684"/>
      <c r="CV46" s="684"/>
      <c r="CW46" s="684"/>
      <c r="CX46" s="684"/>
      <c r="CY46" s="685"/>
      <c r="CZ46" s="688">
        <v>1.6</v>
      </c>
      <c r="DA46" s="689"/>
      <c r="DB46" s="689"/>
      <c r="DC46" s="701"/>
      <c r="DD46" s="692">
        <v>465715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114264</v>
      </c>
      <c r="CS47" s="719"/>
      <c r="CT47" s="719"/>
      <c r="CU47" s="719"/>
      <c r="CV47" s="719"/>
      <c r="CW47" s="719"/>
      <c r="CX47" s="719"/>
      <c r="CY47" s="720"/>
      <c r="CZ47" s="688">
        <v>0.3</v>
      </c>
      <c r="DA47" s="717"/>
      <c r="DB47" s="717"/>
      <c r="DC47" s="721"/>
      <c r="DD47" s="692">
        <v>5140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366</v>
      </c>
      <c r="CD48" s="799"/>
      <c r="CE48" s="800"/>
      <c r="CF48" s="680" t="s">
        <v>367</v>
      </c>
      <c r="CG48" s="681"/>
      <c r="CH48" s="681"/>
      <c r="CI48" s="681"/>
      <c r="CJ48" s="681"/>
      <c r="CK48" s="681"/>
      <c r="CL48" s="681"/>
      <c r="CM48" s="681"/>
      <c r="CN48" s="681"/>
      <c r="CO48" s="681"/>
      <c r="CP48" s="681"/>
      <c r="CQ48" s="682"/>
      <c r="CR48" s="683" t="s">
        <v>242</v>
      </c>
      <c r="CS48" s="684"/>
      <c r="CT48" s="684"/>
      <c r="CU48" s="684"/>
      <c r="CV48" s="684"/>
      <c r="CW48" s="684"/>
      <c r="CX48" s="684"/>
      <c r="CY48" s="685"/>
      <c r="CZ48" s="688" t="s">
        <v>242</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368</v>
      </c>
      <c r="CE49" s="734"/>
      <c r="CF49" s="734"/>
      <c r="CG49" s="734"/>
      <c r="CH49" s="734"/>
      <c r="CI49" s="734"/>
      <c r="CJ49" s="734"/>
      <c r="CK49" s="734"/>
      <c r="CL49" s="734"/>
      <c r="CM49" s="734"/>
      <c r="CN49" s="734"/>
      <c r="CO49" s="734"/>
      <c r="CP49" s="734"/>
      <c r="CQ49" s="735"/>
      <c r="CR49" s="768">
        <v>34071410</v>
      </c>
      <c r="CS49" s="754"/>
      <c r="CT49" s="754"/>
      <c r="CU49" s="754"/>
      <c r="CV49" s="754"/>
      <c r="CW49" s="754"/>
      <c r="CX49" s="754"/>
      <c r="CY49" s="785"/>
      <c r="CZ49" s="780">
        <v>100</v>
      </c>
      <c r="DA49" s="786"/>
      <c r="DB49" s="786"/>
      <c r="DC49" s="787"/>
      <c r="DD49" s="788">
        <v>20460150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P6I+lmmRfHb+x5QRW0plFGfTdm7lAk3QrjDLum8ZiLx7fKsJk7i+k1ag5uQSHaonx3fXslsh+n4uDty46Tn4w==" saltValue="AM+lm8QQApFQDARnNS8t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X27" sqref="AX27"/>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391</v>
      </c>
      <c r="C7" s="816"/>
      <c r="D7" s="816"/>
      <c r="E7" s="816"/>
      <c r="F7" s="816"/>
      <c r="G7" s="816"/>
      <c r="H7" s="816"/>
      <c r="I7" s="816"/>
      <c r="J7" s="816"/>
      <c r="K7" s="816"/>
      <c r="L7" s="816"/>
      <c r="M7" s="816"/>
      <c r="N7" s="816"/>
      <c r="O7" s="816"/>
      <c r="P7" s="817"/>
      <c r="Q7" s="818">
        <v>34865</v>
      </c>
      <c r="R7" s="819"/>
      <c r="S7" s="819"/>
      <c r="T7" s="819"/>
      <c r="U7" s="819"/>
      <c r="V7" s="819">
        <v>34015</v>
      </c>
      <c r="W7" s="819"/>
      <c r="X7" s="819"/>
      <c r="Y7" s="819"/>
      <c r="Z7" s="819"/>
      <c r="AA7" s="819">
        <v>850</v>
      </c>
      <c r="AB7" s="819"/>
      <c r="AC7" s="819"/>
      <c r="AD7" s="819"/>
      <c r="AE7" s="820"/>
      <c r="AF7" s="821">
        <v>579</v>
      </c>
      <c r="AG7" s="822"/>
      <c r="AH7" s="822"/>
      <c r="AI7" s="822"/>
      <c r="AJ7" s="823"/>
      <c r="AK7" s="858">
        <v>1451</v>
      </c>
      <c r="AL7" s="859"/>
      <c r="AM7" s="859"/>
      <c r="AN7" s="859"/>
      <c r="AO7" s="859"/>
      <c r="AP7" s="859">
        <v>26833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-4</v>
      </c>
      <c r="CI7" s="856"/>
      <c r="CJ7" s="856"/>
      <c r="CK7" s="856"/>
      <c r="CL7" s="857"/>
      <c r="CM7" s="855">
        <v>25</v>
      </c>
      <c r="CN7" s="856"/>
      <c r="CO7" s="856"/>
      <c r="CP7" s="856"/>
      <c r="CQ7" s="857"/>
      <c r="CR7" s="855">
        <v>24</v>
      </c>
      <c r="CS7" s="856"/>
      <c r="CT7" s="856"/>
      <c r="CU7" s="856"/>
      <c r="CV7" s="857"/>
      <c r="CW7" s="855" t="s">
        <v>531</v>
      </c>
      <c r="CX7" s="856"/>
      <c r="CY7" s="856"/>
      <c r="CZ7" s="856"/>
      <c r="DA7" s="857"/>
      <c r="DB7" s="855" t="s">
        <v>531</v>
      </c>
      <c r="DC7" s="856"/>
      <c r="DD7" s="856"/>
      <c r="DE7" s="856"/>
      <c r="DF7" s="857"/>
      <c r="DG7" s="855" t="s">
        <v>531</v>
      </c>
      <c r="DH7" s="856"/>
      <c r="DI7" s="856"/>
      <c r="DJ7" s="856"/>
      <c r="DK7" s="857"/>
      <c r="DL7" s="855" t="s">
        <v>531</v>
      </c>
      <c r="DM7" s="856"/>
      <c r="DN7" s="856"/>
      <c r="DO7" s="856"/>
      <c r="DP7" s="857"/>
      <c r="DQ7" s="855" t="s">
        <v>531</v>
      </c>
      <c r="DR7" s="856"/>
      <c r="DS7" s="856"/>
      <c r="DT7" s="856"/>
      <c r="DU7" s="857"/>
      <c r="DV7" s="836"/>
      <c r="DW7" s="837"/>
      <c r="DX7" s="837"/>
      <c r="DY7" s="837"/>
      <c r="DZ7" s="838"/>
      <c r="EA7" s="255"/>
    </row>
    <row r="8" spans="1:131" s="256" customFormat="1" ht="26.25" customHeight="1" x14ac:dyDescent="0.2">
      <c r="A8" s="262">
        <v>2</v>
      </c>
      <c r="B8" s="839" t="s">
        <v>392</v>
      </c>
      <c r="C8" s="840"/>
      <c r="D8" s="840"/>
      <c r="E8" s="840"/>
      <c r="F8" s="840"/>
      <c r="G8" s="840"/>
      <c r="H8" s="840"/>
      <c r="I8" s="840"/>
      <c r="J8" s="840"/>
      <c r="K8" s="840"/>
      <c r="L8" s="840"/>
      <c r="M8" s="840"/>
      <c r="N8" s="840"/>
      <c r="O8" s="840"/>
      <c r="P8" s="841"/>
      <c r="Q8" s="842">
        <v>34</v>
      </c>
      <c r="R8" s="843"/>
      <c r="S8" s="843"/>
      <c r="T8" s="843"/>
      <c r="U8" s="843"/>
      <c r="V8" s="843">
        <v>34</v>
      </c>
      <c r="W8" s="843"/>
      <c r="X8" s="843"/>
      <c r="Y8" s="843"/>
      <c r="Z8" s="843"/>
      <c r="AA8" s="843" t="s">
        <v>585</v>
      </c>
      <c r="AB8" s="843"/>
      <c r="AC8" s="843"/>
      <c r="AD8" s="843"/>
      <c r="AE8" s="844"/>
      <c r="AF8" s="845" t="s">
        <v>393</v>
      </c>
      <c r="AG8" s="846"/>
      <c r="AH8" s="846"/>
      <c r="AI8" s="846"/>
      <c r="AJ8" s="847"/>
      <c r="AK8" s="848">
        <v>4</v>
      </c>
      <c r="AL8" s="849"/>
      <c r="AM8" s="849"/>
      <c r="AN8" s="849"/>
      <c r="AO8" s="849"/>
      <c r="AP8" s="849" t="s">
        <v>585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581</v>
      </c>
      <c r="BT8" s="853"/>
      <c r="BU8" s="853"/>
      <c r="BV8" s="853"/>
      <c r="BW8" s="853"/>
      <c r="BX8" s="853"/>
      <c r="BY8" s="853"/>
      <c r="BZ8" s="853"/>
      <c r="CA8" s="853"/>
      <c r="CB8" s="853"/>
      <c r="CC8" s="853"/>
      <c r="CD8" s="853"/>
      <c r="CE8" s="853"/>
      <c r="CF8" s="853"/>
      <c r="CG8" s="854"/>
      <c r="CH8" s="865">
        <v>0</v>
      </c>
      <c r="CI8" s="866"/>
      <c r="CJ8" s="866"/>
      <c r="CK8" s="866"/>
      <c r="CL8" s="867"/>
      <c r="CM8" s="865">
        <v>82</v>
      </c>
      <c r="CN8" s="866"/>
      <c r="CO8" s="866"/>
      <c r="CP8" s="866"/>
      <c r="CQ8" s="867"/>
      <c r="CR8" s="865">
        <v>80</v>
      </c>
      <c r="CS8" s="866"/>
      <c r="CT8" s="866"/>
      <c r="CU8" s="866"/>
      <c r="CV8" s="867"/>
      <c r="CW8" s="865" t="s">
        <v>531</v>
      </c>
      <c r="CX8" s="866"/>
      <c r="CY8" s="866"/>
      <c r="CZ8" s="866"/>
      <c r="DA8" s="867"/>
      <c r="DB8" s="865" t="s">
        <v>531</v>
      </c>
      <c r="DC8" s="866"/>
      <c r="DD8" s="866"/>
      <c r="DE8" s="866"/>
      <c r="DF8" s="867"/>
      <c r="DG8" s="865" t="s">
        <v>531</v>
      </c>
      <c r="DH8" s="866"/>
      <c r="DI8" s="866"/>
      <c r="DJ8" s="866"/>
      <c r="DK8" s="867"/>
      <c r="DL8" s="865" t="s">
        <v>531</v>
      </c>
      <c r="DM8" s="866"/>
      <c r="DN8" s="866"/>
      <c r="DO8" s="866"/>
      <c r="DP8" s="867"/>
      <c r="DQ8" s="865" t="s">
        <v>531</v>
      </c>
      <c r="DR8" s="866"/>
      <c r="DS8" s="866"/>
      <c r="DT8" s="866"/>
      <c r="DU8" s="867"/>
      <c r="DV8" s="868"/>
      <c r="DW8" s="869"/>
      <c r="DX8" s="869"/>
      <c r="DY8" s="869"/>
      <c r="DZ8" s="870"/>
      <c r="EA8" s="255"/>
    </row>
    <row r="9" spans="1:131" s="256" customFormat="1" ht="26.25" customHeight="1" x14ac:dyDescent="0.2">
      <c r="A9" s="262">
        <v>3</v>
      </c>
      <c r="B9" s="839" t="s">
        <v>394</v>
      </c>
      <c r="C9" s="840"/>
      <c r="D9" s="840"/>
      <c r="E9" s="840"/>
      <c r="F9" s="840"/>
      <c r="G9" s="840"/>
      <c r="H9" s="840"/>
      <c r="I9" s="840"/>
      <c r="J9" s="840"/>
      <c r="K9" s="840"/>
      <c r="L9" s="840"/>
      <c r="M9" s="840"/>
      <c r="N9" s="840"/>
      <c r="O9" s="840"/>
      <c r="P9" s="841"/>
      <c r="Q9" s="842">
        <v>77</v>
      </c>
      <c r="R9" s="843"/>
      <c r="S9" s="843"/>
      <c r="T9" s="843"/>
      <c r="U9" s="843"/>
      <c r="V9" s="843">
        <v>76</v>
      </c>
      <c r="W9" s="843"/>
      <c r="X9" s="843"/>
      <c r="Y9" s="843"/>
      <c r="Z9" s="843"/>
      <c r="AA9" s="843">
        <v>0</v>
      </c>
      <c r="AB9" s="843"/>
      <c r="AC9" s="843"/>
      <c r="AD9" s="843"/>
      <c r="AE9" s="844"/>
      <c r="AF9" s="845">
        <v>0</v>
      </c>
      <c r="AG9" s="846"/>
      <c r="AH9" s="846"/>
      <c r="AI9" s="846"/>
      <c r="AJ9" s="847"/>
      <c r="AK9" s="848">
        <v>49</v>
      </c>
      <c r="AL9" s="849"/>
      <c r="AM9" s="849"/>
      <c r="AN9" s="849"/>
      <c r="AO9" s="849"/>
      <c r="AP9" s="849" t="s">
        <v>585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582</v>
      </c>
      <c r="BT9" s="853"/>
      <c r="BU9" s="853"/>
      <c r="BV9" s="853"/>
      <c r="BW9" s="853"/>
      <c r="BX9" s="853"/>
      <c r="BY9" s="853"/>
      <c r="BZ9" s="853"/>
      <c r="CA9" s="853"/>
      <c r="CB9" s="853"/>
      <c r="CC9" s="853"/>
      <c r="CD9" s="853"/>
      <c r="CE9" s="853"/>
      <c r="CF9" s="853"/>
      <c r="CG9" s="854"/>
      <c r="CH9" s="865">
        <v>-3</v>
      </c>
      <c r="CI9" s="866"/>
      <c r="CJ9" s="866"/>
      <c r="CK9" s="866"/>
      <c r="CL9" s="867"/>
      <c r="CM9" s="865">
        <v>51</v>
      </c>
      <c r="CN9" s="866"/>
      <c r="CO9" s="866"/>
      <c r="CP9" s="866"/>
      <c r="CQ9" s="867"/>
      <c r="CR9" s="865">
        <v>18</v>
      </c>
      <c r="CS9" s="866"/>
      <c r="CT9" s="866"/>
      <c r="CU9" s="866"/>
      <c r="CV9" s="867"/>
      <c r="CW9" s="865">
        <v>3</v>
      </c>
      <c r="CX9" s="866"/>
      <c r="CY9" s="866"/>
      <c r="CZ9" s="866"/>
      <c r="DA9" s="867"/>
      <c r="DB9" s="865" t="s">
        <v>531</v>
      </c>
      <c r="DC9" s="866"/>
      <c r="DD9" s="866"/>
      <c r="DE9" s="866"/>
      <c r="DF9" s="867"/>
      <c r="DG9" s="865" t="s">
        <v>531</v>
      </c>
      <c r="DH9" s="866"/>
      <c r="DI9" s="866"/>
      <c r="DJ9" s="866"/>
      <c r="DK9" s="867"/>
      <c r="DL9" s="865" t="s">
        <v>531</v>
      </c>
      <c r="DM9" s="866"/>
      <c r="DN9" s="866"/>
      <c r="DO9" s="866"/>
      <c r="DP9" s="867"/>
      <c r="DQ9" s="865" t="s">
        <v>531</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583</v>
      </c>
      <c r="BT10" s="853"/>
      <c r="BU10" s="853"/>
      <c r="BV10" s="853"/>
      <c r="BW10" s="853"/>
      <c r="BX10" s="853"/>
      <c r="BY10" s="853"/>
      <c r="BZ10" s="853"/>
      <c r="CA10" s="853"/>
      <c r="CB10" s="853"/>
      <c r="CC10" s="853"/>
      <c r="CD10" s="853"/>
      <c r="CE10" s="853"/>
      <c r="CF10" s="853"/>
      <c r="CG10" s="854"/>
      <c r="CH10" s="865">
        <v>4</v>
      </c>
      <c r="CI10" s="866"/>
      <c r="CJ10" s="866"/>
      <c r="CK10" s="866"/>
      <c r="CL10" s="867"/>
      <c r="CM10" s="865">
        <v>128</v>
      </c>
      <c r="CN10" s="866"/>
      <c r="CO10" s="866"/>
      <c r="CP10" s="866"/>
      <c r="CQ10" s="867"/>
      <c r="CR10" s="865">
        <v>50</v>
      </c>
      <c r="CS10" s="866"/>
      <c r="CT10" s="866"/>
      <c r="CU10" s="866"/>
      <c r="CV10" s="867"/>
      <c r="CW10" s="865" t="s">
        <v>531</v>
      </c>
      <c r="CX10" s="866"/>
      <c r="CY10" s="866"/>
      <c r="CZ10" s="866"/>
      <c r="DA10" s="867"/>
      <c r="DB10" s="865" t="s">
        <v>531</v>
      </c>
      <c r="DC10" s="866"/>
      <c r="DD10" s="866"/>
      <c r="DE10" s="866"/>
      <c r="DF10" s="867"/>
      <c r="DG10" s="865" t="s">
        <v>531</v>
      </c>
      <c r="DH10" s="866"/>
      <c r="DI10" s="866"/>
      <c r="DJ10" s="866"/>
      <c r="DK10" s="867"/>
      <c r="DL10" s="865" t="s">
        <v>531</v>
      </c>
      <c r="DM10" s="866"/>
      <c r="DN10" s="866"/>
      <c r="DO10" s="866"/>
      <c r="DP10" s="867"/>
      <c r="DQ10" s="865" t="s">
        <v>531</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584</v>
      </c>
      <c r="BT11" s="853"/>
      <c r="BU11" s="853"/>
      <c r="BV11" s="853"/>
      <c r="BW11" s="853"/>
      <c r="BX11" s="853"/>
      <c r="BY11" s="853"/>
      <c r="BZ11" s="853"/>
      <c r="CA11" s="853"/>
      <c r="CB11" s="853"/>
      <c r="CC11" s="853"/>
      <c r="CD11" s="853"/>
      <c r="CE11" s="853"/>
      <c r="CF11" s="853"/>
      <c r="CG11" s="854"/>
      <c r="CH11" s="865">
        <v>-5</v>
      </c>
      <c r="CI11" s="866"/>
      <c r="CJ11" s="866"/>
      <c r="CK11" s="866"/>
      <c r="CL11" s="867"/>
      <c r="CM11" s="865">
        <v>24</v>
      </c>
      <c r="CN11" s="866"/>
      <c r="CO11" s="866"/>
      <c r="CP11" s="866"/>
      <c r="CQ11" s="867"/>
      <c r="CR11" s="865">
        <v>12</v>
      </c>
      <c r="CS11" s="866"/>
      <c r="CT11" s="866"/>
      <c r="CU11" s="866"/>
      <c r="CV11" s="867"/>
      <c r="CW11" s="865" t="s">
        <v>531</v>
      </c>
      <c r="CX11" s="866"/>
      <c r="CY11" s="866"/>
      <c r="CZ11" s="866"/>
      <c r="DA11" s="867"/>
      <c r="DB11" s="865" t="s">
        <v>531</v>
      </c>
      <c r="DC11" s="866"/>
      <c r="DD11" s="866"/>
      <c r="DE11" s="866"/>
      <c r="DF11" s="867"/>
      <c r="DG11" s="865" t="s">
        <v>531</v>
      </c>
      <c r="DH11" s="866"/>
      <c r="DI11" s="866"/>
      <c r="DJ11" s="866"/>
      <c r="DK11" s="867"/>
      <c r="DL11" s="865" t="s">
        <v>531</v>
      </c>
      <c r="DM11" s="866"/>
      <c r="DN11" s="866"/>
      <c r="DO11" s="866"/>
      <c r="DP11" s="867"/>
      <c r="DQ11" s="865" t="s">
        <v>531</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396</v>
      </c>
      <c r="B23" s="874" t="s">
        <v>397</v>
      </c>
      <c r="C23" s="875"/>
      <c r="D23" s="875"/>
      <c r="E23" s="875"/>
      <c r="F23" s="875"/>
      <c r="G23" s="875"/>
      <c r="H23" s="875"/>
      <c r="I23" s="875"/>
      <c r="J23" s="875"/>
      <c r="K23" s="875"/>
      <c r="L23" s="875"/>
      <c r="M23" s="875"/>
      <c r="N23" s="875"/>
      <c r="O23" s="875"/>
      <c r="P23" s="876"/>
      <c r="Q23" s="877">
        <v>34922</v>
      </c>
      <c r="R23" s="878"/>
      <c r="S23" s="878"/>
      <c r="T23" s="878"/>
      <c r="U23" s="878"/>
      <c r="V23" s="878">
        <v>34071</v>
      </c>
      <c r="W23" s="878"/>
      <c r="X23" s="878"/>
      <c r="Y23" s="878"/>
      <c r="Z23" s="878"/>
      <c r="AA23" s="878">
        <v>851</v>
      </c>
      <c r="AB23" s="878"/>
      <c r="AC23" s="878"/>
      <c r="AD23" s="878"/>
      <c r="AE23" s="879"/>
      <c r="AF23" s="880">
        <v>580</v>
      </c>
      <c r="AG23" s="878"/>
      <c r="AH23" s="878"/>
      <c r="AI23" s="878"/>
      <c r="AJ23" s="881"/>
      <c r="AK23" s="882"/>
      <c r="AL23" s="883"/>
      <c r="AM23" s="883"/>
      <c r="AN23" s="883"/>
      <c r="AO23" s="883"/>
      <c r="AP23" s="878">
        <v>26833</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374</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6">
        <v>8075</v>
      </c>
      <c r="R28" s="907"/>
      <c r="S28" s="907"/>
      <c r="T28" s="907"/>
      <c r="U28" s="907"/>
      <c r="V28" s="907">
        <v>8048</v>
      </c>
      <c r="W28" s="907"/>
      <c r="X28" s="907"/>
      <c r="Y28" s="907"/>
      <c r="Z28" s="907"/>
      <c r="AA28" s="907">
        <v>27</v>
      </c>
      <c r="AB28" s="907"/>
      <c r="AC28" s="907"/>
      <c r="AD28" s="907"/>
      <c r="AE28" s="908"/>
      <c r="AF28" s="909">
        <v>27</v>
      </c>
      <c r="AG28" s="907"/>
      <c r="AH28" s="907"/>
      <c r="AI28" s="907"/>
      <c r="AJ28" s="910"/>
      <c r="AK28" s="911">
        <v>582</v>
      </c>
      <c r="AL28" s="902"/>
      <c r="AM28" s="902"/>
      <c r="AN28" s="902"/>
      <c r="AO28" s="902"/>
      <c r="AP28" s="902" t="s">
        <v>586</v>
      </c>
      <c r="AQ28" s="902"/>
      <c r="AR28" s="902"/>
      <c r="AS28" s="902"/>
      <c r="AT28" s="902"/>
      <c r="AU28" s="902" t="s">
        <v>587</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937</v>
      </c>
      <c r="R29" s="843"/>
      <c r="S29" s="843"/>
      <c r="T29" s="843"/>
      <c r="U29" s="843"/>
      <c r="V29" s="843">
        <v>935</v>
      </c>
      <c r="W29" s="843"/>
      <c r="X29" s="843"/>
      <c r="Y29" s="843"/>
      <c r="Z29" s="843"/>
      <c r="AA29" s="843">
        <v>2</v>
      </c>
      <c r="AB29" s="843"/>
      <c r="AC29" s="843"/>
      <c r="AD29" s="843"/>
      <c r="AE29" s="844"/>
      <c r="AF29" s="845">
        <v>2</v>
      </c>
      <c r="AG29" s="846"/>
      <c r="AH29" s="846"/>
      <c r="AI29" s="846"/>
      <c r="AJ29" s="847"/>
      <c r="AK29" s="914">
        <v>197</v>
      </c>
      <c r="AL29" s="915"/>
      <c r="AM29" s="915"/>
      <c r="AN29" s="915"/>
      <c r="AO29" s="915"/>
      <c r="AP29" s="915" t="s">
        <v>586</v>
      </c>
      <c r="AQ29" s="915"/>
      <c r="AR29" s="915"/>
      <c r="AS29" s="915"/>
      <c r="AT29" s="915"/>
      <c r="AU29" s="915" t="s">
        <v>586</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32</v>
      </c>
      <c r="R30" s="843"/>
      <c r="S30" s="843"/>
      <c r="T30" s="843"/>
      <c r="U30" s="843"/>
      <c r="V30" s="843">
        <v>32</v>
      </c>
      <c r="W30" s="843"/>
      <c r="X30" s="843"/>
      <c r="Y30" s="843"/>
      <c r="Z30" s="843"/>
      <c r="AA30" s="843" t="s">
        <v>590</v>
      </c>
      <c r="AB30" s="843"/>
      <c r="AC30" s="843"/>
      <c r="AD30" s="843"/>
      <c r="AE30" s="844"/>
      <c r="AF30" s="845" t="s">
        <v>393</v>
      </c>
      <c r="AG30" s="846"/>
      <c r="AH30" s="846"/>
      <c r="AI30" s="846"/>
      <c r="AJ30" s="847"/>
      <c r="AK30" s="914">
        <v>22</v>
      </c>
      <c r="AL30" s="915"/>
      <c r="AM30" s="915"/>
      <c r="AN30" s="915"/>
      <c r="AO30" s="915"/>
      <c r="AP30" s="915" t="s">
        <v>586</v>
      </c>
      <c r="AQ30" s="915"/>
      <c r="AR30" s="915"/>
      <c r="AS30" s="915"/>
      <c r="AT30" s="915"/>
      <c r="AU30" s="915" t="s">
        <v>589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6312</v>
      </c>
      <c r="R31" s="843"/>
      <c r="S31" s="843"/>
      <c r="T31" s="843"/>
      <c r="U31" s="843"/>
      <c r="V31" s="843">
        <v>6148</v>
      </c>
      <c r="W31" s="843"/>
      <c r="X31" s="843"/>
      <c r="Y31" s="843"/>
      <c r="Z31" s="843"/>
      <c r="AA31" s="843">
        <v>163</v>
      </c>
      <c r="AB31" s="843"/>
      <c r="AC31" s="843"/>
      <c r="AD31" s="843"/>
      <c r="AE31" s="844"/>
      <c r="AF31" s="845">
        <v>163</v>
      </c>
      <c r="AG31" s="846"/>
      <c r="AH31" s="846"/>
      <c r="AI31" s="846"/>
      <c r="AJ31" s="847"/>
      <c r="AK31" s="914">
        <v>938</v>
      </c>
      <c r="AL31" s="915"/>
      <c r="AM31" s="915"/>
      <c r="AN31" s="915"/>
      <c r="AO31" s="915"/>
      <c r="AP31" s="915" t="s">
        <v>586</v>
      </c>
      <c r="AQ31" s="915"/>
      <c r="AR31" s="915"/>
      <c r="AS31" s="915"/>
      <c r="AT31" s="915"/>
      <c r="AU31" s="915" t="s">
        <v>589</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413</v>
      </c>
      <c r="C32" s="840"/>
      <c r="D32" s="840"/>
      <c r="E32" s="840"/>
      <c r="F32" s="840"/>
      <c r="G32" s="840"/>
      <c r="H32" s="840"/>
      <c r="I32" s="840"/>
      <c r="J32" s="840"/>
      <c r="K32" s="840"/>
      <c r="L32" s="840"/>
      <c r="M32" s="840"/>
      <c r="N32" s="840"/>
      <c r="O32" s="840"/>
      <c r="P32" s="841"/>
      <c r="Q32" s="842">
        <v>11</v>
      </c>
      <c r="R32" s="843"/>
      <c r="S32" s="843"/>
      <c r="T32" s="843"/>
      <c r="U32" s="843"/>
      <c r="V32" s="843">
        <v>11</v>
      </c>
      <c r="W32" s="843"/>
      <c r="X32" s="843"/>
      <c r="Y32" s="843"/>
      <c r="Z32" s="843"/>
      <c r="AA32" s="843" t="s">
        <v>590</v>
      </c>
      <c r="AB32" s="843"/>
      <c r="AC32" s="843"/>
      <c r="AD32" s="843"/>
      <c r="AE32" s="844"/>
      <c r="AF32" s="845" t="s">
        <v>236</v>
      </c>
      <c r="AG32" s="846"/>
      <c r="AH32" s="846"/>
      <c r="AI32" s="846"/>
      <c r="AJ32" s="847"/>
      <c r="AK32" s="914">
        <v>2</v>
      </c>
      <c r="AL32" s="915"/>
      <c r="AM32" s="915"/>
      <c r="AN32" s="915"/>
      <c r="AO32" s="915"/>
      <c r="AP32" s="915" t="s">
        <v>588</v>
      </c>
      <c r="AQ32" s="915"/>
      <c r="AR32" s="915"/>
      <c r="AS32" s="915"/>
      <c r="AT32" s="915"/>
      <c r="AU32" s="915" t="s">
        <v>586</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414</v>
      </c>
      <c r="C33" s="840"/>
      <c r="D33" s="840"/>
      <c r="E33" s="840"/>
      <c r="F33" s="840"/>
      <c r="G33" s="840"/>
      <c r="H33" s="840"/>
      <c r="I33" s="840"/>
      <c r="J33" s="840"/>
      <c r="K33" s="840"/>
      <c r="L33" s="840"/>
      <c r="M33" s="840"/>
      <c r="N33" s="840"/>
      <c r="O33" s="840"/>
      <c r="P33" s="841"/>
      <c r="Q33" s="842">
        <v>1641</v>
      </c>
      <c r="R33" s="843"/>
      <c r="S33" s="843"/>
      <c r="T33" s="843"/>
      <c r="U33" s="843"/>
      <c r="V33" s="843">
        <v>1495</v>
      </c>
      <c r="W33" s="843"/>
      <c r="X33" s="843"/>
      <c r="Y33" s="843"/>
      <c r="Z33" s="843"/>
      <c r="AA33" s="843">
        <v>146</v>
      </c>
      <c r="AB33" s="843"/>
      <c r="AC33" s="843"/>
      <c r="AD33" s="843"/>
      <c r="AE33" s="844"/>
      <c r="AF33" s="845">
        <v>2303</v>
      </c>
      <c r="AG33" s="846"/>
      <c r="AH33" s="846"/>
      <c r="AI33" s="846"/>
      <c r="AJ33" s="847"/>
      <c r="AK33" s="914">
        <v>43</v>
      </c>
      <c r="AL33" s="915"/>
      <c r="AM33" s="915"/>
      <c r="AN33" s="915"/>
      <c r="AO33" s="915"/>
      <c r="AP33" s="915">
        <v>3772</v>
      </c>
      <c r="AQ33" s="915"/>
      <c r="AR33" s="915"/>
      <c r="AS33" s="915"/>
      <c r="AT33" s="915"/>
      <c r="AU33" s="915">
        <v>64</v>
      </c>
      <c r="AV33" s="915"/>
      <c r="AW33" s="915"/>
      <c r="AX33" s="915"/>
      <c r="AY33" s="915"/>
      <c r="AZ33" s="916"/>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416</v>
      </c>
      <c r="C34" s="840"/>
      <c r="D34" s="840"/>
      <c r="E34" s="840"/>
      <c r="F34" s="840"/>
      <c r="G34" s="840"/>
      <c r="H34" s="840"/>
      <c r="I34" s="840"/>
      <c r="J34" s="840"/>
      <c r="K34" s="840"/>
      <c r="L34" s="840"/>
      <c r="M34" s="840"/>
      <c r="N34" s="840"/>
      <c r="O34" s="840"/>
      <c r="P34" s="841"/>
      <c r="Q34" s="842">
        <v>13502</v>
      </c>
      <c r="R34" s="843"/>
      <c r="S34" s="843"/>
      <c r="T34" s="843"/>
      <c r="U34" s="843"/>
      <c r="V34" s="843">
        <v>13427</v>
      </c>
      <c r="W34" s="843"/>
      <c r="X34" s="843"/>
      <c r="Y34" s="843"/>
      <c r="Z34" s="843"/>
      <c r="AA34" s="843">
        <v>75</v>
      </c>
      <c r="AB34" s="843"/>
      <c r="AC34" s="843"/>
      <c r="AD34" s="843"/>
      <c r="AE34" s="844"/>
      <c r="AF34" s="845">
        <v>5691</v>
      </c>
      <c r="AG34" s="846"/>
      <c r="AH34" s="846"/>
      <c r="AI34" s="846"/>
      <c r="AJ34" s="847"/>
      <c r="AK34" s="914">
        <v>1030</v>
      </c>
      <c r="AL34" s="915"/>
      <c r="AM34" s="915"/>
      <c r="AN34" s="915"/>
      <c r="AO34" s="915"/>
      <c r="AP34" s="915">
        <v>11256</v>
      </c>
      <c r="AQ34" s="915"/>
      <c r="AR34" s="915"/>
      <c r="AS34" s="915"/>
      <c r="AT34" s="915"/>
      <c r="AU34" s="915">
        <v>3557</v>
      </c>
      <c r="AV34" s="915"/>
      <c r="AW34" s="915"/>
      <c r="AX34" s="915"/>
      <c r="AY34" s="915"/>
      <c r="AZ34" s="916"/>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417</v>
      </c>
      <c r="C35" s="840"/>
      <c r="D35" s="840"/>
      <c r="E35" s="840"/>
      <c r="F35" s="840"/>
      <c r="G35" s="840"/>
      <c r="H35" s="840"/>
      <c r="I35" s="840"/>
      <c r="J35" s="840"/>
      <c r="K35" s="840"/>
      <c r="L35" s="840"/>
      <c r="M35" s="840"/>
      <c r="N35" s="840"/>
      <c r="O35" s="840"/>
      <c r="P35" s="841"/>
      <c r="Q35" s="842">
        <v>2010</v>
      </c>
      <c r="R35" s="843"/>
      <c r="S35" s="843"/>
      <c r="T35" s="843"/>
      <c r="U35" s="843"/>
      <c r="V35" s="843">
        <v>1982</v>
      </c>
      <c r="W35" s="843"/>
      <c r="X35" s="843"/>
      <c r="Y35" s="843"/>
      <c r="Z35" s="843"/>
      <c r="AA35" s="843">
        <v>28</v>
      </c>
      <c r="AB35" s="843"/>
      <c r="AC35" s="843"/>
      <c r="AD35" s="843"/>
      <c r="AE35" s="844"/>
      <c r="AF35" s="845">
        <v>181</v>
      </c>
      <c r="AG35" s="846"/>
      <c r="AH35" s="846"/>
      <c r="AI35" s="846"/>
      <c r="AJ35" s="847"/>
      <c r="AK35" s="914">
        <v>1160</v>
      </c>
      <c r="AL35" s="915"/>
      <c r="AM35" s="915"/>
      <c r="AN35" s="915"/>
      <c r="AO35" s="915"/>
      <c r="AP35" s="915">
        <v>18130</v>
      </c>
      <c r="AQ35" s="915"/>
      <c r="AR35" s="915"/>
      <c r="AS35" s="915"/>
      <c r="AT35" s="915"/>
      <c r="AU35" s="915">
        <v>6581</v>
      </c>
      <c r="AV35" s="915"/>
      <c r="AW35" s="915"/>
      <c r="AX35" s="915"/>
      <c r="AY35" s="915"/>
      <c r="AZ35" s="916"/>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396</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8367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236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403</v>
      </c>
      <c r="AB66" s="802"/>
      <c r="AC66" s="802"/>
      <c r="AD66" s="802"/>
      <c r="AE66" s="803"/>
      <c r="AF66" s="936" t="s">
        <v>425</v>
      </c>
      <c r="AG66" s="897"/>
      <c r="AH66" s="897"/>
      <c r="AI66" s="897"/>
      <c r="AJ66" s="937"/>
      <c r="AK66" s="801" t="s">
        <v>426</v>
      </c>
      <c r="AL66" s="825"/>
      <c r="AM66" s="825"/>
      <c r="AN66" s="825"/>
      <c r="AO66" s="826"/>
      <c r="AP66" s="801" t="s">
        <v>406</v>
      </c>
      <c r="AQ66" s="802"/>
      <c r="AR66" s="802"/>
      <c r="AS66" s="802"/>
      <c r="AT66" s="803"/>
      <c r="AU66" s="801" t="s">
        <v>427</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596</v>
      </c>
      <c r="C68" s="954"/>
      <c r="D68" s="954"/>
      <c r="E68" s="954"/>
      <c r="F68" s="954"/>
      <c r="G68" s="954"/>
      <c r="H68" s="954"/>
      <c r="I68" s="954"/>
      <c r="J68" s="954"/>
      <c r="K68" s="954"/>
      <c r="L68" s="954"/>
      <c r="M68" s="954"/>
      <c r="N68" s="954"/>
      <c r="O68" s="954"/>
      <c r="P68" s="955"/>
      <c r="Q68" s="956">
        <v>3438</v>
      </c>
      <c r="R68" s="950"/>
      <c r="S68" s="950"/>
      <c r="T68" s="950"/>
      <c r="U68" s="950"/>
      <c r="V68" s="950">
        <v>3370</v>
      </c>
      <c r="W68" s="950"/>
      <c r="X68" s="950"/>
      <c r="Y68" s="950"/>
      <c r="Z68" s="950"/>
      <c r="AA68" s="950">
        <v>68</v>
      </c>
      <c r="AB68" s="950"/>
      <c r="AC68" s="950"/>
      <c r="AD68" s="950"/>
      <c r="AE68" s="950"/>
      <c r="AF68" s="950">
        <v>68</v>
      </c>
      <c r="AG68" s="950"/>
      <c r="AH68" s="950"/>
      <c r="AI68" s="950"/>
      <c r="AJ68" s="950"/>
      <c r="AK68" s="950">
        <v>211</v>
      </c>
      <c r="AL68" s="950"/>
      <c r="AM68" s="950"/>
      <c r="AN68" s="950"/>
      <c r="AO68" s="950"/>
      <c r="AP68" s="950">
        <v>1912</v>
      </c>
      <c r="AQ68" s="950"/>
      <c r="AR68" s="950"/>
      <c r="AS68" s="950"/>
      <c r="AT68" s="950"/>
      <c r="AU68" s="950">
        <v>468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597</v>
      </c>
      <c r="C69" s="958"/>
      <c r="D69" s="958"/>
      <c r="E69" s="958"/>
      <c r="F69" s="958"/>
      <c r="G69" s="958"/>
      <c r="H69" s="958"/>
      <c r="I69" s="958"/>
      <c r="J69" s="958"/>
      <c r="K69" s="958"/>
      <c r="L69" s="958"/>
      <c r="M69" s="958"/>
      <c r="N69" s="958"/>
      <c r="O69" s="958"/>
      <c r="P69" s="959"/>
      <c r="Q69" s="960">
        <v>188</v>
      </c>
      <c r="R69" s="915"/>
      <c r="S69" s="915"/>
      <c r="T69" s="915"/>
      <c r="U69" s="915"/>
      <c r="V69" s="915">
        <v>165</v>
      </c>
      <c r="W69" s="915"/>
      <c r="X69" s="915"/>
      <c r="Y69" s="915"/>
      <c r="Z69" s="915"/>
      <c r="AA69" s="915">
        <v>23</v>
      </c>
      <c r="AB69" s="915"/>
      <c r="AC69" s="915"/>
      <c r="AD69" s="915"/>
      <c r="AE69" s="915"/>
      <c r="AF69" s="915">
        <v>23</v>
      </c>
      <c r="AG69" s="915"/>
      <c r="AH69" s="915"/>
      <c r="AI69" s="915"/>
      <c r="AJ69" s="915"/>
      <c r="AK69" s="915">
        <v>20</v>
      </c>
      <c r="AL69" s="915"/>
      <c r="AM69" s="915"/>
      <c r="AN69" s="915"/>
      <c r="AO69" s="915"/>
      <c r="AP69" s="915" t="s">
        <v>599</v>
      </c>
      <c r="AQ69" s="915"/>
      <c r="AR69" s="915"/>
      <c r="AS69" s="915"/>
      <c r="AT69" s="915"/>
      <c r="AU69" s="915" t="s">
        <v>600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601</v>
      </c>
      <c r="C70" s="958"/>
      <c r="D70" s="958"/>
      <c r="E70" s="958"/>
      <c r="F70" s="958"/>
      <c r="G70" s="958"/>
      <c r="H70" s="958"/>
      <c r="I70" s="958"/>
      <c r="J70" s="958"/>
      <c r="K70" s="958"/>
      <c r="L70" s="958"/>
      <c r="M70" s="958"/>
      <c r="N70" s="958"/>
      <c r="O70" s="958"/>
      <c r="P70" s="959"/>
      <c r="Q70" s="960">
        <v>79</v>
      </c>
      <c r="R70" s="915"/>
      <c r="S70" s="915"/>
      <c r="T70" s="915"/>
      <c r="U70" s="915"/>
      <c r="V70" s="915">
        <v>75</v>
      </c>
      <c r="W70" s="915"/>
      <c r="X70" s="915"/>
      <c r="Y70" s="915"/>
      <c r="Z70" s="915"/>
      <c r="AA70" s="915">
        <v>4</v>
      </c>
      <c r="AB70" s="915"/>
      <c r="AC70" s="915"/>
      <c r="AD70" s="915"/>
      <c r="AE70" s="915"/>
      <c r="AF70" s="915">
        <v>4</v>
      </c>
      <c r="AG70" s="915"/>
      <c r="AH70" s="915"/>
      <c r="AI70" s="915"/>
      <c r="AJ70" s="915"/>
      <c r="AK70" s="915" t="s">
        <v>598</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602</v>
      </c>
      <c r="C71" s="958"/>
      <c r="D71" s="958"/>
      <c r="E71" s="958"/>
      <c r="F71" s="958"/>
      <c r="G71" s="958"/>
      <c r="H71" s="958"/>
      <c r="I71" s="958"/>
      <c r="J71" s="958"/>
      <c r="K71" s="958"/>
      <c r="L71" s="958"/>
      <c r="M71" s="958"/>
      <c r="N71" s="958"/>
      <c r="O71" s="958"/>
      <c r="P71" s="959"/>
      <c r="Q71" s="960">
        <v>275</v>
      </c>
      <c r="R71" s="915"/>
      <c r="S71" s="915"/>
      <c r="T71" s="915"/>
      <c r="U71" s="915"/>
      <c r="V71" s="915">
        <v>203</v>
      </c>
      <c r="W71" s="915"/>
      <c r="X71" s="915"/>
      <c r="Y71" s="915"/>
      <c r="Z71" s="915"/>
      <c r="AA71" s="915">
        <v>72</v>
      </c>
      <c r="AB71" s="915"/>
      <c r="AC71" s="915"/>
      <c r="AD71" s="915"/>
      <c r="AE71" s="915"/>
      <c r="AF71" s="915">
        <v>72</v>
      </c>
      <c r="AG71" s="915"/>
      <c r="AH71" s="915"/>
      <c r="AI71" s="915"/>
      <c r="AJ71" s="915"/>
      <c r="AK71" s="915" t="s">
        <v>598</v>
      </c>
      <c r="AL71" s="915"/>
      <c r="AM71" s="915"/>
      <c r="AN71" s="915"/>
      <c r="AO71" s="915"/>
      <c r="AP71" s="915" t="s">
        <v>585</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603</v>
      </c>
      <c r="C72" s="958"/>
      <c r="D72" s="958"/>
      <c r="E72" s="958"/>
      <c r="F72" s="958"/>
      <c r="G72" s="958"/>
      <c r="H72" s="958"/>
      <c r="I72" s="958"/>
      <c r="J72" s="958"/>
      <c r="K72" s="958"/>
      <c r="L72" s="958"/>
      <c r="M72" s="958"/>
      <c r="N72" s="958"/>
      <c r="O72" s="958"/>
      <c r="P72" s="959"/>
      <c r="Q72" s="960">
        <v>168695</v>
      </c>
      <c r="R72" s="915"/>
      <c r="S72" s="915"/>
      <c r="T72" s="915"/>
      <c r="U72" s="915"/>
      <c r="V72" s="915">
        <v>162592</v>
      </c>
      <c r="W72" s="915"/>
      <c r="X72" s="915"/>
      <c r="Y72" s="915"/>
      <c r="Z72" s="915"/>
      <c r="AA72" s="915">
        <v>6103</v>
      </c>
      <c r="AB72" s="915"/>
      <c r="AC72" s="915"/>
      <c r="AD72" s="915"/>
      <c r="AE72" s="915"/>
      <c r="AF72" s="915">
        <v>6103</v>
      </c>
      <c r="AG72" s="915"/>
      <c r="AH72" s="915"/>
      <c r="AI72" s="915"/>
      <c r="AJ72" s="915"/>
      <c r="AK72" s="915">
        <v>1266</v>
      </c>
      <c r="AL72" s="915"/>
      <c r="AM72" s="915"/>
      <c r="AN72" s="915"/>
      <c r="AO72" s="915"/>
      <c r="AP72" s="915" t="s">
        <v>604</v>
      </c>
      <c r="AQ72" s="915"/>
      <c r="AR72" s="915"/>
      <c r="AS72" s="915"/>
      <c r="AT72" s="915"/>
      <c r="AU72" s="915" t="s">
        <v>600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605</v>
      </c>
      <c r="C73" s="958"/>
      <c r="D73" s="958"/>
      <c r="E73" s="958"/>
      <c r="F73" s="958"/>
      <c r="G73" s="958"/>
      <c r="H73" s="958"/>
      <c r="I73" s="958"/>
      <c r="J73" s="958"/>
      <c r="K73" s="958"/>
      <c r="L73" s="958"/>
      <c r="M73" s="958"/>
      <c r="N73" s="958"/>
      <c r="O73" s="958"/>
      <c r="P73" s="959"/>
      <c r="Q73" s="960" t="s">
        <v>598</v>
      </c>
      <c r="R73" s="915"/>
      <c r="S73" s="915"/>
      <c r="T73" s="915"/>
      <c r="U73" s="915"/>
      <c r="V73" s="915" t="s">
        <v>600</v>
      </c>
      <c r="W73" s="915"/>
      <c r="X73" s="915"/>
      <c r="Y73" s="915"/>
      <c r="Z73" s="915"/>
      <c r="AA73" s="915" t="s">
        <v>598</v>
      </c>
      <c r="AB73" s="915"/>
      <c r="AC73" s="915"/>
      <c r="AD73" s="915"/>
      <c r="AE73" s="915"/>
      <c r="AF73" s="915" t="s">
        <v>600</v>
      </c>
      <c r="AG73" s="915"/>
      <c r="AH73" s="915"/>
      <c r="AI73" s="915"/>
      <c r="AJ73" s="915"/>
      <c r="AK73" s="915" t="s">
        <v>598</v>
      </c>
      <c r="AL73" s="915"/>
      <c r="AM73" s="915"/>
      <c r="AN73" s="915"/>
      <c r="AO73" s="915"/>
      <c r="AP73" s="915" t="s">
        <v>598</v>
      </c>
      <c r="AQ73" s="915"/>
      <c r="AR73" s="915"/>
      <c r="AS73" s="915"/>
      <c r="AT73" s="915"/>
      <c r="AU73" s="915" t="s">
        <v>599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396</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311</v>
      </c>
      <c r="AG109" s="979"/>
      <c r="AH109" s="979"/>
      <c r="AI109" s="979"/>
      <c r="AJ109" s="980"/>
      <c r="AK109" s="978" t="s">
        <v>310</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311</v>
      </c>
      <c r="BW109" s="979"/>
      <c r="BX109" s="979"/>
      <c r="BY109" s="979"/>
      <c r="BZ109" s="980"/>
      <c r="CA109" s="978" t="s">
        <v>310</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311</v>
      </c>
      <c r="DM109" s="979"/>
      <c r="DN109" s="979"/>
      <c r="DO109" s="979"/>
      <c r="DP109" s="980"/>
      <c r="DQ109" s="978" t="s">
        <v>310</v>
      </c>
      <c r="DR109" s="979"/>
      <c r="DS109" s="979"/>
      <c r="DT109" s="979"/>
      <c r="DU109" s="980"/>
      <c r="DV109" s="978" t="s">
        <v>438</v>
      </c>
      <c r="DW109" s="979"/>
      <c r="DX109" s="979"/>
      <c r="DY109" s="979"/>
      <c r="DZ109" s="981"/>
    </row>
    <row r="110" spans="1:131" s="247" customFormat="1" ht="26.25" customHeight="1" x14ac:dyDescent="0.2">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2405745</v>
      </c>
      <c r="AB110" s="986"/>
      <c r="AC110" s="986"/>
      <c r="AD110" s="986"/>
      <c r="AE110" s="987"/>
      <c r="AF110" s="988">
        <v>2438616</v>
      </c>
      <c r="AG110" s="986"/>
      <c r="AH110" s="986"/>
      <c r="AI110" s="986"/>
      <c r="AJ110" s="987"/>
      <c r="AK110" s="988">
        <v>2472971</v>
      </c>
      <c r="AL110" s="986"/>
      <c r="AM110" s="986"/>
      <c r="AN110" s="986"/>
      <c r="AO110" s="987"/>
      <c r="AP110" s="989">
        <v>16.100000000000001</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27681834</v>
      </c>
      <c r="BR110" s="1021"/>
      <c r="BS110" s="1021"/>
      <c r="BT110" s="1021"/>
      <c r="BU110" s="1021"/>
      <c r="BV110" s="1021">
        <v>28229638</v>
      </c>
      <c r="BW110" s="1021"/>
      <c r="BX110" s="1021"/>
      <c r="BY110" s="1021"/>
      <c r="BZ110" s="1021"/>
      <c r="CA110" s="1021">
        <v>26833201</v>
      </c>
      <c r="CB110" s="1021"/>
      <c r="CC110" s="1021"/>
      <c r="CD110" s="1021"/>
      <c r="CE110" s="1021"/>
      <c r="CF110" s="1035">
        <v>174.2</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236</v>
      </c>
      <c r="DH110" s="1021"/>
      <c r="DI110" s="1021"/>
      <c r="DJ110" s="1021"/>
      <c r="DK110" s="1021"/>
      <c r="DL110" s="1021" t="s">
        <v>398</v>
      </c>
      <c r="DM110" s="1021"/>
      <c r="DN110" s="1021"/>
      <c r="DO110" s="1021"/>
      <c r="DP110" s="1021"/>
      <c r="DQ110" s="1021" t="s">
        <v>398</v>
      </c>
      <c r="DR110" s="1021"/>
      <c r="DS110" s="1021"/>
      <c r="DT110" s="1021"/>
      <c r="DU110" s="1021"/>
      <c r="DV110" s="1022" t="s">
        <v>398</v>
      </c>
      <c r="DW110" s="1022"/>
      <c r="DX110" s="1022"/>
      <c r="DY110" s="1022"/>
      <c r="DZ110" s="1023"/>
    </row>
    <row r="111" spans="1:131" s="247" customFormat="1" ht="26.25" customHeight="1" x14ac:dyDescent="0.2">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393</v>
      </c>
      <c r="AB111" s="1028"/>
      <c r="AC111" s="1028"/>
      <c r="AD111" s="1028"/>
      <c r="AE111" s="1029"/>
      <c r="AF111" s="1030" t="s">
        <v>236</v>
      </c>
      <c r="AG111" s="1028"/>
      <c r="AH111" s="1028"/>
      <c r="AI111" s="1028"/>
      <c r="AJ111" s="1029"/>
      <c r="AK111" s="1030" t="s">
        <v>398</v>
      </c>
      <c r="AL111" s="1028"/>
      <c r="AM111" s="1028"/>
      <c r="AN111" s="1028"/>
      <c r="AO111" s="1029"/>
      <c r="AP111" s="1031" t="s">
        <v>236</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236</v>
      </c>
      <c r="BR111" s="1014"/>
      <c r="BS111" s="1014"/>
      <c r="BT111" s="1014"/>
      <c r="BU111" s="1014"/>
      <c r="BV111" s="1014" t="s">
        <v>236</v>
      </c>
      <c r="BW111" s="1014"/>
      <c r="BX111" s="1014"/>
      <c r="BY111" s="1014"/>
      <c r="BZ111" s="1014"/>
      <c r="CA111" s="1014" t="s">
        <v>236</v>
      </c>
      <c r="CB111" s="1014"/>
      <c r="CC111" s="1014"/>
      <c r="CD111" s="1014"/>
      <c r="CE111" s="1014"/>
      <c r="CF111" s="1008" t="s">
        <v>236</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236</v>
      </c>
      <c r="DH111" s="1014"/>
      <c r="DI111" s="1014"/>
      <c r="DJ111" s="1014"/>
      <c r="DK111" s="1014"/>
      <c r="DL111" s="1014" t="s">
        <v>236</v>
      </c>
      <c r="DM111" s="1014"/>
      <c r="DN111" s="1014"/>
      <c r="DO111" s="1014"/>
      <c r="DP111" s="1014"/>
      <c r="DQ111" s="1014" t="s">
        <v>393</v>
      </c>
      <c r="DR111" s="1014"/>
      <c r="DS111" s="1014"/>
      <c r="DT111" s="1014"/>
      <c r="DU111" s="1014"/>
      <c r="DV111" s="1015" t="s">
        <v>393</v>
      </c>
      <c r="DW111" s="1015"/>
      <c r="DX111" s="1015"/>
      <c r="DY111" s="1015"/>
      <c r="DZ111" s="1016"/>
    </row>
    <row r="112" spans="1:131" s="247" customFormat="1" ht="26.25" customHeight="1" x14ac:dyDescent="0.2">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236</v>
      </c>
      <c r="AB112" s="1053"/>
      <c r="AC112" s="1053"/>
      <c r="AD112" s="1053"/>
      <c r="AE112" s="1054"/>
      <c r="AF112" s="1055" t="s">
        <v>236</v>
      </c>
      <c r="AG112" s="1053"/>
      <c r="AH112" s="1053"/>
      <c r="AI112" s="1053"/>
      <c r="AJ112" s="1054"/>
      <c r="AK112" s="1055" t="s">
        <v>236</v>
      </c>
      <c r="AL112" s="1053"/>
      <c r="AM112" s="1053"/>
      <c r="AN112" s="1053"/>
      <c r="AO112" s="1054"/>
      <c r="AP112" s="1056" t="s">
        <v>236</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16620009</v>
      </c>
      <c r="BR112" s="1014"/>
      <c r="BS112" s="1014"/>
      <c r="BT112" s="1014"/>
      <c r="BU112" s="1014"/>
      <c r="BV112" s="1014">
        <v>13204802</v>
      </c>
      <c r="BW112" s="1014"/>
      <c r="BX112" s="1014"/>
      <c r="BY112" s="1014"/>
      <c r="BZ112" s="1014"/>
      <c r="CA112" s="1014">
        <v>10202040</v>
      </c>
      <c r="CB112" s="1014"/>
      <c r="CC112" s="1014"/>
      <c r="CD112" s="1014"/>
      <c r="CE112" s="1014"/>
      <c r="CF112" s="1008">
        <v>66.2</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236</v>
      </c>
      <c r="DH112" s="1014"/>
      <c r="DI112" s="1014"/>
      <c r="DJ112" s="1014"/>
      <c r="DK112" s="1014"/>
      <c r="DL112" s="1014" t="s">
        <v>398</v>
      </c>
      <c r="DM112" s="1014"/>
      <c r="DN112" s="1014"/>
      <c r="DO112" s="1014"/>
      <c r="DP112" s="1014"/>
      <c r="DQ112" s="1014" t="s">
        <v>236</v>
      </c>
      <c r="DR112" s="1014"/>
      <c r="DS112" s="1014"/>
      <c r="DT112" s="1014"/>
      <c r="DU112" s="1014"/>
      <c r="DV112" s="1015" t="s">
        <v>398</v>
      </c>
      <c r="DW112" s="1015"/>
      <c r="DX112" s="1015"/>
      <c r="DY112" s="1015"/>
      <c r="DZ112" s="1016"/>
    </row>
    <row r="113" spans="1:130" s="247" customFormat="1" ht="26.25" customHeight="1" x14ac:dyDescent="0.2">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1117094</v>
      </c>
      <c r="AB113" s="1028"/>
      <c r="AC113" s="1028"/>
      <c r="AD113" s="1028"/>
      <c r="AE113" s="1029"/>
      <c r="AF113" s="1030">
        <v>1058117</v>
      </c>
      <c r="AG113" s="1028"/>
      <c r="AH113" s="1028"/>
      <c r="AI113" s="1028"/>
      <c r="AJ113" s="1029"/>
      <c r="AK113" s="1030">
        <v>804641</v>
      </c>
      <c r="AL113" s="1028"/>
      <c r="AM113" s="1028"/>
      <c r="AN113" s="1028"/>
      <c r="AO113" s="1029"/>
      <c r="AP113" s="1031">
        <v>5.2</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571706</v>
      </c>
      <c r="BR113" s="1014"/>
      <c r="BS113" s="1014"/>
      <c r="BT113" s="1014"/>
      <c r="BU113" s="1014"/>
      <c r="BV113" s="1014">
        <v>524994</v>
      </c>
      <c r="BW113" s="1014"/>
      <c r="BX113" s="1014"/>
      <c r="BY113" s="1014"/>
      <c r="BZ113" s="1014"/>
      <c r="CA113" s="1014">
        <v>467542</v>
      </c>
      <c r="CB113" s="1014"/>
      <c r="CC113" s="1014"/>
      <c r="CD113" s="1014"/>
      <c r="CE113" s="1014"/>
      <c r="CF113" s="1008">
        <v>3</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236</v>
      </c>
      <c r="DH113" s="1053"/>
      <c r="DI113" s="1053"/>
      <c r="DJ113" s="1053"/>
      <c r="DK113" s="1054"/>
      <c r="DL113" s="1055" t="s">
        <v>236</v>
      </c>
      <c r="DM113" s="1053"/>
      <c r="DN113" s="1053"/>
      <c r="DO113" s="1053"/>
      <c r="DP113" s="1054"/>
      <c r="DQ113" s="1055" t="s">
        <v>393</v>
      </c>
      <c r="DR113" s="1053"/>
      <c r="DS113" s="1053"/>
      <c r="DT113" s="1053"/>
      <c r="DU113" s="1054"/>
      <c r="DV113" s="1056" t="s">
        <v>236</v>
      </c>
      <c r="DW113" s="1057"/>
      <c r="DX113" s="1057"/>
      <c r="DY113" s="1057"/>
      <c r="DZ113" s="1058"/>
    </row>
    <row r="114" spans="1:130" s="247" customFormat="1" ht="26.25" customHeight="1" x14ac:dyDescent="0.2">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78612</v>
      </c>
      <c r="AB114" s="1053"/>
      <c r="AC114" s="1053"/>
      <c r="AD114" s="1053"/>
      <c r="AE114" s="1054"/>
      <c r="AF114" s="1055">
        <v>67537</v>
      </c>
      <c r="AG114" s="1053"/>
      <c r="AH114" s="1053"/>
      <c r="AI114" s="1053"/>
      <c r="AJ114" s="1054"/>
      <c r="AK114" s="1055">
        <v>73348</v>
      </c>
      <c r="AL114" s="1053"/>
      <c r="AM114" s="1053"/>
      <c r="AN114" s="1053"/>
      <c r="AO114" s="1054"/>
      <c r="AP114" s="1056">
        <v>0.5</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3921648</v>
      </c>
      <c r="BR114" s="1014"/>
      <c r="BS114" s="1014"/>
      <c r="BT114" s="1014"/>
      <c r="BU114" s="1014"/>
      <c r="BV114" s="1014">
        <v>3788686</v>
      </c>
      <c r="BW114" s="1014"/>
      <c r="BX114" s="1014"/>
      <c r="BY114" s="1014"/>
      <c r="BZ114" s="1014"/>
      <c r="CA114" s="1014">
        <v>3736549</v>
      </c>
      <c r="CB114" s="1014"/>
      <c r="CC114" s="1014"/>
      <c r="CD114" s="1014"/>
      <c r="CE114" s="1014"/>
      <c r="CF114" s="1008">
        <v>24.3</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236</v>
      </c>
      <c r="DH114" s="1053"/>
      <c r="DI114" s="1053"/>
      <c r="DJ114" s="1053"/>
      <c r="DK114" s="1054"/>
      <c r="DL114" s="1055" t="s">
        <v>236</v>
      </c>
      <c r="DM114" s="1053"/>
      <c r="DN114" s="1053"/>
      <c r="DO114" s="1053"/>
      <c r="DP114" s="1054"/>
      <c r="DQ114" s="1055" t="s">
        <v>393</v>
      </c>
      <c r="DR114" s="1053"/>
      <c r="DS114" s="1053"/>
      <c r="DT114" s="1053"/>
      <c r="DU114" s="1054"/>
      <c r="DV114" s="1056" t="s">
        <v>398</v>
      </c>
      <c r="DW114" s="1057"/>
      <c r="DX114" s="1057"/>
      <c r="DY114" s="1057"/>
      <c r="DZ114" s="1058"/>
    </row>
    <row r="115" spans="1:130" s="247" customFormat="1" ht="26.25" customHeight="1" x14ac:dyDescent="0.2">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393</v>
      </c>
      <c r="AB115" s="1028"/>
      <c r="AC115" s="1028"/>
      <c r="AD115" s="1028"/>
      <c r="AE115" s="1029"/>
      <c r="AF115" s="1030" t="s">
        <v>236</v>
      </c>
      <c r="AG115" s="1028"/>
      <c r="AH115" s="1028"/>
      <c r="AI115" s="1028"/>
      <c r="AJ115" s="1029"/>
      <c r="AK115" s="1030" t="s">
        <v>236</v>
      </c>
      <c r="AL115" s="1028"/>
      <c r="AM115" s="1028"/>
      <c r="AN115" s="1028"/>
      <c r="AO115" s="1029"/>
      <c r="AP115" s="1031" t="s">
        <v>393</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393</v>
      </c>
      <c r="BR115" s="1014"/>
      <c r="BS115" s="1014"/>
      <c r="BT115" s="1014"/>
      <c r="BU115" s="1014"/>
      <c r="BV115" s="1014" t="s">
        <v>236</v>
      </c>
      <c r="BW115" s="1014"/>
      <c r="BX115" s="1014"/>
      <c r="BY115" s="1014"/>
      <c r="BZ115" s="1014"/>
      <c r="CA115" s="1014" t="s">
        <v>393</v>
      </c>
      <c r="CB115" s="1014"/>
      <c r="CC115" s="1014"/>
      <c r="CD115" s="1014"/>
      <c r="CE115" s="1014"/>
      <c r="CF115" s="1008" t="s">
        <v>398</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393</v>
      </c>
      <c r="DH115" s="1053"/>
      <c r="DI115" s="1053"/>
      <c r="DJ115" s="1053"/>
      <c r="DK115" s="1054"/>
      <c r="DL115" s="1055" t="s">
        <v>236</v>
      </c>
      <c r="DM115" s="1053"/>
      <c r="DN115" s="1053"/>
      <c r="DO115" s="1053"/>
      <c r="DP115" s="1054"/>
      <c r="DQ115" s="1055" t="s">
        <v>393</v>
      </c>
      <c r="DR115" s="1053"/>
      <c r="DS115" s="1053"/>
      <c r="DT115" s="1053"/>
      <c r="DU115" s="1054"/>
      <c r="DV115" s="1056" t="s">
        <v>236</v>
      </c>
      <c r="DW115" s="1057"/>
      <c r="DX115" s="1057"/>
      <c r="DY115" s="1057"/>
      <c r="DZ115" s="1058"/>
    </row>
    <row r="116" spans="1:130" s="247" customFormat="1" ht="26.25" customHeight="1" x14ac:dyDescent="0.2">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236</v>
      </c>
      <c r="AB116" s="1053"/>
      <c r="AC116" s="1053"/>
      <c r="AD116" s="1053"/>
      <c r="AE116" s="1054"/>
      <c r="AF116" s="1055" t="s">
        <v>393</v>
      </c>
      <c r="AG116" s="1053"/>
      <c r="AH116" s="1053"/>
      <c r="AI116" s="1053"/>
      <c r="AJ116" s="1054"/>
      <c r="AK116" s="1055" t="s">
        <v>236</v>
      </c>
      <c r="AL116" s="1053"/>
      <c r="AM116" s="1053"/>
      <c r="AN116" s="1053"/>
      <c r="AO116" s="1054"/>
      <c r="AP116" s="1056" t="s">
        <v>236</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398</v>
      </c>
      <c r="BR116" s="1014"/>
      <c r="BS116" s="1014"/>
      <c r="BT116" s="1014"/>
      <c r="BU116" s="1014"/>
      <c r="BV116" s="1014" t="s">
        <v>398</v>
      </c>
      <c r="BW116" s="1014"/>
      <c r="BX116" s="1014"/>
      <c r="BY116" s="1014"/>
      <c r="BZ116" s="1014"/>
      <c r="CA116" s="1014" t="s">
        <v>236</v>
      </c>
      <c r="CB116" s="1014"/>
      <c r="CC116" s="1014"/>
      <c r="CD116" s="1014"/>
      <c r="CE116" s="1014"/>
      <c r="CF116" s="1008" t="s">
        <v>236</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393</v>
      </c>
      <c r="DH116" s="1053"/>
      <c r="DI116" s="1053"/>
      <c r="DJ116" s="1053"/>
      <c r="DK116" s="1054"/>
      <c r="DL116" s="1055" t="s">
        <v>393</v>
      </c>
      <c r="DM116" s="1053"/>
      <c r="DN116" s="1053"/>
      <c r="DO116" s="1053"/>
      <c r="DP116" s="1054"/>
      <c r="DQ116" s="1055" t="s">
        <v>393</v>
      </c>
      <c r="DR116" s="1053"/>
      <c r="DS116" s="1053"/>
      <c r="DT116" s="1053"/>
      <c r="DU116" s="1054"/>
      <c r="DV116" s="1056" t="s">
        <v>236</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3601451</v>
      </c>
      <c r="AB117" s="1071"/>
      <c r="AC117" s="1071"/>
      <c r="AD117" s="1071"/>
      <c r="AE117" s="1072"/>
      <c r="AF117" s="1073">
        <v>3564270</v>
      </c>
      <c r="AG117" s="1071"/>
      <c r="AH117" s="1071"/>
      <c r="AI117" s="1071"/>
      <c r="AJ117" s="1072"/>
      <c r="AK117" s="1073">
        <v>3350960</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393</v>
      </c>
      <c r="BR117" s="1014"/>
      <c r="BS117" s="1014"/>
      <c r="BT117" s="1014"/>
      <c r="BU117" s="1014"/>
      <c r="BV117" s="1014" t="s">
        <v>236</v>
      </c>
      <c r="BW117" s="1014"/>
      <c r="BX117" s="1014"/>
      <c r="BY117" s="1014"/>
      <c r="BZ117" s="1014"/>
      <c r="CA117" s="1014" t="s">
        <v>398</v>
      </c>
      <c r="CB117" s="1014"/>
      <c r="CC117" s="1014"/>
      <c r="CD117" s="1014"/>
      <c r="CE117" s="1014"/>
      <c r="CF117" s="1008" t="s">
        <v>236</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236</v>
      </c>
      <c r="DH117" s="1053"/>
      <c r="DI117" s="1053"/>
      <c r="DJ117" s="1053"/>
      <c r="DK117" s="1054"/>
      <c r="DL117" s="1055" t="s">
        <v>398</v>
      </c>
      <c r="DM117" s="1053"/>
      <c r="DN117" s="1053"/>
      <c r="DO117" s="1053"/>
      <c r="DP117" s="1054"/>
      <c r="DQ117" s="1055" t="s">
        <v>236</v>
      </c>
      <c r="DR117" s="1053"/>
      <c r="DS117" s="1053"/>
      <c r="DT117" s="1053"/>
      <c r="DU117" s="1054"/>
      <c r="DV117" s="1056" t="s">
        <v>236</v>
      </c>
      <c r="DW117" s="1057"/>
      <c r="DX117" s="1057"/>
      <c r="DY117" s="1057"/>
      <c r="DZ117" s="1058"/>
    </row>
    <row r="118" spans="1:130" s="247" customFormat="1" ht="26.25" customHeight="1" x14ac:dyDescent="0.2">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311</v>
      </c>
      <c r="AG118" s="979"/>
      <c r="AH118" s="979"/>
      <c r="AI118" s="979"/>
      <c r="AJ118" s="980"/>
      <c r="AK118" s="978" t="s">
        <v>310</v>
      </c>
      <c r="AL118" s="979"/>
      <c r="AM118" s="979"/>
      <c r="AN118" s="979"/>
      <c r="AO118" s="980"/>
      <c r="AP118" s="1065" t="s">
        <v>438</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236</v>
      </c>
      <c r="BR118" s="1092"/>
      <c r="BS118" s="1092"/>
      <c r="BT118" s="1092"/>
      <c r="BU118" s="1092"/>
      <c r="BV118" s="1092" t="s">
        <v>236</v>
      </c>
      <c r="BW118" s="1092"/>
      <c r="BX118" s="1092"/>
      <c r="BY118" s="1092"/>
      <c r="BZ118" s="1092"/>
      <c r="CA118" s="1092" t="s">
        <v>236</v>
      </c>
      <c r="CB118" s="1092"/>
      <c r="CC118" s="1092"/>
      <c r="CD118" s="1092"/>
      <c r="CE118" s="1092"/>
      <c r="CF118" s="1008" t="s">
        <v>236</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393</v>
      </c>
      <c r="DH118" s="1053"/>
      <c r="DI118" s="1053"/>
      <c r="DJ118" s="1053"/>
      <c r="DK118" s="1054"/>
      <c r="DL118" s="1055" t="s">
        <v>393</v>
      </c>
      <c r="DM118" s="1053"/>
      <c r="DN118" s="1053"/>
      <c r="DO118" s="1053"/>
      <c r="DP118" s="1054"/>
      <c r="DQ118" s="1055" t="s">
        <v>236</v>
      </c>
      <c r="DR118" s="1053"/>
      <c r="DS118" s="1053"/>
      <c r="DT118" s="1053"/>
      <c r="DU118" s="1054"/>
      <c r="DV118" s="1056" t="s">
        <v>236</v>
      </c>
      <c r="DW118" s="1057"/>
      <c r="DX118" s="1057"/>
      <c r="DY118" s="1057"/>
      <c r="DZ118" s="1058"/>
    </row>
    <row r="119" spans="1:130" s="247" customFormat="1" ht="26.25" customHeight="1" x14ac:dyDescent="0.2">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236</v>
      </c>
      <c r="AB119" s="986"/>
      <c r="AC119" s="986"/>
      <c r="AD119" s="986"/>
      <c r="AE119" s="987"/>
      <c r="AF119" s="988" t="s">
        <v>236</v>
      </c>
      <c r="AG119" s="986"/>
      <c r="AH119" s="986"/>
      <c r="AI119" s="986"/>
      <c r="AJ119" s="987"/>
      <c r="AK119" s="988" t="s">
        <v>398</v>
      </c>
      <c r="AL119" s="986"/>
      <c r="AM119" s="986"/>
      <c r="AN119" s="986"/>
      <c r="AO119" s="987"/>
      <c r="AP119" s="989" t="s">
        <v>236</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468</v>
      </c>
      <c r="BP119" s="1100"/>
      <c r="BQ119" s="1091">
        <v>48795197</v>
      </c>
      <c r="BR119" s="1092"/>
      <c r="BS119" s="1092"/>
      <c r="BT119" s="1092"/>
      <c r="BU119" s="1092"/>
      <c r="BV119" s="1092">
        <v>45748120</v>
      </c>
      <c r="BW119" s="1092"/>
      <c r="BX119" s="1092"/>
      <c r="BY119" s="1092"/>
      <c r="BZ119" s="1092"/>
      <c r="CA119" s="1092">
        <v>41239332</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236</v>
      </c>
      <c r="DH119" s="1078"/>
      <c r="DI119" s="1078"/>
      <c r="DJ119" s="1078"/>
      <c r="DK119" s="1079"/>
      <c r="DL119" s="1077" t="s">
        <v>393</v>
      </c>
      <c r="DM119" s="1078"/>
      <c r="DN119" s="1078"/>
      <c r="DO119" s="1078"/>
      <c r="DP119" s="1079"/>
      <c r="DQ119" s="1077" t="s">
        <v>398</v>
      </c>
      <c r="DR119" s="1078"/>
      <c r="DS119" s="1078"/>
      <c r="DT119" s="1078"/>
      <c r="DU119" s="1079"/>
      <c r="DV119" s="1080" t="s">
        <v>393</v>
      </c>
      <c r="DW119" s="1081"/>
      <c r="DX119" s="1081"/>
      <c r="DY119" s="1081"/>
      <c r="DZ119" s="1082"/>
    </row>
    <row r="120" spans="1:130" s="247" customFormat="1" ht="26.25" customHeight="1" x14ac:dyDescent="0.2">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398</v>
      </c>
      <c r="AB120" s="1053"/>
      <c r="AC120" s="1053"/>
      <c r="AD120" s="1053"/>
      <c r="AE120" s="1054"/>
      <c r="AF120" s="1055" t="s">
        <v>393</v>
      </c>
      <c r="AG120" s="1053"/>
      <c r="AH120" s="1053"/>
      <c r="AI120" s="1053"/>
      <c r="AJ120" s="1054"/>
      <c r="AK120" s="1055" t="s">
        <v>236</v>
      </c>
      <c r="AL120" s="1053"/>
      <c r="AM120" s="1053"/>
      <c r="AN120" s="1053"/>
      <c r="AO120" s="1054"/>
      <c r="AP120" s="1056" t="s">
        <v>393</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16060410</v>
      </c>
      <c r="BR120" s="1021"/>
      <c r="BS120" s="1021"/>
      <c r="BT120" s="1021"/>
      <c r="BU120" s="1021"/>
      <c r="BV120" s="1021">
        <v>17290231</v>
      </c>
      <c r="BW120" s="1021"/>
      <c r="BX120" s="1021"/>
      <c r="BY120" s="1021"/>
      <c r="BZ120" s="1021"/>
      <c r="CA120" s="1021">
        <v>19563064</v>
      </c>
      <c r="CB120" s="1021"/>
      <c r="CC120" s="1021"/>
      <c r="CD120" s="1021"/>
      <c r="CE120" s="1021"/>
      <c r="CF120" s="1035">
        <v>127</v>
      </c>
      <c r="CG120" s="1036"/>
      <c r="CH120" s="1036"/>
      <c r="CI120" s="1036"/>
      <c r="CJ120" s="1036"/>
      <c r="CK120" s="1101" t="s">
        <v>472</v>
      </c>
      <c r="CL120" s="1102"/>
      <c r="CM120" s="1102"/>
      <c r="CN120" s="1102"/>
      <c r="CO120" s="1103"/>
      <c r="CP120" s="1109" t="s">
        <v>417</v>
      </c>
      <c r="CQ120" s="1110"/>
      <c r="CR120" s="1110"/>
      <c r="CS120" s="1110"/>
      <c r="CT120" s="1110"/>
      <c r="CU120" s="1110"/>
      <c r="CV120" s="1110"/>
      <c r="CW120" s="1110"/>
      <c r="CX120" s="1110"/>
      <c r="CY120" s="1110"/>
      <c r="CZ120" s="1110"/>
      <c r="DA120" s="1110"/>
      <c r="DB120" s="1110"/>
      <c r="DC120" s="1110"/>
      <c r="DD120" s="1110"/>
      <c r="DE120" s="1110"/>
      <c r="DF120" s="1111"/>
      <c r="DG120" s="1020">
        <v>12282102</v>
      </c>
      <c r="DH120" s="1021"/>
      <c r="DI120" s="1021"/>
      <c r="DJ120" s="1021"/>
      <c r="DK120" s="1021"/>
      <c r="DL120" s="1021">
        <v>9169056</v>
      </c>
      <c r="DM120" s="1021"/>
      <c r="DN120" s="1021"/>
      <c r="DO120" s="1021"/>
      <c r="DP120" s="1021"/>
      <c r="DQ120" s="1021">
        <v>6581174</v>
      </c>
      <c r="DR120" s="1021"/>
      <c r="DS120" s="1021"/>
      <c r="DT120" s="1021"/>
      <c r="DU120" s="1021"/>
      <c r="DV120" s="1022">
        <v>42.7</v>
      </c>
      <c r="DW120" s="1022"/>
      <c r="DX120" s="1022"/>
      <c r="DY120" s="1022"/>
      <c r="DZ120" s="1023"/>
    </row>
    <row r="121" spans="1:130" s="247" customFormat="1" ht="26.25" customHeight="1" x14ac:dyDescent="0.2">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236</v>
      </c>
      <c r="AB121" s="1053"/>
      <c r="AC121" s="1053"/>
      <c r="AD121" s="1053"/>
      <c r="AE121" s="1054"/>
      <c r="AF121" s="1055" t="s">
        <v>236</v>
      </c>
      <c r="AG121" s="1053"/>
      <c r="AH121" s="1053"/>
      <c r="AI121" s="1053"/>
      <c r="AJ121" s="1054"/>
      <c r="AK121" s="1055" t="s">
        <v>236</v>
      </c>
      <c r="AL121" s="1053"/>
      <c r="AM121" s="1053"/>
      <c r="AN121" s="1053"/>
      <c r="AO121" s="1054"/>
      <c r="AP121" s="1056" t="s">
        <v>236</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4981420</v>
      </c>
      <c r="BR121" s="1014"/>
      <c r="BS121" s="1014"/>
      <c r="BT121" s="1014"/>
      <c r="BU121" s="1014"/>
      <c r="BV121" s="1014">
        <v>4098483</v>
      </c>
      <c r="BW121" s="1014"/>
      <c r="BX121" s="1014"/>
      <c r="BY121" s="1014"/>
      <c r="BZ121" s="1014"/>
      <c r="CA121" s="1014">
        <v>3125463</v>
      </c>
      <c r="CB121" s="1014"/>
      <c r="CC121" s="1014"/>
      <c r="CD121" s="1014"/>
      <c r="CE121" s="1014"/>
      <c r="CF121" s="1008">
        <v>20.3</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4259345</v>
      </c>
      <c r="DH121" s="1014"/>
      <c r="DI121" s="1014"/>
      <c r="DJ121" s="1014"/>
      <c r="DK121" s="1014"/>
      <c r="DL121" s="1014">
        <v>3963916</v>
      </c>
      <c r="DM121" s="1014"/>
      <c r="DN121" s="1014"/>
      <c r="DO121" s="1014"/>
      <c r="DP121" s="1014"/>
      <c r="DQ121" s="1014">
        <v>3556741</v>
      </c>
      <c r="DR121" s="1014"/>
      <c r="DS121" s="1014"/>
      <c r="DT121" s="1014"/>
      <c r="DU121" s="1014"/>
      <c r="DV121" s="1015">
        <v>23.1</v>
      </c>
      <c r="DW121" s="1015"/>
      <c r="DX121" s="1015"/>
      <c r="DY121" s="1015"/>
      <c r="DZ121" s="1016"/>
    </row>
    <row r="122" spans="1:130" s="247" customFormat="1" ht="26.25" customHeight="1" x14ac:dyDescent="0.2">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236</v>
      </c>
      <c r="AB122" s="1053"/>
      <c r="AC122" s="1053"/>
      <c r="AD122" s="1053"/>
      <c r="AE122" s="1054"/>
      <c r="AF122" s="1055" t="s">
        <v>236</v>
      </c>
      <c r="AG122" s="1053"/>
      <c r="AH122" s="1053"/>
      <c r="AI122" s="1053"/>
      <c r="AJ122" s="1054"/>
      <c r="AK122" s="1055" t="s">
        <v>236</v>
      </c>
      <c r="AL122" s="1053"/>
      <c r="AM122" s="1053"/>
      <c r="AN122" s="1053"/>
      <c r="AO122" s="1054"/>
      <c r="AP122" s="1056" t="s">
        <v>393</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37740867</v>
      </c>
      <c r="BR122" s="1092"/>
      <c r="BS122" s="1092"/>
      <c r="BT122" s="1092"/>
      <c r="BU122" s="1092"/>
      <c r="BV122" s="1092">
        <v>37056389</v>
      </c>
      <c r="BW122" s="1092"/>
      <c r="BX122" s="1092"/>
      <c r="BY122" s="1092"/>
      <c r="BZ122" s="1092"/>
      <c r="CA122" s="1092">
        <v>35908159</v>
      </c>
      <c r="CB122" s="1092"/>
      <c r="CC122" s="1092"/>
      <c r="CD122" s="1092"/>
      <c r="CE122" s="1092"/>
      <c r="CF122" s="1112">
        <v>233.1</v>
      </c>
      <c r="CG122" s="1113"/>
      <c r="CH122" s="1113"/>
      <c r="CI122" s="1113"/>
      <c r="CJ122" s="1113"/>
      <c r="CK122" s="1104"/>
      <c r="CL122" s="1105"/>
      <c r="CM122" s="1105"/>
      <c r="CN122" s="1105"/>
      <c r="CO122" s="1106"/>
      <c r="CP122" s="1114" t="s">
        <v>414</v>
      </c>
      <c r="CQ122" s="1115"/>
      <c r="CR122" s="1115"/>
      <c r="CS122" s="1115"/>
      <c r="CT122" s="1115"/>
      <c r="CU122" s="1115"/>
      <c r="CV122" s="1115"/>
      <c r="CW122" s="1115"/>
      <c r="CX122" s="1115"/>
      <c r="CY122" s="1115"/>
      <c r="CZ122" s="1115"/>
      <c r="DA122" s="1115"/>
      <c r="DB122" s="1115"/>
      <c r="DC122" s="1115"/>
      <c r="DD122" s="1115"/>
      <c r="DE122" s="1115"/>
      <c r="DF122" s="1116"/>
      <c r="DG122" s="1013">
        <v>78562</v>
      </c>
      <c r="DH122" s="1014"/>
      <c r="DI122" s="1014"/>
      <c r="DJ122" s="1014"/>
      <c r="DK122" s="1014"/>
      <c r="DL122" s="1014">
        <v>71830</v>
      </c>
      <c r="DM122" s="1014"/>
      <c r="DN122" s="1014"/>
      <c r="DO122" s="1014"/>
      <c r="DP122" s="1014"/>
      <c r="DQ122" s="1014">
        <v>64125</v>
      </c>
      <c r="DR122" s="1014"/>
      <c r="DS122" s="1014"/>
      <c r="DT122" s="1014"/>
      <c r="DU122" s="1014"/>
      <c r="DV122" s="1015">
        <v>0.4</v>
      </c>
      <c r="DW122" s="1015"/>
      <c r="DX122" s="1015"/>
      <c r="DY122" s="1015"/>
      <c r="DZ122" s="1016"/>
    </row>
    <row r="123" spans="1:130" s="247" customFormat="1" ht="26.25" customHeight="1" x14ac:dyDescent="0.2">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393</v>
      </c>
      <c r="AB123" s="1053"/>
      <c r="AC123" s="1053"/>
      <c r="AD123" s="1053"/>
      <c r="AE123" s="1054"/>
      <c r="AF123" s="1055" t="s">
        <v>393</v>
      </c>
      <c r="AG123" s="1053"/>
      <c r="AH123" s="1053"/>
      <c r="AI123" s="1053"/>
      <c r="AJ123" s="1054"/>
      <c r="AK123" s="1055" t="s">
        <v>236</v>
      </c>
      <c r="AL123" s="1053"/>
      <c r="AM123" s="1053"/>
      <c r="AN123" s="1053"/>
      <c r="AO123" s="1054"/>
      <c r="AP123" s="1056" t="s">
        <v>393</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477</v>
      </c>
      <c r="BP123" s="1100"/>
      <c r="BQ123" s="1159">
        <v>58782697</v>
      </c>
      <c r="BR123" s="1160"/>
      <c r="BS123" s="1160"/>
      <c r="BT123" s="1160"/>
      <c r="BU123" s="1160"/>
      <c r="BV123" s="1160">
        <v>58445103</v>
      </c>
      <c r="BW123" s="1160"/>
      <c r="BX123" s="1160"/>
      <c r="BY123" s="1160"/>
      <c r="BZ123" s="1160"/>
      <c r="CA123" s="1160">
        <v>58596686</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t="s">
        <v>398</v>
      </c>
      <c r="DH123" s="1053"/>
      <c r="DI123" s="1053"/>
      <c r="DJ123" s="1053"/>
      <c r="DK123" s="1054"/>
      <c r="DL123" s="1055" t="s">
        <v>398</v>
      </c>
      <c r="DM123" s="1053"/>
      <c r="DN123" s="1053"/>
      <c r="DO123" s="1053"/>
      <c r="DP123" s="1054"/>
      <c r="DQ123" s="1055" t="s">
        <v>393</v>
      </c>
      <c r="DR123" s="1053"/>
      <c r="DS123" s="1053"/>
      <c r="DT123" s="1053"/>
      <c r="DU123" s="1054"/>
      <c r="DV123" s="1056" t="s">
        <v>398</v>
      </c>
      <c r="DW123" s="1057"/>
      <c r="DX123" s="1057"/>
      <c r="DY123" s="1057"/>
      <c r="DZ123" s="1058"/>
    </row>
    <row r="124" spans="1:130" s="247" customFormat="1" ht="26.25" customHeight="1" thickBot="1" x14ac:dyDescent="0.25">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236</v>
      </c>
      <c r="AB124" s="1053"/>
      <c r="AC124" s="1053"/>
      <c r="AD124" s="1053"/>
      <c r="AE124" s="1054"/>
      <c r="AF124" s="1055" t="s">
        <v>236</v>
      </c>
      <c r="AG124" s="1053"/>
      <c r="AH124" s="1053"/>
      <c r="AI124" s="1053"/>
      <c r="AJ124" s="1054"/>
      <c r="AK124" s="1055" t="s">
        <v>236</v>
      </c>
      <c r="AL124" s="1053"/>
      <c r="AM124" s="1053"/>
      <c r="AN124" s="1053"/>
      <c r="AO124" s="1054"/>
      <c r="AP124" s="1056" t="s">
        <v>236</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236</v>
      </c>
      <c r="BR124" s="1122"/>
      <c r="BS124" s="1122"/>
      <c r="BT124" s="1122"/>
      <c r="BU124" s="1122"/>
      <c r="BV124" s="1122" t="s">
        <v>236</v>
      </c>
      <c r="BW124" s="1122"/>
      <c r="BX124" s="1122"/>
      <c r="BY124" s="1122"/>
      <c r="BZ124" s="1122"/>
      <c r="CA124" s="1122" t="s">
        <v>398</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393</v>
      </c>
      <c r="DH124" s="1078"/>
      <c r="DI124" s="1078"/>
      <c r="DJ124" s="1078"/>
      <c r="DK124" s="1079"/>
      <c r="DL124" s="1077" t="s">
        <v>236</v>
      </c>
      <c r="DM124" s="1078"/>
      <c r="DN124" s="1078"/>
      <c r="DO124" s="1078"/>
      <c r="DP124" s="1079"/>
      <c r="DQ124" s="1077" t="s">
        <v>236</v>
      </c>
      <c r="DR124" s="1078"/>
      <c r="DS124" s="1078"/>
      <c r="DT124" s="1078"/>
      <c r="DU124" s="1079"/>
      <c r="DV124" s="1080" t="s">
        <v>393</v>
      </c>
      <c r="DW124" s="1081"/>
      <c r="DX124" s="1081"/>
      <c r="DY124" s="1081"/>
      <c r="DZ124" s="1082"/>
    </row>
    <row r="125" spans="1:130" s="247" customFormat="1" ht="26.25" customHeight="1" x14ac:dyDescent="0.2">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393</v>
      </c>
      <c r="AB125" s="1053"/>
      <c r="AC125" s="1053"/>
      <c r="AD125" s="1053"/>
      <c r="AE125" s="1054"/>
      <c r="AF125" s="1055" t="s">
        <v>393</v>
      </c>
      <c r="AG125" s="1053"/>
      <c r="AH125" s="1053"/>
      <c r="AI125" s="1053"/>
      <c r="AJ125" s="1054"/>
      <c r="AK125" s="1055" t="s">
        <v>393</v>
      </c>
      <c r="AL125" s="1053"/>
      <c r="AM125" s="1053"/>
      <c r="AN125" s="1053"/>
      <c r="AO125" s="1054"/>
      <c r="AP125" s="1056" t="s">
        <v>393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236</v>
      </c>
      <c r="DH125" s="1021"/>
      <c r="DI125" s="1021"/>
      <c r="DJ125" s="1021"/>
      <c r="DK125" s="1021"/>
      <c r="DL125" s="1021" t="s">
        <v>236</v>
      </c>
      <c r="DM125" s="1021"/>
      <c r="DN125" s="1021"/>
      <c r="DO125" s="1021"/>
      <c r="DP125" s="1021"/>
      <c r="DQ125" s="1021" t="s">
        <v>393</v>
      </c>
      <c r="DR125" s="1021"/>
      <c r="DS125" s="1021"/>
      <c r="DT125" s="1021"/>
      <c r="DU125" s="1021"/>
      <c r="DV125" s="1022" t="s">
        <v>236</v>
      </c>
      <c r="DW125" s="1022"/>
      <c r="DX125" s="1022"/>
      <c r="DY125" s="1022"/>
      <c r="DZ125" s="1023"/>
    </row>
    <row r="126" spans="1:130" s="247" customFormat="1" ht="26.25" customHeight="1" thickBot="1" x14ac:dyDescent="0.25">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236</v>
      </c>
      <c r="AB126" s="1053"/>
      <c r="AC126" s="1053"/>
      <c r="AD126" s="1053"/>
      <c r="AE126" s="1054"/>
      <c r="AF126" s="1055" t="s">
        <v>236</v>
      </c>
      <c r="AG126" s="1053"/>
      <c r="AH126" s="1053"/>
      <c r="AI126" s="1053"/>
      <c r="AJ126" s="1054"/>
      <c r="AK126" s="1055" t="s">
        <v>236</v>
      </c>
      <c r="AL126" s="1053"/>
      <c r="AM126" s="1053"/>
      <c r="AN126" s="1053"/>
      <c r="AO126" s="1054"/>
      <c r="AP126" s="1056" t="s">
        <v>236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236</v>
      </c>
      <c r="DH126" s="1014"/>
      <c r="DI126" s="1014"/>
      <c r="DJ126" s="1014"/>
      <c r="DK126" s="1014"/>
      <c r="DL126" s="1014" t="s">
        <v>236</v>
      </c>
      <c r="DM126" s="1014"/>
      <c r="DN126" s="1014"/>
      <c r="DO126" s="1014"/>
      <c r="DP126" s="1014"/>
      <c r="DQ126" s="1014" t="s">
        <v>236</v>
      </c>
      <c r="DR126" s="1014"/>
      <c r="DS126" s="1014"/>
      <c r="DT126" s="1014"/>
      <c r="DU126" s="1014"/>
      <c r="DV126" s="1015" t="s">
        <v>393</v>
      </c>
      <c r="DW126" s="1015"/>
      <c r="DX126" s="1015"/>
      <c r="DY126" s="1015"/>
      <c r="DZ126" s="1016"/>
    </row>
    <row r="127" spans="1:130" s="247" customFormat="1" ht="26.25" customHeight="1" x14ac:dyDescent="0.2">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236</v>
      </c>
      <c r="AB127" s="1053"/>
      <c r="AC127" s="1053"/>
      <c r="AD127" s="1053"/>
      <c r="AE127" s="1054"/>
      <c r="AF127" s="1055" t="s">
        <v>236</v>
      </c>
      <c r="AG127" s="1053"/>
      <c r="AH127" s="1053"/>
      <c r="AI127" s="1053"/>
      <c r="AJ127" s="1054"/>
      <c r="AK127" s="1055" t="s">
        <v>393</v>
      </c>
      <c r="AL127" s="1053"/>
      <c r="AM127" s="1053"/>
      <c r="AN127" s="1053"/>
      <c r="AO127" s="1054"/>
      <c r="AP127" s="1056" t="s">
        <v>236</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393</v>
      </c>
      <c r="DH127" s="1014"/>
      <c r="DI127" s="1014"/>
      <c r="DJ127" s="1014"/>
      <c r="DK127" s="1014"/>
      <c r="DL127" s="1014" t="s">
        <v>393</v>
      </c>
      <c r="DM127" s="1014"/>
      <c r="DN127" s="1014"/>
      <c r="DO127" s="1014"/>
      <c r="DP127" s="1014"/>
      <c r="DQ127" s="1014" t="s">
        <v>393</v>
      </c>
      <c r="DR127" s="1014"/>
      <c r="DS127" s="1014"/>
      <c r="DT127" s="1014"/>
      <c r="DU127" s="1014"/>
      <c r="DV127" s="1015" t="s">
        <v>393</v>
      </c>
      <c r="DW127" s="1015"/>
      <c r="DX127" s="1015"/>
      <c r="DY127" s="1015"/>
      <c r="DZ127" s="1016"/>
    </row>
    <row r="128" spans="1:130" s="247" customFormat="1" ht="26.25" customHeight="1" thickBot="1" x14ac:dyDescent="0.25">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283250</v>
      </c>
      <c r="AB128" s="1142"/>
      <c r="AC128" s="1142"/>
      <c r="AD128" s="1142"/>
      <c r="AE128" s="1143"/>
      <c r="AF128" s="1144">
        <v>282034</v>
      </c>
      <c r="AG128" s="1142"/>
      <c r="AH128" s="1142"/>
      <c r="AI128" s="1142"/>
      <c r="AJ128" s="1143"/>
      <c r="AK128" s="1144">
        <v>231709</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236</v>
      </c>
      <c r="BG128" s="1149"/>
      <c r="BH128" s="1149"/>
      <c r="BI128" s="1149"/>
      <c r="BJ128" s="1149"/>
      <c r="BK128" s="1149"/>
      <c r="BL128" s="1150"/>
      <c r="BM128" s="1148">
        <v>12.58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236</v>
      </c>
      <c r="DH128" s="1134"/>
      <c r="DI128" s="1134"/>
      <c r="DJ128" s="1134"/>
      <c r="DK128" s="1134"/>
      <c r="DL128" s="1134" t="s">
        <v>236</v>
      </c>
      <c r="DM128" s="1134"/>
      <c r="DN128" s="1134"/>
      <c r="DO128" s="1134"/>
      <c r="DP128" s="1134"/>
      <c r="DQ128" s="1134" t="s">
        <v>393</v>
      </c>
      <c r="DR128" s="1134"/>
      <c r="DS128" s="1134"/>
      <c r="DT128" s="1134"/>
      <c r="DU128" s="1134"/>
      <c r="DV128" s="1135" t="s">
        <v>236</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17842679</v>
      </c>
      <c r="AB129" s="1053"/>
      <c r="AC129" s="1053"/>
      <c r="AD129" s="1053"/>
      <c r="AE129" s="1054"/>
      <c r="AF129" s="1055">
        <v>18251741</v>
      </c>
      <c r="AG129" s="1053"/>
      <c r="AH129" s="1053"/>
      <c r="AI129" s="1053"/>
      <c r="AJ129" s="1054"/>
      <c r="AK129" s="1055">
        <v>18289641</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393</v>
      </c>
      <c r="BG129" s="1163"/>
      <c r="BH129" s="1163"/>
      <c r="BI129" s="1163"/>
      <c r="BJ129" s="1163"/>
      <c r="BK129" s="1163"/>
      <c r="BL129" s="1164"/>
      <c r="BM129" s="1162">
        <v>17.579999999999998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2808287</v>
      </c>
      <c r="AB130" s="1053"/>
      <c r="AC130" s="1053"/>
      <c r="AD130" s="1053"/>
      <c r="AE130" s="1054"/>
      <c r="AF130" s="1055">
        <v>2946825</v>
      </c>
      <c r="AG130" s="1053"/>
      <c r="AH130" s="1053"/>
      <c r="AI130" s="1053"/>
      <c r="AJ130" s="1054"/>
      <c r="AK130" s="1055">
        <v>2883805</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2.2999999999999998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15034392</v>
      </c>
      <c r="AB131" s="1078"/>
      <c r="AC131" s="1078"/>
      <c r="AD131" s="1078"/>
      <c r="AE131" s="1079"/>
      <c r="AF131" s="1077">
        <v>15304916</v>
      </c>
      <c r="AG131" s="1078"/>
      <c r="AH131" s="1078"/>
      <c r="AI131" s="1078"/>
      <c r="AJ131" s="1079"/>
      <c r="AK131" s="1077">
        <v>15405836</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236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3.3916531189999999</v>
      </c>
      <c r="AB132" s="1194"/>
      <c r="AC132" s="1194"/>
      <c r="AD132" s="1194"/>
      <c r="AE132" s="1195"/>
      <c r="AF132" s="1196">
        <v>2.1915239940000002</v>
      </c>
      <c r="AG132" s="1194"/>
      <c r="AH132" s="1194"/>
      <c r="AI132" s="1194"/>
      <c r="AJ132" s="1195"/>
      <c r="AK132" s="1196">
        <v>1.528290406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3.5</v>
      </c>
      <c r="AB133" s="1177"/>
      <c r="AC133" s="1177"/>
      <c r="AD133" s="1177"/>
      <c r="AE133" s="1178"/>
      <c r="AF133" s="1176">
        <v>3.1</v>
      </c>
      <c r="AG133" s="1177"/>
      <c r="AH133" s="1177"/>
      <c r="AI133" s="1177"/>
      <c r="AJ133" s="1178"/>
      <c r="AK133" s="1176">
        <v>2.2999999999999998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OMwyl9740DENgj0YxA5MUNcPLlHjGjq61n/nZv2Qn9MB8KcNqHB8rP0/1qtM7qRESBaacUlUy+zLvAoUXzVUOQ==" saltValue="2HoL9v0TN60SHu6ghXV6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X27" sqref="AX27"/>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bmZrprhuN40B8nHYsjR3ubod3zzeTnatjoITueVALZ4rujidF5wGv0+l600Li8w5uGraT4AthKnX984GDDvUQ==" saltValue="eLyTvUzUOtdBjwVhedQh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85" zoomScaleNormal="85" zoomScaleSheetLayoutView="55" workbookViewId="0">
      <selection activeCell="AX27" sqref="AX27"/>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MAfPGQw7b7XlQ1KDHQe0Ed+g3+thiy+y10DJNGHM1kHGEzJShPVjTJ7pv5JA7OQ3yAbxubn1lYsIFr5OU4PkA==" saltValue="k8zDaPPahHrlBYD9Kd8w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85" zoomScaleSheetLayoutView="85" workbookViewId="0">
      <selection activeCell="AX27" sqref="AX27"/>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4393303</v>
      </c>
      <c r="AP9" s="313">
        <v>53517</v>
      </c>
      <c r="AQ9" s="314">
        <v>63299</v>
      </c>
      <c r="AR9" s="315">
        <v>-15.5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568104</v>
      </c>
      <c r="AP10" s="316">
        <v>6920</v>
      </c>
      <c r="AQ10" s="317">
        <v>6012</v>
      </c>
      <c r="AR10" s="318">
        <v>15.1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601046</v>
      </c>
      <c r="AP11" s="316">
        <v>7322</v>
      </c>
      <c r="AQ11" s="317">
        <v>6006</v>
      </c>
      <c r="AR11" s="318">
        <v>21.9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590077</v>
      </c>
      <c r="AP12" s="316">
        <v>7188</v>
      </c>
      <c r="AQ12" s="317">
        <v>1513</v>
      </c>
      <c r="AR12" s="318">
        <v>375.1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v>703</v>
      </c>
      <c r="AP13" s="316">
        <v>9</v>
      </c>
      <c r="AQ13" s="317">
        <v>6</v>
      </c>
      <c r="AR13" s="318">
        <v>50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256983</v>
      </c>
      <c r="AP14" s="316">
        <v>3130</v>
      </c>
      <c r="AQ14" s="317">
        <v>2299</v>
      </c>
      <c r="AR14" s="318">
        <v>36.1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50468</v>
      </c>
      <c r="AP15" s="316">
        <v>615</v>
      </c>
      <c r="AQ15" s="317">
        <v>1728</v>
      </c>
      <c r="AR15" s="318">
        <v>-64.400000000000006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-341676</v>
      </c>
      <c r="AP16" s="316">
        <v>-4162</v>
      </c>
      <c r="AQ16" s="317">
        <v>-4986</v>
      </c>
      <c r="AR16" s="318">
        <v>-16.5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6119008</v>
      </c>
      <c r="AP17" s="316">
        <v>74538</v>
      </c>
      <c r="AQ17" s="317">
        <v>75877</v>
      </c>
      <c r="AR17" s="318">
        <v>-1.8</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6.58</v>
      </c>
      <c r="AP21" s="329">
        <v>7.41</v>
      </c>
      <c r="AQ21" s="330">
        <v>-0.83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98.9</v>
      </c>
      <c r="AP22" s="334">
        <v>98.4</v>
      </c>
      <c r="AQ22" s="335">
        <v>0.5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2472971</v>
      </c>
      <c r="AP32" s="343">
        <v>30124</v>
      </c>
      <c r="AQ32" s="344">
        <v>39476</v>
      </c>
      <c r="AR32" s="345">
        <v>-23.7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531</v>
      </c>
      <c r="AP33" s="343" t="s">
        <v>531</v>
      </c>
      <c r="AQ33" s="344" t="s">
        <v>531</v>
      </c>
      <c r="AR33" s="345" t="s">
        <v>531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531</v>
      </c>
      <c r="AP34" s="343" t="s">
        <v>531</v>
      </c>
      <c r="AQ34" s="344">
        <v>57</v>
      </c>
      <c r="AR34" s="345" t="s">
        <v>531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804641</v>
      </c>
      <c r="AP35" s="343">
        <v>9802</v>
      </c>
      <c r="AQ35" s="344">
        <v>13586</v>
      </c>
      <c r="AR35" s="345">
        <v>-27.9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73348</v>
      </c>
      <c r="AP36" s="343">
        <v>893</v>
      </c>
      <c r="AQ36" s="344">
        <v>1761</v>
      </c>
      <c r="AR36" s="345">
        <v>-49.3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531</v>
      </c>
      <c r="AP37" s="343" t="s">
        <v>531</v>
      </c>
      <c r="AQ37" s="344">
        <v>609</v>
      </c>
      <c r="AR37" s="345" t="s">
        <v>531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531</v>
      </c>
      <c r="AP38" s="346" t="s">
        <v>531</v>
      </c>
      <c r="AQ38" s="347">
        <v>1</v>
      </c>
      <c r="AR38" s="335" t="s">
        <v>531</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-231709</v>
      </c>
      <c r="AP39" s="343">
        <v>-2823</v>
      </c>
      <c r="AQ39" s="344">
        <v>-5546</v>
      </c>
      <c r="AR39" s="345">
        <v>-49.1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-2883805</v>
      </c>
      <c r="AP40" s="343">
        <v>-35129</v>
      </c>
      <c r="AQ40" s="344">
        <v>-36890</v>
      </c>
      <c r="AR40" s="345">
        <v>-4.8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235446</v>
      </c>
      <c r="AP41" s="343">
        <v>2868</v>
      </c>
      <c r="AQ41" s="344">
        <v>13053</v>
      </c>
      <c r="AR41" s="345">
        <v>-78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10673468</v>
      </c>
      <c r="AN51" s="365">
        <v>129756</v>
      </c>
      <c r="AO51" s="366">
        <v>97.9</v>
      </c>
      <c r="AP51" s="367">
        <v>54227</v>
      </c>
      <c r="AQ51" s="368">
        <v>-18.2</v>
      </c>
      <c r="AR51" s="369">
        <v>116.1</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2729009</v>
      </c>
      <c r="AN52" s="373">
        <v>33176</v>
      </c>
      <c r="AO52" s="374">
        <v>85.1</v>
      </c>
      <c r="AP52" s="375">
        <v>29694</v>
      </c>
      <c r="AQ52" s="376">
        <v>-6.7</v>
      </c>
      <c r="AR52" s="377">
        <v>91.8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5379363</v>
      </c>
      <c r="AN53" s="365">
        <v>65487</v>
      </c>
      <c r="AO53" s="366">
        <v>-49.5</v>
      </c>
      <c r="AP53" s="367">
        <v>57295</v>
      </c>
      <c r="AQ53" s="368">
        <v>5.7</v>
      </c>
      <c r="AR53" s="369">
        <v>-55.2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1212596</v>
      </c>
      <c r="AN54" s="373">
        <v>14762</v>
      </c>
      <c r="AO54" s="374">
        <v>-55.5</v>
      </c>
      <c r="AP54" s="375">
        <v>32771</v>
      </c>
      <c r="AQ54" s="376">
        <v>10.4</v>
      </c>
      <c r="AR54" s="377">
        <v>-65.900000000000006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4777102</v>
      </c>
      <c r="AN55" s="365">
        <v>58068</v>
      </c>
      <c r="AO55" s="366">
        <v>-11.3</v>
      </c>
      <c r="AP55" s="367">
        <v>54110</v>
      </c>
      <c r="AQ55" s="368">
        <v>-5.6</v>
      </c>
      <c r="AR55" s="369">
        <v>-5.7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2293544</v>
      </c>
      <c r="AN56" s="373">
        <v>27879</v>
      </c>
      <c r="AO56" s="374">
        <v>88.9</v>
      </c>
      <c r="AP56" s="375">
        <v>30620</v>
      </c>
      <c r="AQ56" s="376">
        <v>-6.6</v>
      </c>
      <c r="AR56" s="377">
        <v>95.5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5143217</v>
      </c>
      <c r="AN57" s="365">
        <v>62576</v>
      </c>
      <c r="AO57" s="366">
        <v>7.8</v>
      </c>
      <c r="AP57" s="367">
        <v>54684</v>
      </c>
      <c r="AQ57" s="368">
        <v>1.1000000000000001</v>
      </c>
      <c r="AR57" s="369">
        <v>6.7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2032178</v>
      </c>
      <c r="AN58" s="373">
        <v>24725</v>
      </c>
      <c r="AO58" s="374">
        <v>-11.3</v>
      </c>
      <c r="AP58" s="375">
        <v>32829</v>
      </c>
      <c r="AQ58" s="376">
        <v>7.2</v>
      </c>
      <c r="AR58" s="377">
        <v>-18.5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2498226</v>
      </c>
      <c r="AN59" s="365">
        <v>30432</v>
      </c>
      <c r="AO59" s="366">
        <v>-51.4</v>
      </c>
      <c r="AP59" s="367">
        <v>62383</v>
      </c>
      <c r="AQ59" s="368">
        <v>14.1</v>
      </c>
      <c r="AR59" s="369">
        <v>-65.5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536717</v>
      </c>
      <c r="AN60" s="373">
        <v>6538</v>
      </c>
      <c r="AO60" s="374">
        <v>-73.599999999999994</v>
      </c>
      <c r="AP60" s="375">
        <v>35325</v>
      </c>
      <c r="AQ60" s="376">
        <v>7.6</v>
      </c>
      <c r="AR60" s="377">
        <v>-81.2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5694275</v>
      </c>
      <c r="AN61" s="380">
        <v>69264</v>
      </c>
      <c r="AO61" s="381">
        <v>-1.3</v>
      </c>
      <c r="AP61" s="382">
        <v>56540</v>
      </c>
      <c r="AQ61" s="383">
        <v>-0.6</v>
      </c>
      <c r="AR61" s="369">
        <v>-0.7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1760809</v>
      </c>
      <c r="AN62" s="373">
        <v>21416</v>
      </c>
      <c r="AO62" s="374">
        <v>6.7</v>
      </c>
      <c r="AP62" s="375">
        <v>32248</v>
      </c>
      <c r="AQ62" s="376">
        <v>2.4</v>
      </c>
      <c r="AR62" s="377">
        <v>4.3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hwjLyGl4EC3qikE3eGFvc5XRM4sxytTmhwcPfOk6SJqc2D4SvUS99umFdy5/PY2gq6I273Y9AHikKKAJOE/1Aw==" saltValue="NF2NhABOwD1qjQqPao9r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85" zoomScaleNormal="85" zoomScaleSheetLayoutView="55" workbookViewId="0">
      <selection activeCell="AX27" sqref="AX27"/>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BWq7/+VIxCYevH/g6V0tOsmRKYyRlRw1070Xk4s/8R1GeynsE8quRbD9A6uB4ThuvozLhWG1r6bDYGmLOhAhDQ==" saltValue="l2AzPQjEbpKVv1bfg8Mr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X27" sqref="AX27"/>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sheetData>
  <sheetProtection algorithmName="SHA-512" hashValue="B99ftOowt1juW1+siYbNeYRybeaEHrmG/ejSvMY3SkxJUMOfBvXCvyHc0pD1WEYw/qjZOsfSCFb3qsOpfcapWw==" saltValue="YMpdzVqtMkyzFeibM8Ho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AX27" sqref="AX2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36" t="s">
        <v>3</v>
      </c>
      <c r="D47" s="1236"/>
      <c r="E47" s="1237"/>
      <c r="F47" s="11">
        <v>30.07</v>
      </c>
      <c r="G47" s="12">
        <v>20.87</v>
      </c>
      <c r="H47" s="12">
        <v>21.43</v>
      </c>
      <c r="I47" s="12">
        <v>21.12</v>
      </c>
      <c r="J47" s="13">
        <v>22.76</v>
      </c>
    </row>
    <row r="48" spans="2:10" ht="57.75" customHeight="1" x14ac:dyDescent="0.2">
      <c r="B48" s="14"/>
      <c r="C48" s="1238" t="s">
        <v>4</v>
      </c>
      <c r="D48" s="1238"/>
      <c r="E48" s="1239"/>
      <c r="F48" s="15">
        <v>3.65</v>
      </c>
      <c r="G48" s="16">
        <v>2.92</v>
      </c>
      <c r="H48" s="16">
        <v>2.87</v>
      </c>
      <c r="I48" s="16">
        <v>3.01</v>
      </c>
      <c r="J48" s="17">
        <v>3.17</v>
      </c>
    </row>
    <row r="49" spans="2:10" ht="57.75" customHeight="1" thickBot="1" x14ac:dyDescent="0.25">
      <c r="B49" s="18"/>
      <c r="C49" s="1240" t="s">
        <v>5</v>
      </c>
      <c r="D49" s="1240"/>
      <c r="E49" s="1241"/>
      <c r="F49" s="19">
        <v>1.7</v>
      </c>
      <c r="G49" s="20" t="s">
        <v>563</v>
      </c>
      <c r="H49" s="20">
        <v>0.62</v>
      </c>
      <c r="I49" s="20">
        <v>0.38</v>
      </c>
      <c r="J49" s="21">
        <v>2.9</v>
      </c>
    </row>
    <row r="50" spans="2:10" ht="13.5" customHeight="1" x14ac:dyDescent="0.2"/>
  </sheetData>
  <sheetProtection algorithmName="SHA-512" hashValue="W1stx39mV4oZ7zz3t+DPA71KegQTiIP/f77fyZ+OfGLyh0T85dFW0a16xmXx7bpbRrez1Jhis8J6TRB6xjpADg==" saltValue="fWKb51ZLrBtgfanIqduu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2021-09-29T08:19:27Z</cp:lastPrinted>
  <dcterms:created xsi:type="dcterms:W3CDTF">2021-02-05T03:10:37Z</dcterms:created>
  <dcterms:modified xsi:type="dcterms:W3CDTF">2021-10-26T04:55:36Z</dcterms:modified>
  <cp:category/>
</cp:coreProperties>
</file>