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06 守山市　●\2　修正版\"/>
    </mc:Choice>
  </mc:AlternateContent>
  <bookViews>
    <workbookView xWindow="0" yWindow="0" windowWidth="28800" windowHeight="1133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C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l="1"/>
  <c r="U37" i="10" l="1"/>
  <c r="AM34" i="10" s="1"/>
  <c r="AM35" i="10" s="1"/>
  <c r="AM36" i="10" s="1"/>
  <c r="BE34" i="10"/>
  <c r="BW34" i="10" s="1"/>
  <c r="BW35" i="10" s="1"/>
  <c r="BW36" i="10" s="1"/>
  <c r="BW37" i="10" s="1"/>
  <c r="BW38" i="10" s="1"/>
  <c r="BW39" i="10" s="1"/>
  <c r="CO34" i="10" s="1"/>
  <c r="CO35" i="10" s="1"/>
  <c r="CO36" i="10" s="1"/>
  <c r="CO37" i="10" s="1"/>
</calcChain>
</file>

<file path=xl/sharedStrings.xml><?xml version="1.0" encoding="utf-8"?>
<sst xmlns="http://schemas.openxmlformats.org/spreadsheetml/2006/main" count="1096" uniqueCount="608">
  <si>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</si>
  <si>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</si>
  <si>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</si>
  <si>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</si>
  <si>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</si>
  <si>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</si>
  <si>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</si>
  <si>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</si>
  <si>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</si>
  <si>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</si>
  <si>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</si>
  <si>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</si>
  <si>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</si>
  <si>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</si>
  <si>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</si>
  <si>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</si>
  <si>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</si>
  <si>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</si>
  <si>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</si>
  <si>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</si>
  <si>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</si>
  <si>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</si>
  <si>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</si>
  <si>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</si>
  <si>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</si>
  <si>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</si>
  <si>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</si>
  <si>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</si>
  <si>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</si>
  <si>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</si>
  <si>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</si>
  <si>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</si>
  <si>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</si>
  <si>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</si>
  <si>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</si>
  <si>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</si>
  <si>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</si>
  <si>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</si>
  <si>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</si>
  <si>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</si>
  <si>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</si>
  <si>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</si>
  <si>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</si>
  <si>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</si>
  <si>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</si>
  <si>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</si>
  <si>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</si>
  <si>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</si>
  <si>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</si>
  <si>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</si>
  <si>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</si>
  <si>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</si>
  <si>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</si>
  <si>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</si>
  <si>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</si>
  <si>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</si>
  <si>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</si>
  <si>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</si>
  <si>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</si>
  <si>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</si>
  <si>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</si>
  <si>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</si>
  <si>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</si>
  <si>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</si>
  <si>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</si>
  <si>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</si>
  <si>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</si>
  <si>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</si>
  <si>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</si>
  <si>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</si>
  <si>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</si>
  <si>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</si>
  <si>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</si>
  <si>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</si>
  <si>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</si>
  <si>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</si>
  <si>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</si>
  <si>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</si>
  <si>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</si>
  <si>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</si>
  <si>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</si>
  <si>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</si>
  <si>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</si>
  <si>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</si>
  <si>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</si>
  <si>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</si>
  <si>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</si>
  <si>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</si>
  <si>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</si>
  <si>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</si>
  <si>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</si>
  <si>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</si>
  <si>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</si>
  <si>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</si>
  <si>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</si>
  <si>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</si>
  <si>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</si>
  <si>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</si>
  <si>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</si>
  <si>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</si>
  <si>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</si>
  <si>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</si>
  <si>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</si>
  <si>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</si>
  <si>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</si>
  <si>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</si>
  <si>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</si>
  <si>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</si>
  <si>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</si>
  <si>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</si>
  <si>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</si>
  <si>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</si>
  <si>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</si>
  <si>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</si>
  <si>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</si>
  <si>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</si>
  <si>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</si>
  <si>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</si>
  <si>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</si>
  <si>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</si>
  <si>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</si>
  <si>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</si>
  <si>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</si>
  <si>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</si>
  <si>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</si>
  <si>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</si>
  <si>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</si>
  <si>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</si>
  <si>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</si>
  <si>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</si>
  <si>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</si>
  <si>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</si>
  <si>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</si>
  <si>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</si>
  <si>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</si>
  <si>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</si>
  <si>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</si>
  <si>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</si>
  <si>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</si>
  <si>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</si>
  <si>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</si>
  <si>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</si>
  <si>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</si>
  <si>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</si>
  <si>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</si>
  <si>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</si>
  <si>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</si>
  <si>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</si>
  <si>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</si>
  <si>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</si>
  <si>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</si>
  <si>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</si>
  <si>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</si>
  <si>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</si>
  <si>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</si>
  <si>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</si>
  <si>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</si>
  <si>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</si>
  <si>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</si>
  <si>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</si>
  <si>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</si>
  <si>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</si>
  <si>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</si>
  <si>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</si>
  <si>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</si>
  <si>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</si>
  <si>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</si>
  <si>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</si>
  <si>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</si>
  <si>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</si>
  <si>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</si>
  <si>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</si>
  <si>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</si>
  <si>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</si>
  <si>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</si>
  <si>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</si>
  <si>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</si>
  <si>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</si>
  <si>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</si>
  <si>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</si>
  <si>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</si>
  <si>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</si>
  <si>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</si>
  <si>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</si>
  <si>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</si>
  <si>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</si>
  <si>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</si>
  <si>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</si>
  <si>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</si>
  <si>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</si>
  <si>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</si>
  <si>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</si>
  <si>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</si>
  <si>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</si>
  <si>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</si>
  <si>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</si>
  <si>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</si>
  <si>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</si>
  <si>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</si>
  <si>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</si>
  <si>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</si>
  <si>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</si>
  <si>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</si>
  <si>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</si>
  <si>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</si>
  <si>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</si>
  <si>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</si>
  <si>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</si>
  <si>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</si>
  <si>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</si>
  <si>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</si>
  <si>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</si>
  <si>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</si>
  <si>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滋賀県守山市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</si>
  <si>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</si>
  <si>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</si>
  <si>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</si>
  <si>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</si>
  <si>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</si>
  <si>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</si>
  <si>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</si>
  <si>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</si>
  <si>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</si>
  <si>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</si>
  <si>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</si>
  <si>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</si>
  <si>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</si>
  <si>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</si>
  <si>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</si>
  <si>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</si>
  <si>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</si>
  <si>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</si>
  <si>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</si>
  <si>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</si>
  <si>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</si>
  <si>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</si>
  <si>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</si>
  <si>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</si>
  <si>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</si>
  <si>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</si>
  <si>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</si>
  <si>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</si>
  <si>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</si>
  <si>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</si>
  <si>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</si>
  <si>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</si>
  <si>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</si>
  <si>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</si>
  <si>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</si>
  <si>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</si>
  <si>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</si>
  <si>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</si>
  <si>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</si>
  <si>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</si>
  <si>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</si>
  <si>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</si>
  <si>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</si>
  <si>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</si>
  <si>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</si>
  <si>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</si>
  <si>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</si>
  <si>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</si>
  <si>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</si>
  <si>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</si>
  <si>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</si>
  <si>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</si>
  <si>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</si>
  <si>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</si>
  <si>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</si>
  <si>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</si>
  <si>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</si>
  <si>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</si>
  <si>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</si>
  <si>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</si>
  <si>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</si>
  <si>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</si>
  <si>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</si>
  <si>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</si>
  <si>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</si>
  <si>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</si>
  <si>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</si>
  <si>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</si>
  <si>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</si>
  <si>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</si>
  <si>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</si>
  <si>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</si>
  <si>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</si>
  <si>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</si>
  <si>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</si>
  <si>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</si>
  <si>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</si>
  <si>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</si>
  <si>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</si>
  <si>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</si>
  <si>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</si>
  <si>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</si>
  <si>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</si>
  <si>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</si>
  <si>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</si>
  <si>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</si>
  <si>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</si>
  <si>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</si>
  <si>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</si>
  <si>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</si>
  <si>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</si>
  <si>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</si>
  <si>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</si>
  <si>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</si>
  <si>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</si>
  <si>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</si>
  <si>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</si>
  <si>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</si>
  <si>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</si>
  <si>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</si>
  <si>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</si>
  <si>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</si>
  <si>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</si>
  <si>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</si>
  <si>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</si>
  <si>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</si>
  <si>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</si>
  <si>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</si>
  <si>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</si>
  <si>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</si>
  <si>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</si>
  <si>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</si>
  <si>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</si>
  <si>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</si>
  <si>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</si>
  <si>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</si>
  <si>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</si>
  <si>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</si>
  <si>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</si>
  <si>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</si>
  <si>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</si>
  <si>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</si>
  <si>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</si>
  <si>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</si>
  <si>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</si>
  <si>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</si>
  <si>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</si>
  <si>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</si>
  <si>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</si>
  <si>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</si>
  <si>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</si>
  <si>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</si>
  <si>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</si>
  <si>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</si>
  <si>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</si>
  <si>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</si>
  <si>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</si>
  <si>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</si>
  <si>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</si>
  <si>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</si>
  <si>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</si>
  <si>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</si>
  <si>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</si>
  <si>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</si>
  <si>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</si>
  <si>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</si>
  <si>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</si>
  <si>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</si>
  <si>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</si>
  <si>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</si>
  <si>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</si>
  <si>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</si>
  <si>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</si>
  <si>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滋賀県守山市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</si>
  <si>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</si>
  <si>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</si>
  <si>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</si>
  <si>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</si>
  <si>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</si>
  <si>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</si>
  <si>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</si>
  <si>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</si>
  <si>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</si>
  <si>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</si>
  <si>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</si>
  <si>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</si>
  <si>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</si>
  <si>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</si>
  <si>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</si>
  <si>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</si>
  <si>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</si>
  <si>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</si>
  <si>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</si>
  <si>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</si>
  <si>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</si>
  <si>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</si>
  <si>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</si>
  <si>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</si>
  <si>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</si>
  <si>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</si>
  <si>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</si>
  <si>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</si>
  <si>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</si>
  <si>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</si>
  <si>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</si>
  <si>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</si>
  <si>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</si>
  <si>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</si>
  <si>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</si>
  <si>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</si>
  <si>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</si>
  <si>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</si>
  <si>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後期高齢者医療事業特別会計</t>
    <phoneticPr fontId="5"/>
  </si>
  <si>
    <t>水道事業会計</t>
    <phoneticPr fontId="5"/>
  </si>
  <si>
    <t>法適用企業</t>
    <phoneticPr fontId="5"/>
  </si>
  <si>
    <t>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</si>
  <si>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</si>
  <si>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</si>
  <si>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</si>
  <si>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</si>
  <si>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</si>
  <si>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</si>
  <si>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</si>
  <si>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</si>
  <si>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</si>
  <si>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</si>
  <si>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</si>
  <si>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</si>
  <si>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</si>
  <si>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</si>
  <si>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</si>
  <si>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</si>
  <si>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</si>
  <si>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</si>
  <si>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</si>
  <si>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</si>
  <si>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</si>
  <si>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</si>
  <si>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</si>
  <si>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</si>
  <si>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</si>
  <si>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</si>
  <si>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</si>
  <si>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</si>
  <si>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</si>
  <si>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</si>
  <si>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</si>
  <si>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</si>
  <si>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</si>
  <si>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</si>
  <si>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</si>
  <si>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</si>
  <si>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</si>
  <si>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</si>
  <si>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</si>
  <si>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</si>
  <si>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</si>
  <si>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</si>
  <si>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</si>
  <si>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</si>
  <si>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</si>
  <si>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</si>
  <si>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</si>
  <si>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</si>
  <si>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</si>
  <si>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</si>
  <si>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</si>
  <si>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</si>
  <si>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</si>
  <si>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</si>
  <si>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</si>
  <si>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</si>
  <si>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</si>
  <si>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</si>
  <si>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</si>
  <si>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</si>
  <si>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</si>
  <si>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</si>
  <si>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</si>
  <si>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</si>
  <si>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</si>
  <si>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</si>
  <si>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</si>
  <si>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</si>
  <si>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</si>
  <si>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</si>
  <si>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</si>
  <si>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</si>
  <si>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</si>
  <si>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</si>
  <si>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</si>
  <si>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</si>
  <si>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</si>
  <si>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</si>
  <si>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</si>
  <si>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</si>
  <si>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</si>
  <si>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</si>
  <si>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</si>
  <si>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</si>
  <si>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</si>
  <si>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</si>
  <si>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</si>
  <si>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</si>
  <si>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</si>
  <si>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</si>
  <si>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</si>
  <si>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</si>
  <si>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</si>
  <si>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</si>
  <si>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</si>
  <si>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</si>
  <si>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</si>
  <si>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</si>
  <si>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</si>
  <si>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</si>
  <si>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</si>
  <si>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</si>
  <si>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</si>
  <si>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</si>
  <si>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</si>
  <si>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</si>
  <si>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</si>
  <si>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</si>
  <si>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</si>
  <si>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</si>
  <si>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</si>
  <si>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</si>
  <si>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</si>
  <si>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</si>
  <si>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</si>
  <si>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</si>
  <si>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</si>
  <si>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</si>
  <si>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</si>
  <si>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</si>
  <si>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</si>
  <si>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</si>
  <si>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</si>
  <si>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</si>
  <si>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</si>
  <si>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</si>
  <si>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</si>
  <si>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</si>
  <si>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</si>
  <si>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</si>
  <si>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</si>
  <si>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</si>
  <si>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</si>
  <si>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</si>
  <si>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</si>
  <si>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</si>
  <si>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</si>
  <si>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</si>
  <si>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</si>
  <si>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</si>
  <si>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</si>
  <si>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</si>
  <si>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</si>
  <si>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</si>
  <si>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</si>
  <si>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</si>
  <si>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</si>
  <si>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</si>
  <si>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0.63</t>
  </si>
  <si>
    <t>▲ 1.34</t>
  </si>
  <si>
    <t>水道事業会計</t>
  </si>
  <si>
    <t>一般会計</t>
  </si>
  <si>
    <t>下水道事業会計</t>
  </si>
  <si>
    <t>介護保険特別会計(介護保険事業)</t>
  </si>
  <si>
    <t>土地取得特別会計</t>
  </si>
  <si>
    <t>育英奨学事業特別会計</t>
  </si>
  <si>
    <t>農業集落排水事業特別会計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</si>
  <si>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</si>
  <si>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</si>
  <si>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</si>
  <si>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</si>
  <si>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</si>
  <si>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</si>
  <si>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</si>
  <si>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</si>
  <si>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</si>
  <si>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</si>
  <si>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</si>
  <si>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</si>
  <si>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湖南広域行政組合</t>
    <rPh sb="0" eb="2">
      <t>コナン</t>
    </rPh>
    <rPh sb="2" eb="4">
      <t>コウイキ</t>
    </rPh>
    <rPh sb="4" eb="6">
      <t>ギョウセイ</t>
    </rPh>
    <rPh sb="6" eb="8">
      <t>クミアイ</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</si>
  <si>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</si>
  <si>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
  </si>
  <si>
    <t>守山野洲行政事務組合</t>
    <rPh sb="0" eb="2">
      <t>モリヤマ</t>
    </rPh>
    <rPh sb="2" eb="4">
      <t>ヤス</t>
    </rPh>
    <rPh sb="4" eb="6">
      <t>ギョウセイ</t>
    </rPh>
    <rPh sb="6" eb="8">
      <t>ジム</t>
    </rPh>
    <rPh sb="8" eb="10">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</si>
  <si>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</si>
  <si>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</si>
  <si>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守山市土地開発公社</t>
    <rPh sb="0" eb="3">
      <t>モリヤマシ</t>
    </rPh>
    <rPh sb="3" eb="5">
      <t>トチ</t>
    </rPh>
    <rPh sb="5" eb="7">
      <t>カイハツ</t>
    </rPh>
    <rPh sb="7" eb="9">
      <t>コウシャ</t>
    </rPh>
    <phoneticPr fontId="2"/>
  </si>
  <si>
    <t>守山市文化体育振興事業団</t>
    <rPh sb="0" eb="3">
      <t>モリヤマシ</t>
    </rPh>
    <rPh sb="3" eb="5">
      <t>ブンカ</t>
    </rPh>
    <rPh sb="5" eb="7">
      <t>タイイク</t>
    </rPh>
    <rPh sb="7" eb="9">
      <t>シンコウ</t>
    </rPh>
    <rPh sb="9" eb="12">
      <t>ジギョウダン</t>
    </rPh>
    <phoneticPr fontId="2"/>
  </si>
  <si>
    <t>守山野洲市民交流プラザ</t>
    <rPh sb="0" eb="2">
      <t>モリヤマ</t>
    </rPh>
    <rPh sb="2" eb="4">
      <t>ヤス</t>
    </rPh>
    <rPh sb="4" eb="6">
      <t>シミン</t>
    </rPh>
    <rPh sb="6" eb="8">
      <t>コウリュウ</t>
    </rPh>
    <phoneticPr fontId="2"/>
  </si>
  <si>
    <t>守山野洲勤労福祉サービスセンター</t>
    <rPh sb="0" eb="2">
      <t>モリヤマ</t>
    </rPh>
    <rPh sb="2" eb="4">
      <t>ヤス</t>
    </rPh>
    <rPh sb="4" eb="6">
      <t>キンロウ</t>
    </rPh>
    <rPh sb="6" eb="8">
      <t>フクシ</t>
    </rPh>
    <phoneticPr fontId="2"/>
  </si>
  <si>
    <t>-</t>
    <phoneticPr fontId="2"/>
  </si>
  <si>
    <t>公共施設整備基金</t>
    <rPh sb="0" eb="2">
      <t>コウキョウ</t>
    </rPh>
    <rPh sb="2" eb="4">
      <t>シセツ</t>
    </rPh>
    <rPh sb="4" eb="6">
      <t>セイビ</t>
    </rPh>
    <rPh sb="6" eb="8">
      <t>キキン</t>
    </rPh>
    <phoneticPr fontId="5"/>
  </si>
  <si>
    <t>職員退職基金</t>
    <rPh sb="0" eb="2">
      <t>ショクイン</t>
    </rPh>
    <rPh sb="2" eb="4">
      <t>タイショク</t>
    </rPh>
    <rPh sb="4" eb="6">
      <t>キキン</t>
    </rPh>
    <phoneticPr fontId="5"/>
  </si>
  <si>
    <t>福祉基金</t>
    <rPh sb="0" eb="2">
      <t>フクシ</t>
    </rPh>
    <rPh sb="2" eb="4">
      <t>キキン</t>
    </rPh>
    <phoneticPr fontId="5"/>
  </si>
  <si>
    <t>ふるさと守山応援基金</t>
    <rPh sb="4" eb="6">
      <t>モリヤマ</t>
    </rPh>
    <rPh sb="6" eb="8">
      <t>オウエン</t>
    </rPh>
    <rPh sb="8" eb="10">
      <t>キキン</t>
    </rPh>
    <phoneticPr fontId="5"/>
  </si>
  <si>
    <t>文化芸術振興事業基金</t>
    <rPh sb="0" eb="2">
      <t>ブンカ</t>
    </rPh>
    <rPh sb="2" eb="4">
      <t>ゲイジュツ</t>
    </rPh>
    <rPh sb="4" eb="6">
      <t>シンコウ</t>
    </rPh>
    <rPh sb="6" eb="8">
      <t>ジギョウ</t>
    </rPh>
    <rPh sb="8" eb="10">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</si>
  <si>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</si>
  <si>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</si>
  <si>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</si>
  <si>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</si>
  <si>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</si>
  <si>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</si>
  <si>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</si>
  <si>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</si>
  <si>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</si>
  <si>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</si>
  <si>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</si>
  <si>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過去に借り入れた地方債の償還終了に伴い、将来負担比率は算出されておらず、有形固定資産減価償却率は横ばいで推移する中、類似団体と比較すると現時点においてはやや下回る数値となっており、平均的な水準を維持していると考えられる。
　しかしながら、今後環境施設更新事業や新庁舎整備事業などの大規模事業の実施により、多額の地方債の発行および基金の取り崩しを予定しているため、公共施設等総合管理計画や財政推計に基づき施設の適正な維持管理および長寿命化に努め、老朽化対策に取り組んでいく。</t>
    <rPh sb="120" eb="122">
      <t>コンゴ</t>
    </rPh>
    <rPh sb="122" eb="130">
      <t>カンキョウシセツコウシンジギョウ</t>
    </rPh>
    <rPh sb="131" eb="138">
      <t>シンチョウシャセイビジギョウ</t>
    </rPh>
    <rPh sb="141" eb="144">
      <t>ダイキボ</t>
    </rPh>
    <rPh sb="144" eb="146">
      <t>ジギョウ</t>
    </rPh>
    <rPh sb="147" eb="149">
      <t>ジッシ</t>
    </rPh>
    <rPh sb="153" eb="155">
      <t>タガク</t>
    </rPh>
    <rPh sb="156" eb="159">
      <t>チホウサイ</t>
    </rPh>
    <rPh sb="160" eb="162">
      <t>ハッコウ</t>
    </rPh>
    <rPh sb="165" eb="167">
      <t>キキン</t>
    </rPh>
    <rPh sb="168" eb="169">
      <t>ト</t>
    </rPh>
    <rPh sb="170" eb="171">
      <t>クズ</t>
    </rPh>
    <rPh sb="173" eb="175">
      <t>ヨテイ</t>
    </rPh>
    <rPh sb="194" eb="198">
      <t>ザイセイスイケイ</t>
    </rPh>
    <phoneticPr fontId="5"/>
  </si>
  <si>
    <t>　地方債残高は、平成30年度よりも増加し、将来負担額は増加しているものの、充当可能基金を始めとした充当可能財源等を下回ったことから、将来負担比率は算出されておらず、また、実質公債費比率についても昨年度と同数値となった。
　類似団体と比較しても数値は下回っており、健全な財政運営ができていると考えられるものの、今後大型の建設事業を予定しており、地方債の発行が増加することが見込まれることから、長期的な財政推計を踏まえる中、地方債の発行が最小限となるよう健全な財政運営に努めていく。</t>
    <rPh sb="1" eb="4">
      <t>チホウサイ</t>
    </rPh>
    <rPh sb="4" eb="6">
      <t>ザンダカ</t>
    </rPh>
    <rPh sb="8" eb="10">
      <t>ヘイセイ</t>
    </rPh>
    <rPh sb="12" eb="13">
      <t>ネン</t>
    </rPh>
    <rPh sb="13" eb="14">
      <t>ド</t>
    </rPh>
    <rPh sb="17" eb="19">
      <t>ゾウカ</t>
    </rPh>
    <rPh sb="21" eb="25">
      <t>ショウライフタン</t>
    </rPh>
    <rPh sb="25" eb="26">
      <t>ガク</t>
    </rPh>
    <rPh sb="27" eb="28">
      <t>ゾウ</t>
    </rPh>
    <rPh sb="28" eb="29">
      <t>カ</t>
    </rPh>
    <rPh sb="37" eb="41">
      <t>ジュウトウカノウ</t>
    </rPh>
    <rPh sb="41" eb="43">
      <t>キキン</t>
    </rPh>
    <rPh sb="44" eb="45">
      <t>ハジ</t>
    </rPh>
    <rPh sb="97" eb="100">
      <t>サクネンド</t>
    </rPh>
    <rPh sb="101" eb="102">
      <t>ドウ</t>
    </rPh>
    <rPh sb="102" eb="104">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</si>
</sst>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B61E-43AD-9607-8A933C6922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54473</c:v>
                </c:pt>
                <c:pt idx="1">
                  <c:v>67982</c:v>
                </c:pt>
                <c:pt idx="2">
                  <c:v>39356</c:v>
                </c:pt>
                <c:pt idx="3">
                  <c:v>54037</c:v>
                </c:pt>
                <c:pt idx="4">
                  <c:v>60467</c:v>
                </c:pt>
              </c:numCache>
            </c:numRef>
          </c:val>
          <c:smooth val="0"/>
          <c:extLst xmlns:c16r2="http://schemas.microsoft.com/office/drawing/2015/06/chart">
            <c:ext xmlns:c16="http://schemas.microsoft.com/office/drawing/2014/chart" uri="{C3380CC4-5D6E-409C-BE32-E72D297353CC}">
              <c16:uniqueId val="{00000001-B61E-43AD-9607-8A933C692236}"/>
            </c:ext>
          </c:extLst>
        </c:ser>
        <c:dLbls>
          <c:showLegendKey val="0"/>
          <c:showVal val="0"/>
          <c:showCatName val="0"/>
          <c:showSerName val="0"/>
          <c:showPercent val="0"/>
          <c:showBubbleSize val="0"/>
        </c:dLbls>
        <c:marker val="1"/>
        <c:smooth val="0"/>
        <c:axId val="499463056"/>
        <c:axId val="499463600"/>
      </c:lineChart>
      <c:catAx>
        <c:axId val="499463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463600"/>
        <c:crosses val="autoZero"/>
        <c:auto val="1"/>
        <c:lblAlgn val="ctr"/>
        <c:lblOffset val="100"/>
        <c:tickLblSkip val="1"/>
        <c:tickMarkSkip val="1"/>
        <c:noMultiLvlLbl val="0"/>
      </c:catAx>
      <c:valAx>
        <c:axId val="4994636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46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3.77</c:v>
                </c:pt>
                <c:pt idx="1">
                  <c:v>3.04</c:v>
                </c:pt>
                <c:pt idx="2">
                  <c:v>3.61</c:v>
                </c:pt>
                <c:pt idx="3">
                  <c:v>5.41</c:v>
                </c:pt>
                <c:pt idx="4">
                  <c:v>4.03</c:v>
                </c:pt>
              </c:numCache>
            </c:numRef>
          </c:val>
          <c:extLst xmlns:c16r2="http://schemas.microsoft.com/office/drawing/2015/06/chart">
            <c:ext xmlns:c16="http://schemas.microsoft.com/office/drawing/2014/chart" uri="{C3380CC4-5D6E-409C-BE32-E72D297353CC}">
              <c16:uniqueId val="{00000000-DD8C-4EDD-A2C8-8D295749FA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12.41</c:v>
                </c:pt>
                <c:pt idx="1">
                  <c:v>12.4</c:v>
                </c:pt>
                <c:pt idx="2">
                  <c:v>12.31</c:v>
                </c:pt>
                <c:pt idx="3">
                  <c:v>12.18</c:v>
                </c:pt>
                <c:pt idx="4">
                  <c:v>12.13</c:v>
                </c:pt>
              </c:numCache>
            </c:numRef>
          </c:val>
          <c:extLst xmlns:c16r2="http://schemas.microsoft.com/office/drawing/2015/06/chart">
            <c:ext xmlns:c16="http://schemas.microsoft.com/office/drawing/2014/chart" uri="{C3380CC4-5D6E-409C-BE32-E72D297353CC}">
              <c16:uniqueId val="{00000001-DD8C-4EDD-A2C8-8D295749FA3F}"/>
            </c:ext>
          </c:extLst>
        </c:ser>
        <c:dLbls>
          <c:showLegendKey val="0"/>
          <c:showVal val="0"/>
          <c:showCatName val="0"/>
          <c:showSerName val="0"/>
          <c:showPercent val="0"/>
          <c:showBubbleSize val="0"/>
        </c:dLbls>
        <c:gapWidth val="250"/>
        <c:overlap val="100"/>
        <c:axId val="499465232"/>
        <c:axId val="49946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0.39</c:v>
                </c:pt>
                <c:pt idx="1">
                  <c:v>-0.63</c:v>
                </c:pt>
                <c:pt idx="2">
                  <c:v>0.62</c:v>
                </c:pt>
                <c:pt idx="3">
                  <c:v>1.86</c:v>
                </c:pt>
                <c:pt idx="4">
                  <c:v>-1.34</c:v>
                </c:pt>
              </c:numCache>
            </c:numRef>
          </c:val>
          <c:smooth val="0"/>
          <c:extLst xmlns:c16r2="http://schemas.microsoft.com/office/drawing/2015/06/chart">
            <c:ext xmlns:c16="http://schemas.microsoft.com/office/drawing/2014/chart" uri="{C3380CC4-5D6E-409C-BE32-E72D297353CC}">
              <c16:uniqueId val="{00000002-DD8C-4EDD-A2C8-8D295749FA3F}"/>
            </c:ext>
          </c:extLst>
        </c:ser>
        <c:dLbls>
          <c:showLegendKey val="0"/>
          <c:showVal val="0"/>
          <c:showCatName val="0"/>
          <c:showSerName val="0"/>
          <c:showPercent val="0"/>
          <c:showBubbleSize val="0"/>
        </c:dLbls>
        <c:marker val="1"/>
        <c:smooth val="0"/>
        <c:axId val="499465232"/>
        <c:axId val="499461424"/>
      </c:lineChart>
      <c:catAx>
        <c:axId val="49946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461424"/>
        <c:crosses val="autoZero"/>
        <c:auto val="1"/>
        <c:lblAlgn val="ctr"/>
        <c:lblOffset val="100"/>
        <c:tickLblSkip val="1"/>
        <c:tickMarkSkip val="1"/>
        <c:noMultiLvlLbl val="0"/>
      </c:catAx>
      <c:valAx>
        <c:axId val="49946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46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2.96</c:v>
                </c:pt>
                <c:pt idx="2">
                  <c:v>#N/A</c:v>
                </c:pt>
                <c:pt idx="3">
                  <c:v>1.88</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3EFB-4C32-99CD-9169BD1066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EFB-4C32-99CD-9169BD106602}"/>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0.18</c:v>
                </c:pt>
                <c:pt idx="2">
                  <c:v>#N/A</c:v>
                </c:pt>
                <c:pt idx="3">
                  <c:v>0.45</c:v>
                </c:pt>
                <c:pt idx="4">
                  <c:v>#N/A</c:v>
                </c:pt>
                <c:pt idx="5">
                  <c:v>1.1599999999999999</c:v>
                </c:pt>
                <c:pt idx="6">
                  <c:v>#N/A</c:v>
                </c:pt>
                <c:pt idx="7">
                  <c:v>0.47</c:v>
                </c:pt>
                <c:pt idx="8">
                  <c:v>#N/A</c:v>
                </c:pt>
                <c:pt idx="9">
                  <c:v>0</c:v>
                </c:pt>
              </c:numCache>
            </c:numRef>
          </c:val>
          <c:extLst xmlns:c16r2="http://schemas.microsoft.com/office/drawing/2015/06/chart">
            <c:ext xmlns:c16="http://schemas.microsoft.com/office/drawing/2014/chart" uri="{C3380CC4-5D6E-409C-BE32-E72D297353CC}">
              <c16:uniqueId val="{00000002-3EFB-4C32-99CD-9169BD10660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3EFB-4C32-99CD-9169BD106602}"/>
            </c:ext>
          </c:extLst>
        </c:ser>
        <c:ser>
          <c:idx val="4"/>
          <c:order val="4"/>
          <c:tx>
            <c:strRef>
              <c:f>データシート!$A$31</c:f>
              <c:strCache>
                <c:ptCount val="1"/>
                <c:pt idx="0">
                  <c:v>育英奨学事業特別会計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3EFB-4C32-99CD-9169BD106602}"/>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3EFB-4C32-99CD-9169BD106602}"/>
            </c:ext>
          </c:extLst>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0.68</c:v>
                </c:pt>
                <c:pt idx="2">
                  <c:v>#N/A</c:v>
                </c:pt>
                <c:pt idx="3">
                  <c:v>0.95</c:v>
                </c:pt>
                <c:pt idx="4">
                  <c:v>#N/A</c:v>
                </c:pt>
                <c:pt idx="5">
                  <c:v>0.72</c:v>
                </c:pt>
                <c:pt idx="6">
                  <c:v>#N/A</c:v>
                </c:pt>
                <c:pt idx="7">
                  <c:v>0.78</c:v>
                </c:pt>
                <c:pt idx="8">
                  <c:v>#N/A</c:v>
                </c:pt>
                <c:pt idx="9">
                  <c:v>0.65</c:v>
                </c:pt>
              </c:numCache>
            </c:numRef>
          </c:val>
          <c:extLst xmlns:c16r2="http://schemas.microsoft.com/office/drawing/2015/06/chart">
            <c:ext xmlns:c16="http://schemas.microsoft.com/office/drawing/2014/chart" uri="{C3380CC4-5D6E-409C-BE32-E72D297353CC}">
              <c16:uniqueId val="{00000006-3EFB-4C32-99CD-9169BD10660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0.23</c:v>
                </c:pt>
                <c:pt idx="4">
                  <c:v>#N/A</c:v>
                </c:pt>
                <c:pt idx="5">
                  <c:v>0.44</c:v>
                </c:pt>
                <c:pt idx="6">
                  <c:v>#N/A</c:v>
                </c:pt>
                <c:pt idx="7">
                  <c:v>0.67</c:v>
                </c:pt>
                <c:pt idx="8">
                  <c:v>#N/A</c:v>
                </c:pt>
                <c:pt idx="9">
                  <c:v>0.96</c:v>
                </c:pt>
              </c:numCache>
            </c:numRef>
          </c:val>
          <c:extLst xmlns:c16r2="http://schemas.microsoft.com/office/drawing/2015/06/chart">
            <c:ext xmlns:c16="http://schemas.microsoft.com/office/drawing/2014/chart" uri="{C3380CC4-5D6E-409C-BE32-E72D297353CC}">
              <c16:uniqueId val="{00000007-3EFB-4C32-99CD-9169BD10660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3.76</c:v>
                </c:pt>
                <c:pt idx="2">
                  <c:v>#N/A</c:v>
                </c:pt>
                <c:pt idx="3">
                  <c:v>3.04</c:v>
                </c:pt>
                <c:pt idx="4">
                  <c:v>#N/A</c:v>
                </c:pt>
                <c:pt idx="5">
                  <c:v>3.61</c:v>
                </c:pt>
                <c:pt idx="6">
                  <c:v>#N/A</c:v>
                </c:pt>
                <c:pt idx="7">
                  <c:v>5.41</c:v>
                </c:pt>
                <c:pt idx="8">
                  <c:v>#N/A</c:v>
                </c:pt>
                <c:pt idx="9">
                  <c:v>4.0199999999999996</c:v>
                </c:pt>
              </c:numCache>
            </c:numRef>
          </c:val>
          <c:extLst xmlns:c16r2="http://schemas.microsoft.com/office/drawing/2015/06/chart">
            <c:ext xmlns:c16="http://schemas.microsoft.com/office/drawing/2014/chart" uri="{C3380CC4-5D6E-409C-BE32-E72D297353CC}">
              <c16:uniqueId val="{00000008-3EFB-4C32-99CD-9169BD10660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7.53</c:v>
                </c:pt>
                <c:pt idx="2">
                  <c:v>#N/A</c:v>
                </c:pt>
                <c:pt idx="3">
                  <c:v>7.61</c:v>
                </c:pt>
                <c:pt idx="4">
                  <c:v>#N/A</c:v>
                </c:pt>
                <c:pt idx="5">
                  <c:v>7</c:v>
                </c:pt>
                <c:pt idx="6">
                  <c:v>#N/A</c:v>
                </c:pt>
                <c:pt idx="7">
                  <c:v>7.05</c:v>
                </c:pt>
                <c:pt idx="8">
                  <c:v>#N/A</c:v>
                </c:pt>
                <c:pt idx="9">
                  <c:v>7.09</c:v>
                </c:pt>
              </c:numCache>
            </c:numRef>
          </c:val>
          <c:extLst xmlns:c16r2="http://schemas.microsoft.com/office/drawing/2015/06/chart">
            <c:ext xmlns:c16="http://schemas.microsoft.com/office/drawing/2014/chart" uri="{C3380CC4-5D6E-409C-BE32-E72D297353CC}">
              <c16:uniqueId val="{00000009-3EFB-4C32-99CD-9169BD106602}"/>
            </c:ext>
          </c:extLst>
        </c:ser>
        <c:dLbls>
          <c:showLegendKey val="0"/>
          <c:showVal val="0"/>
          <c:showCatName val="0"/>
          <c:showSerName val="0"/>
          <c:showPercent val="0"/>
          <c:showBubbleSize val="0"/>
        </c:dLbls>
        <c:gapWidth val="150"/>
        <c:overlap val="100"/>
        <c:axId val="499459248"/>
        <c:axId val="499458160"/>
      </c:barChart>
      <c:catAx>
        <c:axId val="49945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458160"/>
        <c:crosses val="autoZero"/>
        <c:auto val="1"/>
        <c:lblAlgn val="ctr"/>
        <c:lblOffset val="100"/>
        <c:tickLblSkip val="1"/>
        <c:tickMarkSkip val="1"/>
        <c:noMultiLvlLbl val="0"/>
      </c:catAx>
      <c:valAx>
        <c:axId val="49945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45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2779</c:v>
                </c:pt>
                <c:pt idx="5">
                  <c:v>2740</c:v>
                </c:pt>
                <c:pt idx="8">
                  <c:v>2719</c:v>
                </c:pt>
                <c:pt idx="11">
                  <c:v>2695</c:v>
                </c:pt>
                <c:pt idx="14">
                  <c:v>2677</c:v>
                </c:pt>
              </c:numCache>
            </c:numRef>
          </c:val>
          <c:extLst xmlns:c16r2="http://schemas.microsoft.com/office/drawing/2015/06/chart">
            <c:ext xmlns:c16="http://schemas.microsoft.com/office/drawing/2014/chart" uri="{C3380CC4-5D6E-409C-BE32-E72D297353CC}">
              <c16:uniqueId val="{00000000-0D02-4424-8E7E-3A07AF119B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D02-4424-8E7E-3A07AF119B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D02-4424-8E7E-3A07AF119B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216</c:v>
                </c:pt>
                <c:pt idx="3">
                  <c:v>155</c:v>
                </c:pt>
                <c:pt idx="6">
                  <c:v>103</c:v>
                </c:pt>
                <c:pt idx="9">
                  <c:v>90</c:v>
                </c:pt>
                <c:pt idx="12">
                  <c:v>85</c:v>
                </c:pt>
              </c:numCache>
            </c:numRef>
          </c:val>
          <c:extLst xmlns:c16r2="http://schemas.microsoft.com/office/drawing/2015/06/chart">
            <c:ext xmlns:c16="http://schemas.microsoft.com/office/drawing/2014/chart" uri="{C3380CC4-5D6E-409C-BE32-E72D297353CC}">
              <c16:uniqueId val="{00000003-0D02-4424-8E7E-3A07AF119B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913</c:v>
                </c:pt>
                <c:pt idx="3">
                  <c:v>784</c:v>
                </c:pt>
                <c:pt idx="6">
                  <c:v>749</c:v>
                </c:pt>
                <c:pt idx="9">
                  <c:v>915</c:v>
                </c:pt>
                <c:pt idx="12">
                  <c:v>905</c:v>
                </c:pt>
              </c:numCache>
            </c:numRef>
          </c:val>
          <c:extLst xmlns:c16r2="http://schemas.microsoft.com/office/drawing/2015/06/chart">
            <c:ext xmlns:c16="http://schemas.microsoft.com/office/drawing/2014/chart" uri="{C3380CC4-5D6E-409C-BE32-E72D297353CC}">
              <c16:uniqueId val="{00000004-0D02-4424-8E7E-3A07AF119B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0D02-4424-8E7E-3A07AF119B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D02-4424-8E7E-3A07AF119B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2459</c:v>
                </c:pt>
                <c:pt idx="3">
                  <c:v>2393</c:v>
                </c:pt>
                <c:pt idx="6">
                  <c:v>2280</c:v>
                </c:pt>
                <c:pt idx="9">
                  <c:v>2315</c:v>
                </c:pt>
                <c:pt idx="12">
                  <c:v>2314</c:v>
                </c:pt>
              </c:numCache>
            </c:numRef>
          </c:val>
          <c:extLst xmlns:c16r2="http://schemas.microsoft.com/office/drawing/2015/06/chart">
            <c:ext xmlns:c16="http://schemas.microsoft.com/office/drawing/2014/chart" uri="{C3380CC4-5D6E-409C-BE32-E72D297353CC}">
              <c16:uniqueId val="{00000007-0D02-4424-8E7E-3A07AF119BF4}"/>
            </c:ext>
          </c:extLst>
        </c:ser>
        <c:dLbls>
          <c:showLegendKey val="0"/>
          <c:showVal val="0"/>
          <c:showCatName val="0"/>
          <c:showSerName val="0"/>
          <c:showPercent val="0"/>
          <c:showBubbleSize val="0"/>
        </c:dLbls>
        <c:gapWidth val="100"/>
        <c:overlap val="100"/>
        <c:axId val="499464688"/>
        <c:axId val="49946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816</c:v>
                </c:pt>
                <c:pt idx="2">
                  <c:v>#N/A</c:v>
                </c:pt>
                <c:pt idx="3">
                  <c:v>#N/A</c:v>
                </c:pt>
                <c:pt idx="4">
                  <c:v>599</c:v>
                </c:pt>
                <c:pt idx="5">
                  <c:v>#N/A</c:v>
                </c:pt>
                <c:pt idx="6">
                  <c:v>#N/A</c:v>
                </c:pt>
                <c:pt idx="7">
                  <c:v>420</c:v>
                </c:pt>
                <c:pt idx="8">
                  <c:v>#N/A</c:v>
                </c:pt>
                <c:pt idx="9">
                  <c:v>#N/A</c:v>
                </c:pt>
                <c:pt idx="10">
                  <c:v>632</c:v>
                </c:pt>
                <c:pt idx="11">
                  <c:v>#N/A</c:v>
                </c:pt>
                <c:pt idx="12">
                  <c:v>#N/A</c:v>
                </c:pt>
                <c:pt idx="13">
                  <c:v>634</c:v>
                </c:pt>
                <c:pt idx="14">
                  <c:v>#N/A</c:v>
                </c:pt>
              </c:numCache>
            </c:numRef>
          </c:val>
          <c:smooth val="0"/>
          <c:extLst xmlns:c16r2="http://schemas.microsoft.com/office/drawing/2015/06/chart">
            <c:ext xmlns:c16="http://schemas.microsoft.com/office/drawing/2014/chart" uri="{C3380CC4-5D6E-409C-BE32-E72D297353CC}">
              <c16:uniqueId val="{00000008-0D02-4424-8E7E-3A07AF119BF4}"/>
            </c:ext>
          </c:extLst>
        </c:ser>
        <c:dLbls>
          <c:showLegendKey val="0"/>
          <c:showVal val="0"/>
          <c:showCatName val="0"/>
          <c:showSerName val="0"/>
          <c:showPercent val="0"/>
          <c:showBubbleSize val="0"/>
        </c:dLbls>
        <c:marker val="1"/>
        <c:smooth val="0"/>
        <c:axId val="499464688"/>
        <c:axId val="499461968"/>
      </c:lineChart>
      <c:catAx>
        <c:axId val="49946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461968"/>
        <c:crosses val="autoZero"/>
        <c:auto val="1"/>
        <c:lblAlgn val="ctr"/>
        <c:lblOffset val="100"/>
        <c:tickLblSkip val="1"/>
        <c:tickMarkSkip val="1"/>
        <c:noMultiLvlLbl val="0"/>
      </c:catAx>
      <c:valAx>
        <c:axId val="49946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46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27698</c:v>
                </c:pt>
                <c:pt idx="5">
                  <c:v>27818</c:v>
                </c:pt>
                <c:pt idx="8">
                  <c:v>27229</c:v>
                </c:pt>
                <c:pt idx="11">
                  <c:v>26752</c:v>
                </c:pt>
                <c:pt idx="14">
                  <c:v>26957</c:v>
                </c:pt>
              </c:numCache>
            </c:numRef>
          </c:val>
          <c:extLst xmlns:c16r2="http://schemas.microsoft.com/office/drawing/2015/06/chart">
            <c:ext xmlns:c16="http://schemas.microsoft.com/office/drawing/2014/chart" uri="{C3380CC4-5D6E-409C-BE32-E72D297353CC}">
              <c16:uniqueId val="{00000000-60E4-42FA-8863-FCF73A8DE1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5142</c:v>
                </c:pt>
                <c:pt idx="5">
                  <c:v>5566</c:v>
                </c:pt>
                <c:pt idx="8">
                  <c:v>4908</c:v>
                </c:pt>
                <c:pt idx="11">
                  <c:v>4516</c:v>
                </c:pt>
                <c:pt idx="14">
                  <c:v>4478</c:v>
                </c:pt>
              </c:numCache>
            </c:numRef>
          </c:val>
          <c:extLst xmlns:c16r2="http://schemas.microsoft.com/office/drawing/2015/06/chart">
            <c:ext xmlns:c16="http://schemas.microsoft.com/office/drawing/2014/chart" uri="{C3380CC4-5D6E-409C-BE32-E72D297353CC}">
              <c16:uniqueId val="{00000001-60E4-42FA-8863-FCF73A8DE1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10962</c:v>
                </c:pt>
                <c:pt idx="5">
                  <c:v>11055</c:v>
                </c:pt>
                <c:pt idx="8">
                  <c:v>11948</c:v>
                </c:pt>
                <c:pt idx="11">
                  <c:v>12909</c:v>
                </c:pt>
                <c:pt idx="14">
                  <c:v>12310</c:v>
                </c:pt>
              </c:numCache>
            </c:numRef>
          </c:val>
          <c:extLst xmlns:c16r2="http://schemas.microsoft.com/office/drawing/2015/06/chart">
            <c:ext xmlns:c16="http://schemas.microsoft.com/office/drawing/2014/chart" uri="{C3380CC4-5D6E-409C-BE32-E72D297353CC}">
              <c16:uniqueId val="{00000002-60E4-42FA-8863-FCF73A8DE1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0E4-42FA-8863-FCF73A8DE1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0E4-42FA-8863-FCF73A8DE1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1308</c:v>
                </c:pt>
                <c:pt idx="3">
                  <c:v>1279</c:v>
                </c:pt>
                <c:pt idx="6">
                  <c:v>1285</c:v>
                </c:pt>
                <c:pt idx="9">
                  <c:v>1072</c:v>
                </c:pt>
                <c:pt idx="12">
                  <c:v>1035</c:v>
                </c:pt>
              </c:numCache>
            </c:numRef>
          </c:val>
          <c:extLst xmlns:c16r2="http://schemas.microsoft.com/office/drawing/2015/06/chart">
            <c:ext xmlns:c16="http://schemas.microsoft.com/office/drawing/2014/chart" uri="{C3380CC4-5D6E-409C-BE32-E72D297353CC}">
              <c16:uniqueId val="{00000005-60E4-42FA-8863-FCF73A8DE1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2487</c:v>
                </c:pt>
                <c:pt idx="3">
                  <c:v>2525</c:v>
                </c:pt>
                <c:pt idx="6">
                  <c:v>2459</c:v>
                </c:pt>
                <c:pt idx="9">
                  <c:v>2477</c:v>
                </c:pt>
                <c:pt idx="12">
                  <c:v>2317</c:v>
                </c:pt>
              </c:numCache>
            </c:numRef>
          </c:val>
          <c:extLst xmlns:c16r2="http://schemas.microsoft.com/office/drawing/2015/06/chart">
            <c:ext xmlns:c16="http://schemas.microsoft.com/office/drawing/2014/chart" uri="{C3380CC4-5D6E-409C-BE32-E72D297353CC}">
              <c16:uniqueId val="{00000006-60E4-42FA-8863-FCF73A8DE1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813</c:v>
                </c:pt>
                <c:pt idx="3">
                  <c:v>822</c:v>
                </c:pt>
                <c:pt idx="6">
                  <c:v>770</c:v>
                </c:pt>
                <c:pt idx="9">
                  <c:v>763</c:v>
                </c:pt>
                <c:pt idx="12">
                  <c:v>730</c:v>
                </c:pt>
              </c:numCache>
            </c:numRef>
          </c:val>
          <c:extLst xmlns:c16r2="http://schemas.microsoft.com/office/drawing/2015/06/chart">
            <c:ext xmlns:c16="http://schemas.microsoft.com/office/drawing/2014/chart" uri="{C3380CC4-5D6E-409C-BE32-E72D297353CC}">
              <c16:uniqueId val="{00000007-60E4-42FA-8863-FCF73A8DE1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10352</c:v>
                </c:pt>
                <c:pt idx="3">
                  <c:v>9303</c:v>
                </c:pt>
                <c:pt idx="6">
                  <c:v>9106</c:v>
                </c:pt>
                <c:pt idx="9">
                  <c:v>7567</c:v>
                </c:pt>
                <c:pt idx="12">
                  <c:v>7402</c:v>
                </c:pt>
              </c:numCache>
            </c:numRef>
          </c:val>
          <c:extLst xmlns:c16r2="http://schemas.microsoft.com/office/drawing/2015/06/chart">
            <c:ext xmlns:c16="http://schemas.microsoft.com/office/drawing/2014/chart" uri="{C3380CC4-5D6E-409C-BE32-E72D297353CC}">
              <c16:uniqueId val="{00000008-60E4-42FA-8863-FCF73A8DE1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532</c:v>
                </c:pt>
                <c:pt idx="3">
                  <c:v>460</c:v>
                </c:pt>
                <c:pt idx="6">
                  <c:v>603</c:v>
                </c:pt>
                <c:pt idx="9">
                  <c:v>724</c:v>
                </c:pt>
                <c:pt idx="12">
                  <c:v>565</c:v>
                </c:pt>
              </c:numCache>
            </c:numRef>
          </c:val>
          <c:extLst xmlns:c16r2="http://schemas.microsoft.com/office/drawing/2015/06/chart">
            <c:ext xmlns:c16="http://schemas.microsoft.com/office/drawing/2014/chart" uri="{C3380CC4-5D6E-409C-BE32-E72D297353CC}">
              <c16:uniqueId val="{00000009-60E4-42FA-8863-FCF73A8DE1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24702</c:v>
                </c:pt>
                <c:pt idx="3">
                  <c:v>25780</c:v>
                </c:pt>
                <c:pt idx="6">
                  <c:v>26163</c:v>
                </c:pt>
                <c:pt idx="9">
                  <c:v>27006</c:v>
                </c:pt>
                <c:pt idx="12">
                  <c:v>27685</c:v>
                </c:pt>
              </c:numCache>
            </c:numRef>
          </c:val>
          <c:extLst xmlns:c16r2="http://schemas.microsoft.com/office/drawing/2015/06/chart">
            <c:ext xmlns:c16="http://schemas.microsoft.com/office/drawing/2014/chart" uri="{C3380CC4-5D6E-409C-BE32-E72D297353CC}">
              <c16:uniqueId val="{0000000A-60E4-42FA-8863-FCF73A8DE19F}"/>
            </c:ext>
          </c:extLst>
        </c:ser>
        <c:dLbls>
          <c:showLegendKey val="0"/>
          <c:showVal val="0"/>
          <c:showCatName val="0"/>
          <c:showSerName val="0"/>
          <c:showPercent val="0"/>
          <c:showBubbleSize val="0"/>
        </c:dLbls>
        <c:gapWidth val="100"/>
        <c:overlap val="100"/>
        <c:axId val="499462512"/>
        <c:axId val="49791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0E4-42FA-8863-FCF73A8DE19F}"/>
            </c:ext>
          </c:extLst>
        </c:ser>
        <c:dLbls>
          <c:showLegendKey val="0"/>
          <c:showVal val="0"/>
          <c:showCatName val="0"/>
          <c:showSerName val="0"/>
          <c:showPercent val="0"/>
          <c:showBubbleSize val="0"/>
        </c:dLbls>
        <c:marker val="1"/>
        <c:smooth val="0"/>
        <c:axId val="499462512"/>
        <c:axId val="497915072"/>
      </c:lineChart>
      <c:catAx>
        <c:axId val="49946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915072"/>
        <c:crosses val="autoZero"/>
        <c:auto val="1"/>
        <c:lblAlgn val="ctr"/>
        <c:lblOffset val="100"/>
        <c:tickLblSkip val="1"/>
        <c:tickMarkSkip val="1"/>
        <c:noMultiLvlLbl val="0"/>
      </c:catAx>
      <c:valAx>
        <c:axId val="49791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46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2007</c:v>
                </c:pt>
                <c:pt idx="1">
                  <c:v>2011</c:v>
                </c:pt>
                <c:pt idx="2">
                  <c:v>2014</c:v>
                </c:pt>
              </c:numCache>
            </c:numRef>
          </c:val>
          <c:extLst xmlns:c16r2="http://schemas.microsoft.com/office/drawing/2015/06/chart">
            <c:ext xmlns:c16="http://schemas.microsoft.com/office/drawing/2014/chart" uri="{C3380CC4-5D6E-409C-BE32-E72D297353CC}">
              <c16:uniqueId val="{00000000-3370-43CD-8DB5-E58E95055C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1376</c:v>
                </c:pt>
                <c:pt idx="1">
                  <c:v>1379</c:v>
                </c:pt>
                <c:pt idx="2">
                  <c:v>1381</c:v>
                </c:pt>
              </c:numCache>
            </c:numRef>
          </c:val>
          <c:extLst xmlns:c16r2="http://schemas.microsoft.com/office/drawing/2015/06/chart">
            <c:ext xmlns:c16="http://schemas.microsoft.com/office/drawing/2014/chart" uri="{C3380CC4-5D6E-409C-BE32-E72D297353CC}">
              <c16:uniqueId val="{00000001-3370-43CD-8DB5-E58E95055C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7589</c:v>
                </c:pt>
                <c:pt idx="1">
                  <c:v>7959</c:v>
                </c:pt>
                <c:pt idx="2">
                  <c:v>7736</c:v>
                </c:pt>
              </c:numCache>
            </c:numRef>
          </c:val>
          <c:extLst xmlns:c16r2="http://schemas.microsoft.com/office/drawing/2015/06/chart">
            <c:ext xmlns:c16="http://schemas.microsoft.com/office/drawing/2014/chart" uri="{C3380CC4-5D6E-409C-BE32-E72D297353CC}">
              <c16:uniqueId val="{00000002-3370-43CD-8DB5-E58E95055C34}"/>
            </c:ext>
          </c:extLst>
        </c:ser>
        <c:dLbls>
          <c:showLegendKey val="0"/>
          <c:showVal val="0"/>
          <c:showCatName val="0"/>
          <c:showSerName val="0"/>
          <c:showPercent val="0"/>
          <c:showBubbleSize val="0"/>
        </c:dLbls>
        <c:gapWidth val="120"/>
        <c:overlap val="100"/>
        <c:axId val="497918336"/>
        <c:axId val="497913984"/>
      </c:barChart>
      <c:catAx>
        <c:axId val="4979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913984"/>
        <c:crosses val="autoZero"/>
        <c:auto val="1"/>
        <c:lblAlgn val="ctr"/>
        <c:lblOffset val="100"/>
        <c:tickLblSkip val="1"/>
        <c:tickMarkSkip val="1"/>
        <c:noMultiLvlLbl val="0"/>
      </c:catAx>
      <c:valAx>
        <c:axId val="497913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9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00-4053-ACB0-B100ACEEDCF7}"/>
                </c:ext>
                <c:ext xmlns:c15="http://schemas.microsoft.com/office/drawing/2012/chart" uri="{CE6537A1-D6FC-4f65-9D91-7224C49458BB}">
                  <c15:dlblFieldTable>
                    <c15:dlblFTEntry>
                      <c15:txfldGUID>{3AFF1BFB-5242-4872-809C-BAD9D7DB7E0D}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00-4053-ACB0-B100ACEEDCF7}"/>
                </c:ext>
                <c:ext xmlns:c15="http://schemas.microsoft.com/office/drawing/2012/chart" uri="{CE6537A1-D6FC-4f65-9D91-7224C49458BB}">
                  <c15:dlblFieldTable>
                    <c15:dlblFTEntry>
                      <c15:txfldGUID>{A80EA9B7-36F4-4C94-AE8E-39DD9D98A382}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00-4053-ACB0-B100ACEEDCF7}"/>
                </c:ext>
                <c:ext xmlns:c15="http://schemas.microsoft.com/office/drawing/2012/chart" uri="{CE6537A1-D6FC-4f65-9D91-7224C49458BB}">
                  <c15:dlblFieldTable>
                    <c15:dlblFTEntry>
                      <c15:txfldGUID>{87923293-A2A8-4F33-AF26-6F410E96DC0C}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C00-4053-ACB0-B100ACEEDCF7}"/>
                </c:ext>
                <c:ext xmlns:c15="http://schemas.microsoft.com/office/drawing/2012/chart" uri="{CE6537A1-D6FC-4f65-9D91-7224C49458BB}">
                  <c15:dlblFieldTable>
                    <c15:dlblFTEntry>
                      <c15:txfldGUID>{1CDD2C8D-F4C4-42F6-9E85-844489D0CC27}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C00-4053-ACB0-B100ACEEDCF7}"/>
                </c:ext>
                <c:ext xmlns:c15="http://schemas.microsoft.com/office/drawing/2012/chart" uri="{CE6537A1-D6FC-4f65-9D91-7224C49458BB}">
                  <c15:dlblFieldTable>
                    <c15:dlblFTEntry>
                      <c15:txfldGUID>{E5F34091-34A0-4DA9-B9BE-8C29E14F528A}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C00-4053-ACB0-B100ACEEDCF7}"/>
                </c:ext>
                <c:ext xmlns:c15="http://schemas.microsoft.com/office/drawing/2012/chart" uri="{CE6537A1-D6FC-4f65-9D91-7224C49458BB}">
                  <c15:dlblFieldTable>
                    <c15:dlblFTEntry>
                      <c15:txfldGUID>{613932A8-420B-472C-9695-393B8C5B5AAA}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C00-4053-ACB0-B100ACEEDCF7}"/>
                </c:ext>
                <c:ext xmlns:c15="http://schemas.microsoft.com/office/drawing/2012/chart" uri="{CE6537A1-D6FC-4f65-9D91-7224C49458BB}">
                  <c15:dlblFieldTable>
                    <c15:dlblFTEntry>
                      <c15:txfldGUID>{41478519-7D99-4024-B28E-BDD0CC706B85}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C00-4053-ACB0-B100ACEEDCF7}"/>
                </c:ext>
                <c:ext xmlns:c15="http://schemas.microsoft.com/office/drawing/2012/chart" uri="{CE6537A1-D6FC-4f65-9D91-7224C49458BB}">
                  <c15:dlblFieldTable>
                    <c15:dlblFTEntry>
                      <c15:txfldGUID>{C63EC405-1638-4A8B-B15D-450AD2D01163}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C00-4053-ACB0-B100ACEEDCF7}"/>
                </c:ext>
                <c:ext xmlns:c15="http://schemas.microsoft.com/office/drawing/2012/chart" uri="{CE6537A1-D6FC-4f65-9D91-7224C49458BB}">
                  <c15:dlblFieldTable>
                    <c15:dlblFTEntry>
                      <c15:txfldGUID>{50B22C80-A6E0-4BBE-9E09-6AF9412EA417}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56</c:v>
                </c:pt>
                <c:pt idx="16">
                  <c:v>57.1</c:v>
                </c:pt>
                <c:pt idx="24">
                  <c:v>56.7</c:v>
                </c:pt>
                <c:pt idx="32">
                  <c:v>58.7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C00-4053-ACB0-B100ACEEDC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C00-4053-ACB0-B100ACEEDCF7}"/>
                </c:ext>
                <c:ext xmlns:c15="http://schemas.microsoft.com/office/drawing/2012/chart" uri="{CE6537A1-D6FC-4f65-9D91-7224C49458BB}">
                  <c15:layout/>
                  <c15:dlblFieldTable>
                    <c15:dlblFTEntry>
                      <c15:txfldGUID>{33EB8A4D-8981-41CE-975A-E3BA417155DF}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C00-4053-ACB0-B100ACEEDCF7}"/>
                </c:ext>
                <c:ext xmlns:c15="http://schemas.microsoft.com/office/drawing/2012/chart" uri="{CE6537A1-D6FC-4f65-9D91-7224C49458BB}">
                  <c15:dlblFieldTable>
                    <c15:dlblFTEntry>
                      <c15:txfldGUID>{13CC05D8-B9BA-46CF-B9F2-925512146588}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C00-4053-ACB0-B100ACEEDCF7}"/>
                </c:ext>
                <c:ext xmlns:c15="http://schemas.microsoft.com/office/drawing/2012/chart" uri="{CE6537A1-D6FC-4f65-9D91-7224C49458BB}">
                  <c15:dlblFieldTable>
                    <c15:dlblFTEntry>
                      <c15:txfldGUID>{F10FE942-8A5A-474A-AE27-12B6D072F60B}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C00-4053-ACB0-B100ACEEDCF7}"/>
                </c:ext>
                <c:ext xmlns:c15="http://schemas.microsoft.com/office/drawing/2012/chart" uri="{CE6537A1-D6FC-4f65-9D91-7224C49458BB}">
                  <c15:dlblFieldTable>
                    <c15:dlblFTEntry>
                      <c15:txfldGUID>{CBE1194E-E3A3-495D-9D8B-FC30AE2B904A}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C00-4053-ACB0-B100ACEEDCF7}"/>
                </c:ext>
                <c:ext xmlns:c15="http://schemas.microsoft.com/office/drawing/2012/chart" uri="{CE6537A1-D6FC-4f65-9D91-7224C49458BB}">
                  <c15:dlblFieldTable>
                    <c15:dlblFTEntry>
                      <c15:txfldGUID>{8B356398-4E62-4862-A31C-CC75A7128A91}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C00-4053-ACB0-B100ACEEDCF7}"/>
                </c:ext>
                <c:ext xmlns:c15="http://schemas.microsoft.com/office/drawing/2012/chart" uri="{CE6537A1-D6FC-4f65-9D91-7224C49458BB}">
                  <c15:layout/>
                  <c15:dlblFieldTable>
                    <c15:dlblFTEntry>
                      <c15:txfldGUID>{33CD515E-4F3C-4314-B750-04B7754AEE3F}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C00-4053-ACB0-B100ACEEDCF7}"/>
                </c:ext>
                <c:ext xmlns:c15="http://schemas.microsoft.com/office/drawing/2012/chart" uri="{CE6537A1-D6FC-4f65-9D91-7224C49458BB}">
                  <c15:layout/>
                  <c15:dlblFieldTable>
                    <c15:dlblFTEntry>
                      <c15:txfldGUID>{7DA1DCBC-B47F-43CE-A6C9-97076CF27FC6}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C00-4053-ACB0-B100ACEEDCF7}"/>
                </c:ext>
                <c:ext xmlns:c15="http://schemas.microsoft.com/office/drawing/2012/chart" uri="{CE6537A1-D6FC-4f65-9D91-7224C49458BB}">
                  <c15:layout/>
                  <c15:dlblFieldTable>
                    <c15:dlblFTEntry>
                      <c15:txfldGUID>{270FA7E7-4EEB-41C5-B8AE-79F77BC977B9}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C00-4053-ACB0-B100ACEEDCF7}"/>
                </c:ext>
                <c:ext xmlns:c15="http://schemas.microsoft.com/office/drawing/2012/chart" uri="{CE6537A1-D6FC-4f65-9D91-7224C49458BB}">
                  <c15:layout/>
                  <c15:dlblFieldTable>
                    <c15:dlblFTEntry>
                      <c15:txfldGUID>{B5BB5FC1-C5AE-4C02-A745-61C4E1A007C6}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2C00-4053-ACB0-B100ACEEDCF7}"/>
            </c:ext>
          </c:extLst>
        </c:ser>
        <c:dLbls>
          <c:showLegendKey val="0"/>
          <c:showVal val="1"/>
          <c:showCatName val="0"/>
          <c:showSerName val="0"/>
          <c:showPercent val="0"/>
          <c:showBubbleSize val="0"/>
        </c:dLbls>
        <c:axId val="497915616"/>
        <c:axId val="497916704"/>
      </c:scatterChart>
      <c:valAx>
        <c:axId val="497915616"/>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916704"/>
        <c:crosses val="autoZero"/>
        <c:crossBetween val="midCat"/>
      </c:valAx>
      <c:valAx>
        <c:axId val="497916704"/>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915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2A-4FDF-8DBE-8BB022EBAC83}"/>
                </c:ext>
                <c:ext xmlns:c15="http://schemas.microsoft.com/office/drawing/2012/chart" uri="{CE6537A1-D6FC-4f65-9D91-7224C49458BB}">
                  <c15:dlblFieldTable>
                    <c15:dlblFTEntry>
                      <c15:txfldGUID>{BAFF5DEC-BEB3-4F78-A2CF-8626C013CD53}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2A-4FDF-8DBE-8BB022EBAC83}"/>
                </c:ext>
                <c:ext xmlns:c15="http://schemas.microsoft.com/office/drawing/2012/chart" uri="{CE6537A1-D6FC-4f65-9D91-7224C49458BB}">
                  <c15:dlblFieldTable>
                    <c15:dlblFTEntry>
                      <c15:txfldGUID>{E1C19BC0-AB1E-4601-A4FE-080D5CFCA2AB}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2A-4FDF-8DBE-8BB022EBAC83}"/>
                </c:ext>
                <c:ext xmlns:c15="http://schemas.microsoft.com/office/drawing/2012/chart" uri="{CE6537A1-D6FC-4f65-9D91-7224C49458BB}">
                  <c15:dlblFieldTable>
                    <c15:dlblFTEntry>
                      <c15:txfldGUID>{2A7EAB2C-04C6-48F9-8A84-3D00B54CE6CB}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2A-4FDF-8DBE-8BB022EBAC83}"/>
                </c:ext>
                <c:ext xmlns:c15="http://schemas.microsoft.com/office/drawing/2012/chart" uri="{CE6537A1-D6FC-4f65-9D91-7224C49458BB}">
                  <c15:dlblFieldTable>
                    <c15:dlblFTEntry>
                      <c15:txfldGUID>{1D0AE2B8-1196-4BBB-86AF-2A28CA9857BD}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2A-4FDF-8DBE-8BB022EBAC83}"/>
                </c:ext>
                <c:ext xmlns:c15="http://schemas.microsoft.com/office/drawing/2012/chart" uri="{CE6537A1-D6FC-4f65-9D91-7224C49458BB}">
                  <c15:dlblFieldTable>
                    <c15:dlblFTEntry>
                      <c15:txfldGUID>{60947825-BF1B-40A6-A2F9-84C3C06C1FAC}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2A-4FDF-8DBE-8BB022EBAC83}"/>
                </c:ext>
                <c:ext xmlns:c15="http://schemas.microsoft.com/office/drawing/2012/chart" uri="{CE6537A1-D6FC-4f65-9D91-7224C49458BB}">
                  <c15:dlblFieldTable>
                    <c15:dlblFTEntry>
                      <c15:txfldGUID>{65AC342A-45FA-4959-9C0C-CA837F268629}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2A-4FDF-8DBE-8BB022EBAC83}"/>
                </c:ext>
                <c:ext xmlns:c15="http://schemas.microsoft.com/office/drawing/2012/chart" uri="{CE6537A1-D6FC-4f65-9D91-7224C49458BB}">
                  <c15:dlblFieldTable>
                    <c15:dlblFTEntry>
                      <c15:txfldGUID>{DE44BE12-5EF2-4277-B10C-993592B28269}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2A-4FDF-8DBE-8BB022EBAC83}"/>
                </c:ext>
                <c:ext xmlns:c15="http://schemas.microsoft.com/office/drawing/2012/chart" uri="{CE6537A1-D6FC-4f65-9D91-7224C49458BB}">
                  <c15:dlblFieldTable>
                    <c15:dlblFTEntry>
                      <c15:txfldGUID>{296EA252-B494-4496-A63B-E2A06E443C40}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2A-4FDF-8DBE-8BB022EBAC83}"/>
                </c:ext>
                <c:ext xmlns:c15="http://schemas.microsoft.com/office/drawing/2012/chart" uri="{CE6537A1-D6FC-4f65-9D91-7224C49458BB}">
                  <c15:dlblFieldTable>
                    <c15:dlblFTEntry>
                      <c15:txfldGUID>{65F66464-5980-475C-AF71-1CDC54DD65AA}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5.2</c:v>
                </c:pt>
                <c:pt idx="16">
                  <c:v>4.4000000000000004</c:v>
                </c:pt>
                <c:pt idx="24">
                  <c:v>3.9</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A2A-4FDF-8DBE-8BB022EBAC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2A-4FDF-8DBE-8BB022EBAC83}"/>
                </c:ext>
                <c:ext xmlns:c15="http://schemas.microsoft.com/office/drawing/2012/chart" uri="{CE6537A1-D6FC-4f65-9D91-7224C49458BB}">
                  <c15:dlblFieldTable>
                    <c15:dlblFTEntry>
                      <c15:txfldGUID>{12BE9DE0-EE9A-4BB6-A31C-9B603B49F9C7}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2A-4FDF-8DBE-8BB022EBAC83}"/>
                </c:ext>
                <c:ext xmlns:c15="http://schemas.microsoft.com/office/drawing/2012/chart" uri="{CE6537A1-D6FC-4f65-9D91-7224C49458BB}">
                  <c15:dlblFieldTable>
                    <c15:dlblFTEntry>
                      <c15:txfldGUID>{CE7678E9-529D-413F-B929-11B664B7411D}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2A-4FDF-8DBE-8BB022EBAC83}"/>
                </c:ext>
                <c:ext xmlns:c15="http://schemas.microsoft.com/office/drawing/2012/chart" uri="{CE6537A1-D6FC-4f65-9D91-7224C49458BB}">
                  <c15:dlblFieldTable>
                    <c15:dlblFTEntry>
                      <c15:txfldGUID>{563DAA92-C633-4266-8D4C-08014EF8A0B5}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2A-4FDF-8DBE-8BB022EBAC83}"/>
                </c:ext>
                <c:ext xmlns:c15="http://schemas.microsoft.com/office/drawing/2012/chart" uri="{CE6537A1-D6FC-4f65-9D91-7224C49458BB}">
                  <c15:dlblFieldTable>
                    <c15:dlblFTEntry>
                      <c15:txfldGUID>{71F02A64-B769-4E4F-AD1D-7672D616C0CA}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2A-4FDF-8DBE-8BB022EBAC83}"/>
                </c:ext>
                <c:ext xmlns:c15="http://schemas.microsoft.com/office/drawing/2012/chart" uri="{CE6537A1-D6FC-4f65-9D91-7224C49458BB}">
                  <c15:dlblFieldTable>
                    <c15:dlblFTEntry>
                      <c15:txfldGUID>{EF74C3E9-E45C-4AF6-9B7C-672CA67A09DC}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2A-4FDF-8DBE-8BB022EBAC83}"/>
                </c:ext>
                <c:ext xmlns:c15="http://schemas.microsoft.com/office/drawing/2012/chart" uri="{CE6537A1-D6FC-4f65-9D91-7224C49458BB}">
                  <c15:dlblFieldTable>
                    <c15:dlblFTEntry>
                      <c15:txfldGUID>{BA374911-3109-4EC5-AA4A-3D400BCD3209}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2A-4FDF-8DBE-8BB022EBAC83}"/>
                </c:ext>
                <c:ext xmlns:c15="http://schemas.microsoft.com/office/drawing/2012/chart" uri="{CE6537A1-D6FC-4f65-9D91-7224C49458BB}">
                  <c15:dlblFieldTable>
                    <c15:dlblFTEntry>
                      <c15:txfldGUID>{D99E4518-D3FD-411C-8E9B-BAA33D3ACD44}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2A-4FDF-8DBE-8BB022EBAC83}"/>
                </c:ext>
                <c:ext xmlns:c15="http://schemas.microsoft.com/office/drawing/2012/chart" uri="{CE6537A1-D6FC-4f65-9D91-7224C49458BB}">
                  <c15:dlblFieldTable>
                    <c15:dlblFTEntry>
                      <c15:txfldGUID>{76CCC739-EE44-425E-802A-3CD5F7318E9C}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2A-4FDF-8DBE-8BB022EBAC83}"/>
                </c:ext>
                <c:ext xmlns:c15="http://schemas.microsoft.com/office/drawing/2012/chart" uri="{CE6537A1-D6FC-4f65-9D91-7224C49458BB}">
                  <c15:dlblFieldTable>
                    <c15:dlblFTEntry>
                      <c15:txfldGUID>{B7962045-C43E-4647-89F4-E2225F0ECDCC}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3A2A-4FDF-8DBE-8BB022EBAC83}"/>
            </c:ext>
          </c:extLst>
        </c:ser>
        <c:dLbls>
          <c:showLegendKey val="0"/>
          <c:showVal val="1"/>
          <c:showCatName val="0"/>
          <c:showSerName val="0"/>
          <c:showPercent val="0"/>
          <c:showBubbleSize val="0"/>
        </c:dLbls>
        <c:axId val="497917248"/>
        <c:axId val="497918880"/>
      </c:scatterChart>
      <c:valAx>
        <c:axId val="497917248"/>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918880"/>
        <c:crosses val="autoZero"/>
        <c:crossBetween val="midCat"/>
      </c:valAx>
      <c:valAx>
        <c:axId val="49791888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917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市民運動公園再整備事業等の元金償還が開始となったものの、最終処分場に係る市債の償還が終了したことにより、元利償還金はほぼ横ばいとなった。また、臨時財政対策債発行可能額の減による元利償還金等に係る交付税算入額が減となったものの、病院事業への繰出金の減少による準元利償還金の減や市税等の増加による標準財政規模の増により、単年度実質公債費比率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実質公債費比率は、３ヵ年平均で算出することから、平成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年度比率</a:t>
          </a:r>
          <a:r>
            <a:rPr kumimoji="1" lang="en-US" altLang="ja-JP" sz="1400">
              <a:latin typeface="ＭＳ ゴシック" pitchFamily="49" charset="-128"/>
              <a:ea typeface="ＭＳ ゴシック" pitchFamily="49" charset="-128"/>
            </a:rPr>
            <a:t>4.32</a:t>
          </a:r>
          <a:r>
            <a:rPr kumimoji="1" lang="ja-JP" altLang="en-US" sz="1400">
              <a:latin typeface="ＭＳ ゴシック" pitchFamily="49" charset="-128"/>
              <a:ea typeface="ＭＳ ゴシック" pitchFamily="49" charset="-128"/>
            </a:rPr>
            <a:t>が対象外となり、昨年度と同値となった。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基金残高は、毎年利息分のみを積み立てているもので、積立相当額は、平成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年度および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年度に借り入れた市債分を計上しているものである。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例年より勤続年数の長い職員の早期退職者数が多かったことによる退職手当負担見込額の減や下水道事業における企業債残高の減少に伴い公営企業債等繰入見込額が減少したものの、環境施設や交流拠点施設の整備に係る地方債の発行により、地方債残高が増となったことから、全体の将来負担額として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環境施設や交流拠点施設の整備において公共施設整備基金の繰入を行ったことにより、充当可能基金が減少したものの、全体の充当可能財源等が将来負担額を上回っていることから、昨年度と同様に将来負担比率は算出され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滋賀県守山市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各基金については、利息分を積み立てつつ、公共施設整備基金において環境施設更新事業および交流拠点施設整備事業に充当するため取崩しを行ったことから、基金残高は減少した。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今後の財政見通しを踏まえる中、財政改革プログラムに基づき、大規模事業に基金を有効活用するなど、計画的に積立て・取崩しを行っていく。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○職員退職基金・・・職員の退職手当の財源に活用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○ふるさと守山応援基金・・・ふるさと納税に基づく寄付金等を財源として実施する事業に要する経費の財源に活用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○文化芸術振興事業基金・・・文化芸術振興事業の財源に活用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利息分を各基金に積み立てつつ、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公共施設整備基金において環境施設更新事業および交流拠点施設整備事業に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充当するため取崩し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を行ったことから、基金残高は減少した。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財政見通しや財政改革プログラムに基づき、計画的に基金の積立ておよび取崩しを行う。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災害など不測の事態に対応するため、計画的に積立てを行う。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大規模な普通建設事業に係る地方債の償還額が増大する際に、有効活用する。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83,725
82,631
55.74
30,089,793
28,854,791
668,246
16,595,216
27,684,622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有形固定資産減価償却率は、滋賀県平均とほぼ同率であり、類似団体の平均を下回る結果となっており、適切な施設の維持管理や更新ができていると考える。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公共施設の老朽化対策については、財政推計や公共施設等総合管理計画を踏まえる中、計画的に実施していく必要がある。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7" name="直線コネクタ 7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9" name="直線コネクタ 7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8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1" name="直線コネクタ 8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4" name="フローチャート: 判断 8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5" name="フローチャート: 判断 8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6" name="フローチャート: 判断 8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7" name="フローチャート: 判断 8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9344</xdr:rowOff>
    </xdr:from>
    <xdr:to>
      <xdr:col>23</xdr:col>
      <xdr:colOff>136525</xdr:colOff>
      <xdr:row>31</xdr:row>
      <xdr:rowOff>110944</xdr:rowOff>
    </xdr:to>
    <xdr:sp macro="" textlink="">
      <xdr:nvSpPr>
        <xdr:cNvPr id="93" name="楕円 92"/>
        <xdr:cNvSpPr/>
      </xdr:nvSpPr>
      <xdr:spPr>
        <a:xfrm>
          <a:off x="47117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32221</xdr:rowOff>
    </xdr:from>
    <xdr:ext cx="405111" cy="259045"/>
    <xdr:sp macro="" textlink="">
      <xdr:nvSpPr>
        <xdr:cNvPr id="94" name="有形固定資産減価償却率該当値テキスト"/>
        <xdr:cNvSpPr txBox="1"/>
      </xdr:nvSpPr>
      <xdr:spPr>
        <a:xfrm>
          <a:off x="4813300"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95" name="楕円 94"/>
        <xdr:cNvSpPr/>
      </xdr:nvSpPr>
      <xdr:spPr>
        <a:xfrm>
          <a:off x="4000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60144</xdr:rowOff>
    </xdr:to>
    <xdr:cxnSp macro="">
      <xdr:nvCxnSpPr>
        <xdr:cNvPr id="96" name="直線コネクタ 95"/>
        <xdr:cNvCxnSpPr/>
      </xdr:nvCxnSpPr>
      <xdr:spPr>
        <a:xfrm>
          <a:off x="4051300" y="6084933"/>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97" name="楕円 96"/>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10795</xdr:rowOff>
    </xdr:to>
    <xdr:cxnSp macro="">
      <xdr:nvCxnSpPr>
        <xdr:cNvPr id="98" name="直線コネクタ 97"/>
        <xdr:cNvCxnSpPr/>
      </xdr:nvCxnSpPr>
      <xdr:spPr>
        <a:xfrm flipV="1">
          <a:off x="3289300" y="608493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97518</xdr:rowOff>
    </xdr:from>
    <xdr:to>
      <xdr:col>11</xdr:col>
      <xdr:colOff>187325</xdr:colOff>
      <xdr:row>31</xdr:row>
      <xdr:rowOff>27668</xdr:rowOff>
    </xdr:to>
    <xdr:sp macro="" textlink="">
      <xdr:nvSpPr>
        <xdr:cNvPr id="99" name="楕円 98"/>
        <xdr:cNvSpPr/>
      </xdr:nvSpPr>
      <xdr:spPr>
        <a:xfrm>
          <a:off x="2476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31</xdr:row>
      <xdr:rowOff>10795</xdr:rowOff>
    </xdr:to>
    <xdr:cxnSp macro="">
      <xdr:nvCxnSpPr>
        <xdr:cNvPr id="100" name="直線コネクタ 99"/>
        <xdr:cNvCxnSpPr/>
      </xdr:nvCxnSpPr>
      <xdr:spPr>
        <a:xfrm>
          <a:off x="2527300" y="606334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134529</xdr:rowOff>
    </xdr:from>
    <xdr:to>
      <xdr:col>7</xdr:col>
      <xdr:colOff>187325</xdr:colOff>
      <xdr:row>31</xdr:row>
      <xdr:rowOff>64679</xdr:rowOff>
    </xdr:to>
    <xdr:sp macro="" textlink="">
      <xdr:nvSpPr>
        <xdr:cNvPr id="101" name="楕円 100"/>
        <xdr:cNvSpPr/>
      </xdr:nvSpPr>
      <xdr:spPr>
        <a:xfrm>
          <a:off x="1714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148318</xdr:rowOff>
    </xdr:from>
    <xdr:to>
      <xdr:col>11</xdr:col>
      <xdr:colOff>136525</xdr:colOff>
      <xdr:row>31</xdr:row>
      <xdr:rowOff>13879</xdr:rowOff>
    </xdr:to>
    <xdr:cxnSp macro="">
      <xdr:nvCxnSpPr>
        <xdr:cNvPr id="102" name="直線コネクタ 101"/>
        <xdr:cNvCxnSpPr/>
      </xdr:nvCxnSpPr>
      <xdr:spPr>
        <a:xfrm flipV="1">
          <a:off x="1765300" y="606334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10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5"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65785</xdr:rowOff>
    </xdr:from>
    <xdr:ext cx="405111" cy="259045"/>
    <xdr:sp macro="" textlink="">
      <xdr:nvSpPr>
        <xdr:cNvPr id="107" name="n_1mainValue有形固定資産減価償却率"/>
        <xdr:cNvSpPr txBox="1"/>
      </xdr:nvSpPr>
      <xdr:spPr>
        <a:xfrm>
          <a:off x="38360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108" name="n_2mainValue有形固定資産減価償却率"/>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109" name="n_3main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55806</xdr:rowOff>
    </xdr:from>
    <xdr:ext cx="405111" cy="259045"/>
    <xdr:sp macro="" textlink="">
      <xdr:nvSpPr>
        <xdr:cNvPr id="110" name="n_4mainValue有形固定資産減価償却率"/>
        <xdr:cNvSpPr txBox="1"/>
      </xdr:nvSpPr>
      <xdr:spPr>
        <a:xfrm>
          <a:off x="1562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債務償還比率は、環境施設更新事業および交流拠点施設等による地方債残高の増ならびに環境施設更新事業等に対し基金を取り崩したことによる充当可能基金の減により、前年度と比較して悪化したものの滋賀県平均および類似団体平均と比較しても良好な数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今後、環境施設更新事業や新庁舎整備事業など大規模事業を実施していくにあたり、多額の地方債の発行および基金の取り崩しを予定していることから、財政推計を踏まえ、比率の変動に注視していく必要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41" name="直線コネクタ 14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4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43" name="直線コネクタ 14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6"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7" name="フローチャート: 判断 14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8" name="フローチャート: 判断 14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9" name="フローチャート: 判断 14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50" name="フローチャート: 判断 14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51" name="フローチャート: 判断 15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170235</xdr:rowOff>
    </xdr:from>
    <xdr:to>
      <xdr:col>76</xdr:col>
      <xdr:colOff>73025</xdr:colOff>
      <xdr:row>29</xdr:row>
      <xdr:rowOff>100385</xdr:rowOff>
    </xdr:to>
    <xdr:sp macro="" textlink="">
      <xdr:nvSpPr>
        <xdr:cNvPr id="157" name="楕円 156"/>
        <xdr:cNvSpPr/>
      </xdr:nvSpPr>
      <xdr:spPr>
        <a:xfrm>
          <a:off x="14744700" y="57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21662</xdr:rowOff>
    </xdr:from>
    <xdr:ext cx="469744" cy="259045"/>
    <xdr:sp macro="" textlink="">
      <xdr:nvSpPr>
        <xdr:cNvPr id="158" name="債務償還比率該当値テキスト"/>
        <xdr:cNvSpPr txBox="1"/>
      </xdr:nvSpPr>
      <xdr:spPr>
        <a:xfrm>
          <a:off x="14846300" y="559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101249</xdr:rowOff>
    </xdr:from>
    <xdr:to>
      <xdr:col>72</xdr:col>
      <xdr:colOff>123825</xdr:colOff>
      <xdr:row>29</xdr:row>
      <xdr:rowOff>31399</xdr:rowOff>
    </xdr:to>
    <xdr:sp macro="" textlink="">
      <xdr:nvSpPr>
        <xdr:cNvPr id="159" name="楕円 158"/>
        <xdr:cNvSpPr/>
      </xdr:nvSpPr>
      <xdr:spPr>
        <a:xfrm>
          <a:off x="14033500" y="56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152049</xdr:rowOff>
    </xdr:from>
    <xdr:to>
      <xdr:col>76</xdr:col>
      <xdr:colOff>22225</xdr:colOff>
      <xdr:row>29</xdr:row>
      <xdr:rowOff>49585</xdr:rowOff>
    </xdr:to>
    <xdr:cxnSp macro="">
      <xdr:nvCxnSpPr>
        <xdr:cNvPr id="160" name="直線コネクタ 159"/>
        <xdr:cNvCxnSpPr/>
      </xdr:nvCxnSpPr>
      <xdr:spPr>
        <a:xfrm>
          <a:off x="14084300" y="5724174"/>
          <a:ext cx="711200" cy="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25309</xdr:rowOff>
    </xdr:from>
    <xdr:to>
      <xdr:col>68</xdr:col>
      <xdr:colOff>123825</xdr:colOff>
      <xdr:row>29</xdr:row>
      <xdr:rowOff>126909</xdr:rowOff>
    </xdr:to>
    <xdr:sp macro="" textlink="">
      <xdr:nvSpPr>
        <xdr:cNvPr id="161" name="楕円 160"/>
        <xdr:cNvSpPr/>
      </xdr:nvSpPr>
      <xdr:spPr>
        <a:xfrm>
          <a:off x="13271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152049</xdr:rowOff>
    </xdr:from>
    <xdr:to>
      <xdr:col>72</xdr:col>
      <xdr:colOff>73025</xdr:colOff>
      <xdr:row>29</xdr:row>
      <xdr:rowOff>76109</xdr:rowOff>
    </xdr:to>
    <xdr:cxnSp macro="">
      <xdr:nvCxnSpPr>
        <xdr:cNvPr id="162" name="直線コネクタ 161"/>
        <xdr:cNvCxnSpPr/>
      </xdr:nvCxnSpPr>
      <xdr:spPr>
        <a:xfrm flipV="1">
          <a:off x="13322300" y="5724174"/>
          <a:ext cx="762000" cy="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15645</xdr:rowOff>
    </xdr:from>
    <xdr:to>
      <xdr:col>64</xdr:col>
      <xdr:colOff>123825</xdr:colOff>
      <xdr:row>29</xdr:row>
      <xdr:rowOff>117245</xdr:rowOff>
    </xdr:to>
    <xdr:sp macro="" textlink="">
      <xdr:nvSpPr>
        <xdr:cNvPr id="163" name="楕円 162"/>
        <xdr:cNvSpPr/>
      </xdr:nvSpPr>
      <xdr:spPr>
        <a:xfrm>
          <a:off x="12509500" y="57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66445</xdr:rowOff>
    </xdr:from>
    <xdr:to>
      <xdr:col>68</xdr:col>
      <xdr:colOff>73025</xdr:colOff>
      <xdr:row>29</xdr:row>
      <xdr:rowOff>76109</xdr:rowOff>
    </xdr:to>
    <xdr:cxnSp macro="">
      <xdr:nvCxnSpPr>
        <xdr:cNvPr id="164" name="直線コネクタ 163"/>
        <xdr:cNvCxnSpPr/>
      </xdr:nvCxnSpPr>
      <xdr:spPr>
        <a:xfrm>
          <a:off x="12560300" y="5810020"/>
          <a:ext cx="762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130344</xdr:rowOff>
    </xdr:from>
    <xdr:to>
      <xdr:col>60</xdr:col>
      <xdr:colOff>123825</xdr:colOff>
      <xdr:row>29</xdr:row>
      <xdr:rowOff>60494</xdr:rowOff>
    </xdr:to>
    <xdr:sp macro="" textlink="">
      <xdr:nvSpPr>
        <xdr:cNvPr id="165" name="楕円 164"/>
        <xdr:cNvSpPr/>
      </xdr:nvSpPr>
      <xdr:spPr>
        <a:xfrm>
          <a:off x="11747500" y="57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9694</xdr:rowOff>
    </xdr:from>
    <xdr:to>
      <xdr:col>64</xdr:col>
      <xdr:colOff>73025</xdr:colOff>
      <xdr:row>29</xdr:row>
      <xdr:rowOff>66445</xdr:rowOff>
    </xdr:to>
    <xdr:cxnSp macro="">
      <xdr:nvCxnSpPr>
        <xdr:cNvPr id="166" name="直線コネクタ 165"/>
        <xdr:cNvCxnSpPr/>
      </xdr:nvCxnSpPr>
      <xdr:spPr>
        <a:xfrm>
          <a:off x="11798300" y="5753269"/>
          <a:ext cx="762000" cy="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7"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8"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9"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70"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47926</xdr:rowOff>
    </xdr:from>
    <xdr:ext cx="469744" cy="259045"/>
    <xdr:sp macro="" textlink="">
      <xdr:nvSpPr>
        <xdr:cNvPr id="171" name="n_1mainValue債務償還比率"/>
        <xdr:cNvSpPr txBox="1"/>
      </xdr:nvSpPr>
      <xdr:spPr>
        <a:xfrm>
          <a:off x="13836727" y="544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143436</xdr:rowOff>
    </xdr:from>
    <xdr:ext cx="469744" cy="259045"/>
    <xdr:sp macro="" textlink="">
      <xdr:nvSpPr>
        <xdr:cNvPr id="172" name="n_2mainValue債務償還比率"/>
        <xdr:cNvSpPr txBox="1"/>
      </xdr:nvSpPr>
      <xdr:spPr>
        <a:xfrm>
          <a:off x="13087427" y="554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133772</xdr:rowOff>
    </xdr:from>
    <xdr:ext cx="469744" cy="259045"/>
    <xdr:sp macro="" textlink="">
      <xdr:nvSpPr>
        <xdr:cNvPr id="173" name="n_3mainValue債務償還比率"/>
        <xdr:cNvSpPr txBox="1"/>
      </xdr:nvSpPr>
      <xdr:spPr>
        <a:xfrm>
          <a:off x="12325427" y="553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77021</xdr:rowOff>
    </xdr:from>
    <xdr:ext cx="469744" cy="259045"/>
    <xdr:sp macro="" textlink="">
      <xdr:nvSpPr>
        <xdr:cNvPr id="174" name="n_4mainValue債務償還比率"/>
        <xdr:cNvSpPr txBox="1"/>
      </xdr:nvSpPr>
      <xdr:spPr>
        <a:xfrm>
          <a:off x="11563427" y="5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83,725
82,631
55.74
30,089,793
28,854,791
668,246
16,595,216
27,684,622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137414</xdr:rowOff>
    </xdr:from>
    <xdr:to>
      <xdr:col>24</xdr:col>
      <xdr:colOff>114300</xdr:colOff>
      <xdr:row>36</xdr:row>
      <xdr:rowOff>67564</xdr:rowOff>
    </xdr:to>
    <xdr:sp macro="" textlink="">
      <xdr:nvSpPr>
        <xdr:cNvPr id="71" name="楕円 70"/>
        <xdr:cNvSpPr/>
      </xdr:nvSpPr>
      <xdr:spPr>
        <a:xfrm>
          <a:off x="4584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160291</xdr:rowOff>
    </xdr:from>
    <xdr:ext cx="405111" cy="259045"/>
    <xdr:sp macro="" textlink="">
      <xdr:nvSpPr>
        <xdr:cNvPr id="72" name="【道路】&#10;有形固定資産減価償却率該当値テキスト"/>
        <xdr:cNvSpPr txBox="1"/>
      </xdr:nvSpPr>
      <xdr:spPr>
        <a:xfrm>
          <a:off x="4673600" y="598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96266</xdr:rowOff>
    </xdr:from>
    <xdr:to>
      <xdr:col>20</xdr:col>
      <xdr:colOff>38100</xdr:colOff>
      <xdr:row>36</xdr:row>
      <xdr:rowOff>26416</xdr:rowOff>
    </xdr:to>
    <xdr:sp macro="" textlink="">
      <xdr:nvSpPr>
        <xdr:cNvPr id="73" name="楕円 72"/>
        <xdr:cNvSpPr/>
      </xdr:nvSpPr>
      <xdr:spPr>
        <a:xfrm>
          <a:off x="3746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147066</xdr:rowOff>
    </xdr:from>
    <xdr:to>
      <xdr:col>24</xdr:col>
      <xdr:colOff>63500</xdr:colOff>
      <xdr:row>36</xdr:row>
      <xdr:rowOff>16764</xdr:rowOff>
    </xdr:to>
    <xdr:cxnSp macro="">
      <xdr:nvCxnSpPr>
        <xdr:cNvPr id="74" name="直線コネクタ 73"/>
        <xdr:cNvCxnSpPr/>
      </xdr:nvCxnSpPr>
      <xdr:spPr>
        <a:xfrm>
          <a:off x="3797300" y="61478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55118</xdr:rowOff>
    </xdr:from>
    <xdr:to>
      <xdr:col>15</xdr:col>
      <xdr:colOff>101600</xdr:colOff>
      <xdr:row>35</xdr:row>
      <xdr:rowOff>156718</xdr:rowOff>
    </xdr:to>
    <xdr:sp macro="" textlink="">
      <xdr:nvSpPr>
        <xdr:cNvPr id="75" name="楕円 74"/>
        <xdr:cNvSpPr/>
      </xdr:nvSpPr>
      <xdr:spPr>
        <a:xfrm>
          <a:off x="2857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105918</xdr:rowOff>
    </xdr:from>
    <xdr:to>
      <xdr:col>19</xdr:col>
      <xdr:colOff>177800</xdr:colOff>
      <xdr:row>35</xdr:row>
      <xdr:rowOff>147066</xdr:rowOff>
    </xdr:to>
    <xdr:cxnSp macro="">
      <xdr:nvCxnSpPr>
        <xdr:cNvPr id="76" name="直線コネクタ 75"/>
        <xdr:cNvCxnSpPr/>
      </xdr:nvCxnSpPr>
      <xdr:spPr>
        <a:xfrm>
          <a:off x="2908300" y="61066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52832</xdr:rowOff>
    </xdr:from>
    <xdr:to>
      <xdr:col>10</xdr:col>
      <xdr:colOff>165100</xdr:colOff>
      <xdr:row>35</xdr:row>
      <xdr:rowOff>154432</xdr:rowOff>
    </xdr:to>
    <xdr:sp macro="" textlink="">
      <xdr:nvSpPr>
        <xdr:cNvPr id="77" name="楕円 76"/>
        <xdr:cNvSpPr/>
      </xdr:nvSpPr>
      <xdr:spPr>
        <a:xfrm>
          <a:off x="1968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103632</xdr:rowOff>
    </xdr:from>
    <xdr:to>
      <xdr:col>15</xdr:col>
      <xdr:colOff>50800</xdr:colOff>
      <xdr:row>35</xdr:row>
      <xdr:rowOff>105918</xdr:rowOff>
    </xdr:to>
    <xdr:cxnSp macro="">
      <xdr:nvCxnSpPr>
        <xdr:cNvPr id="78" name="直線コネクタ 77"/>
        <xdr:cNvCxnSpPr/>
      </xdr:nvCxnSpPr>
      <xdr:spPr>
        <a:xfrm>
          <a:off x="2019300" y="61043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7112</xdr:rowOff>
    </xdr:from>
    <xdr:to>
      <xdr:col>6</xdr:col>
      <xdr:colOff>38100</xdr:colOff>
      <xdr:row>35</xdr:row>
      <xdr:rowOff>108712</xdr:rowOff>
    </xdr:to>
    <xdr:sp macro="" textlink="">
      <xdr:nvSpPr>
        <xdr:cNvPr id="79" name="楕円 78"/>
        <xdr:cNvSpPr/>
      </xdr:nvSpPr>
      <xdr:spPr>
        <a:xfrm>
          <a:off x="1079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57912</xdr:rowOff>
    </xdr:from>
    <xdr:to>
      <xdr:col>10</xdr:col>
      <xdr:colOff>114300</xdr:colOff>
      <xdr:row>35</xdr:row>
      <xdr:rowOff>103632</xdr:rowOff>
    </xdr:to>
    <xdr:cxnSp macro="">
      <xdr:nvCxnSpPr>
        <xdr:cNvPr id="80" name="直線コネクタ 79"/>
        <xdr:cNvCxnSpPr/>
      </xdr:nvCxnSpPr>
      <xdr:spPr>
        <a:xfrm>
          <a:off x="1130300" y="60586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42943</xdr:rowOff>
    </xdr:from>
    <xdr:ext cx="405111" cy="259045"/>
    <xdr:sp macro="" textlink="">
      <xdr:nvSpPr>
        <xdr:cNvPr id="85" name="n_1mainValue【道路】&#10;有形固定資産減価償却率"/>
        <xdr:cNvSpPr txBox="1"/>
      </xdr:nvSpPr>
      <xdr:spPr>
        <a:xfrm>
          <a:off x="35820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1795</xdr:rowOff>
    </xdr:from>
    <xdr:ext cx="405111" cy="259045"/>
    <xdr:sp macro="" textlink="">
      <xdr:nvSpPr>
        <xdr:cNvPr id="86" name="n_2mainValue【道路】&#10;有形固定資産減価償却率"/>
        <xdr:cNvSpPr txBox="1"/>
      </xdr:nvSpPr>
      <xdr:spPr>
        <a:xfrm>
          <a:off x="2705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170959</xdr:rowOff>
    </xdr:from>
    <xdr:ext cx="405111" cy="259045"/>
    <xdr:sp macro="" textlink="">
      <xdr:nvSpPr>
        <xdr:cNvPr id="87" name="n_3mainValue【道路】&#10;有形固定資産減価償却率"/>
        <xdr:cNvSpPr txBox="1"/>
      </xdr:nvSpPr>
      <xdr:spPr>
        <a:xfrm>
          <a:off x="1816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125239</xdr:rowOff>
    </xdr:from>
    <xdr:ext cx="405111" cy="259045"/>
    <xdr:sp macro="" textlink="">
      <xdr:nvSpPr>
        <xdr:cNvPr id="88" name="n_4mainValue【道路】&#10;有形固定資産減価償却率"/>
        <xdr:cNvSpPr txBox="1"/>
      </xdr:nvSpPr>
      <xdr:spPr>
        <a:xfrm>
          <a:off x="9277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68682</xdr:rowOff>
    </xdr:from>
    <xdr:to>
      <xdr:col>55</xdr:col>
      <xdr:colOff>50800</xdr:colOff>
      <xdr:row>41</xdr:row>
      <xdr:rowOff>170282</xdr:rowOff>
    </xdr:to>
    <xdr:sp macro="" textlink="">
      <xdr:nvSpPr>
        <xdr:cNvPr id="128" name="楕円 127"/>
        <xdr:cNvSpPr/>
      </xdr:nvSpPr>
      <xdr:spPr>
        <a:xfrm>
          <a:off x="10426700" y="70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155059</xdr:rowOff>
    </xdr:from>
    <xdr:ext cx="469744" cy="259045"/>
    <xdr:sp macro="" textlink="">
      <xdr:nvSpPr>
        <xdr:cNvPr id="129" name="【道路】&#10;一人当たり延長該当値テキスト"/>
        <xdr:cNvSpPr txBox="1"/>
      </xdr:nvSpPr>
      <xdr:spPr>
        <a:xfrm>
          <a:off x="10515600" y="701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68053</xdr:rowOff>
    </xdr:from>
    <xdr:to>
      <xdr:col>50</xdr:col>
      <xdr:colOff>165100</xdr:colOff>
      <xdr:row>41</xdr:row>
      <xdr:rowOff>169653</xdr:rowOff>
    </xdr:to>
    <xdr:sp macro="" textlink="">
      <xdr:nvSpPr>
        <xdr:cNvPr id="130" name="楕円 129"/>
        <xdr:cNvSpPr/>
      </xdr:nvSpPr>
      <xdr:spPr>
        <a:xfrm>
          <a:off x="9588500" y="70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118853</xdr:rowOff>
    </xdr:from>
    <xdr:to>
      <xdr:col>55</xdr:col>
      <xdr:colOff>0</xdr:colOff>
      <xdr:row>41</xdr:row>
      <xdr:rowOff>119482</xdr:rowOff>
    </xdr:to>
    <xdr:cxnSp macro="">
      <xdr:nvCxnSpPr>
        <xdr:cNvPr id="131" name="直線コネクタ 130"/>
        <xdr:cNvCxnSpPr/>
      </xdr:nvCxnSpPr>
      <xdr:spPr>
        <a:xfrm>
          <a:off x="9639300" y="7148303"/>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67558</xdr:rowOff>
    </xdr:from>
    <xdr:to>
      <xdr:col>46</xdr:col>
      <xdr:colOff>38100</xdr:colOff>
      <xdr:row>41</xdr:row>
      <xdr:rowOff>169158</xdr:rowOff>
    </xdr:to>
    <xdr:sp macro="" textlink="">
      <xdr:nvSpPr>
        <xdr:cNvPr id="132" name="楕円 131"/>
        <xdr:cNvSpPr/>
      </xdr:nvSpPr>
      <xdr:spPr>
        <a:xfrm>
          <a:off x="8699500" y="7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118358</xdr:rowOff>
    </xdr:from>
    <xdr:to>
      <xdr:col>50</xdr:col>
      <xdr:colOff>114300</xdr:colOff>
      <xdr:row>41</xdr:row>
      <xdr:rowOff>118853</xdr:rowOff>
    </xdr:to>
    <xdr:cxnSp macro="">
      <xdr:nvCxnSpPr>
        <xdr:cNvPr id="133" name="直線コネクタ 132"/>
        <xdr:cNvCxnSpPr/>
      </xdr:nvCxnSpPr>
      <xdr:spPr>
        <a:xfrm>
          <a:off x="8750300" y="714780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66796</xdr:rowOff>
    </xdr:from>
    <xdr:to>
      <xdr:col>41</xdr:col>
      <xdr:colOff>101600</xdr:colOff>
      <xdr:row>41</xdr:row>
      <xdr:rowOff>168396</xdr:rowOff>
    </xdr:to>
    <xdr:sp macro="" textlink="">
      <xdr:nvSpPr>
        <xdr:cNvPr id="134" name="楕円 133"/>
        <xdr:cNvSpPr/>
      </xdr:nvSpPr>
      <xdr:spPr>
        <a:xfrm>
          <a:off x="7810500" y="7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117596</xdr:rowOff>
    </xdr:from>
    <xdr:to>
      <xdr:col>45</xdr:col>
      <xdr:colOff>177800</xdr:colOff>
      <xdr:row>41</xdr:row>
      <xdr:rowOff>118358</xdr:rowOff>
    </xdr:to>
    <xdr:cxnSp macro="">
      <xdr:nvCxnSpPr>
        <xdr:cNvPr id="135" name="直線コネクタ 134"/>
        <xdr:cNvCxnSpPr/>
      </xdr:nvCxnSpPr>
      <xdr:spPr>
        <a:xfrm>
          <a:off x="7861300" y="71470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65748</xdr:rowOff>
    </xdr:from>
    <xdr:to>
      <xdr:col>36</xdr:col>
      <xdr:colOff>165100</xdr:colOff>
      <xdr:row>41</xdr:row>
      <xdr:rowOff>167348</xdr:rowOff>
    </xdr:to>
    <xdr:sp macro="" textlink="">
      <xdr:nvSpPr>
        <xdr:cNvPr id="136" name="楕円 135"/>
        <xdr:cNvSpPr/>
      </xdr:nvSpPr>
      <xdr:spPr>
        <a:xfrm>
          <a:off x="6921500" y="70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116548</xdr:rowOff>
    </xdr:from>
    <xdr:to>
      <xdr:col>41</xdr:col>
      <xdr:colOff>50800</xdr:colOff>
      <xdr:row>41</xdr:row>
      <xdr:rowOff>117596</xdr:rowOff>
    </xdr:to>
    <xdr:cxnSp macro="">
      <xdr:nvCxnSpPr>
        <xdr:cNvPr id="137" name="直線コネクタ 136"/>
        <xdr:cNvCxnSpPr/>
      </xdr:nvCxnSpPr>
      <xdr:spPr>
        <a:xfrm>
          <a:off x="6972300" y="7145998"/>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160780</xdr:rowOff>
    </xdr:from>
    <xdr:ext cx="469744" cy="259045"/>
    <xdr:sp macro="" textlink="">
      <xdr:nvSpPr>
        <xdr:cNvPr id="142" name="n_1mainValue【道路】&#10;一人当たり延長"/>
        <xdr:cNvSpPr txBox="1"/>
      </xdr:nvSpPr>
      <xdr:spPr>
        <a:xfrm>
          <a:off x="9391727" y="719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160285</xdr:rowOff>
    </xdr:from>
    <xdr:ext cx="469744" cy="259045"/>
    <xdr:sp macro="" textlink="">
      <xdr:nvSpPr>
        <xdr:cNvPr id="143" name="n_2mainValue【道路】&#10;一人当たり延長"/>
        <xdr:cNvSpPr txBox="1"/>
      </xdr:nvSpPr>
      <xdr:spPr>
        <a:xfrm>
          <a:off x="8515427" y="7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159523</xdr:rowOff>
    </xdr:from>
    <xdr:ext cx="469744" cy="259045"/>
    <xdr:sp macro="" textlink="">
      <xdr:nvSpPr>
        <xdr:cNvPr id="144" name="n_3mainValue【道路】&#10;一人当たり延長"/>
        <xdr:cNvSpPr txBox="1"/>
      </xdr:nvSpPr>
      <xdr:spPr>
        <a:xfrm>
          <a:off x="7626427" y="71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158475</xdr:rowOff>
    </xdr:from>
    <xdr:ext cx="469744" cy="259045"/>
    <xdr:sp macro="" textlink="">
      <xdr:nvSpPr>
        <xdr:cNvPr id="145" name="n_4mainValue【道路】&#10;一人当たり延長"/>
        <xdr:cNvSpPr txBox="1"/>
      </xdr:nvSpPr>
      <xdr:spPr>
        <a:xfrm>
          <a:off x="6737427" y="71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86" name="楕円 185"/>
        <xdr:cNvSpPr/>
      </xdr:nvSpPr>
      <xdr:spPr>
        <a:xfrm>
          <a:off x="4584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139717</xdr:rowOff>
    </xdr:from>
    <xdr:ext cx="405111" cy="259045"/>
    <xdr:sp macro="" textlink="">
      <xdr:nvSpPr>
        <xdr:cNvPr id="187" name="【橋りょう・トンネル】&#10;有形固定資産減価償却率該当値テキスト"/>
        <xdr:cNvSpPr txBox="1"/>
      </xdr:nvSpPr>
      <xdr:spPr>
        <a:xfrm>
          <a:off x="4673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88" name="楕円 187"/>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59</xdr:row>
      <xdr:rowOff>167640</xdr:rowOff>
    </xdr:to>
    <xdr:cxnSp macro="">
      <xdr:nvCxnSpPr>
        <xdr:cNvPr id="189" name="直線コネクタ 188"/>
        <xdr:cNvCxnSpPr/>
      </xdr:nvCxnSpPr>
      <xdr:spPr>
        <a:xfrm>
          <a:off x="3797300" y="102469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90" name="楕円 189"/>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131445</xdr:rowOff>
    </xdr:to>
    <xdr:cxnSp macro="">
      <xdr:nvCxnSpPr>
        <xdr:cNvPr id="191" name="直線コネクタ 190"/>
        <xdr:cNvCxnSpPr/>
      </xdr:nvCxnSpPr>
      <xdr:spPr>
        <a:xfrm>
          <a:off x="2908300" y="102069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xdr:nvSpPr>
        <xdr:cNvPr id="192" name="楕円 191"/>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91440</xdr:rowOff>
    </xdr:to>
    <xdr:cxnSp macro="">
      <xdr:nvCxnSpPr>
        <xdr:cNvPr id="193" name="直線コネクタ 192"/>
        <xdr:cNvCxnSpPr/>
      </xdr:nvCxnSpPr>
      <xdr:spPr>
        <a:xfrm>
          <a:off x="2019300" y="101707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4" name="楕円 193"/>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55245</xdr:rowOff>
    </xdr:to>
    <xdr:cxnSp macro="">
      <xdr:nvCxnSpPr>
        <xdr:cNvPr id="195" name="直線コネクタ 194"/>
        <xdr:cNvCxnSpPr/>
      </xdr:nvCxnSpPr>
      <xdr:spPr>
        <a:xfrm>
          <a:off x="1130300" y="1013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200" name="n_1mainValue【橋りょう・トンネ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201"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2" name="n_3mainValue【橋りょう・トンネル】&#10;有形固定資産減価償却率"/>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3" name="n_4mainValue【橋りょう・トンネル】&#10;有形固定資産減価償却率"/>
        <xdr:cNvSpPr txBox="1"/>
      </xdr:nvSpPr>
      <xdr:spPr>
        <a:xfrm>
          <a:off x="927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66934</xdr:rowOff>
    </xdr:from>
    <xdr:to>
      <xdr:col>55</xdr:col>
      <xdr:colOff>50800</xdr:colOff>
      <xdr:row>62</xdr:row>
      <xdr:rowOff>168534</xdr:rowOff>
    </xdr:to>
    <xdr:sp macro="" textlink="">
      <xdr:nvSpPr>
        <xdr:cNvPr id="241" name="楕円 240"/>
        <xdr:cNvSpPr/>
      </xdr:nvSpPr>
      <xdr:spPr>
        <a:xfrm>
          <a:off x="10426700" y="106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45361</xdr:rowOff>
    </xdr:from>
    <xdr:ext cx="534377" cy="259045"/>
    <xdr:sp macro="" textlink="">
      <xdr:nvSpPr>
        <xdr:cNvPr id="242" name="【橋りょう・トンネル】&#10;一人当たり有形固定資産（償却資産）額該当値テキスト"/>
        <xdr:cNvSpPr txBox="1"/>
      </xdr:nvSpPr>
      <xdr:spPr>
        <a:xfrm>
          <a:off x="10515600" y="106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65711</xdr:rowOff>
    </xdr:from>
    <xdr:to>
      <xdr:col>50</xdr:col>
      <xdr:colOff>165100</xdr:colOff>
      <xdr:row>62</xdr:row>
      <xdr:rowOff>167311</xdr:rowOff>
    </xdr:to>
    <xdr:sp macro="" textlink="">
      <xdr:nvSpPr>
        <xdr:cNvPr id="243" name="楕円 242"/>
        <xdr:cNvSpPr/>
      </xdr:nvSpPr>
      <xdr:spPr>
        <a:xfrm>
          <a:off x="9588500" y="106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116511</xdr:rowOff>
    </xdr:from>
    <xdr:to>
      <xdr:col>55</xdr:col>
      <xdr:colOff>0</xdr:colOff>
      <xdr:row>62</xdr:row>
      <xdr:rowOff>117734</xdr:rowOff>
    </xdr:to>
    <xdr:cxnSp macro="">
      <xdr:nvCxnSpPr>
        <xdr:cNvPr id="244" name="直線コネクタ 243"/>
        <xdr:cNvCxnSpPr/>
      </xdr:nvCxnSpPr>
      <xdr:spPr>
        <a:xfrm>
          <a:off x="9639300" y="10746411"/>
          <a:ext cx="8382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64153</xdr:rowOff>
    </xdr:from>
    <xdr:to>
      <xdr:col>46</xdr:col>
      <xdr:colOff>38100</xdr:colOff>
      <xdr:row>62</xdr:row>
      <xdr:rowOff>165753</xdr:rowOff>
    </xdr:to>
    <xdr:sp macro="" textlink="">
      <xdr:nvSpPr>
        <xdr:cNvPr id="245" name="楕円 244"/>
        <xdr:cNvSpPr/>
      </xdr:nvSpPr>
      <xdr:spPr>
        <a:xfrm>
          <a:off x="8699500" y="106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114953</xdr:rowOff>
    </xdr:from>
    <xdr:to>
      <xdr:col>50</xdr:col>
      <xdr:colOff>114300</xdr:colOff>
      <xdr:row>62</xdr:row>
      <xdr:rowOff>116511</xdr:rowOff>
    </xdr:to>
    <xdr:cxnSp macro="">
      <xdr:nvCxnSpPr>
        <xdr:cNvPr id="246" name="直線コネクタ 245"/>
        <xdr:cNvCxnSpPr/>
      </xdr:nvCxnSpPr>
      <xdr:spPr>
        <a:xfrm>
          <a:off x="8750300" y="10744853"/>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62561</xdr:rowOff>
    </xdr:from>
    <xdr:to>
      <xdr:col>41</xdr:col>
      <xdr:colOff>101600</xdr:colOff>
      <xdr:row>62</xdr:row>
      <xdr:rowOff>164161</xdr:rowOff>
    </xdr:to>
    <xdr:sp macro="" textlink="">
      <xdr:nvSpPr>
        <xdr:cNvPr id="247" name="楕円 246"/>
        <xdr:cNvSpPr/>
      </xdr:nvSpPr>
      <xdr:spPr>
        <a:xfrm>
          <a:off x="7810500" y="106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113361</xdr:rowOff>
    </xdr:from>
    <xdr:to>
      <xdr:col>45</xdr:col>
      <xdr:colOff>177800</xdr:colOff>
      <xdr:row>62</xdr:row>
      <xdr:rowOff>114953</xdr:rowOff>
    </xdr:to>
    <xdr:cxnSp macro="">
      <xdr:nvCxnSpPr>
        <xdr:cNvPr id="248" name="直線コネクタ 247"/>
        <xdr:cNvCxnSpPr/>
      </xdr:nvCxnSpPr>
      <xdr:spPr>
        <a:xfrm>
          <a:off x="7861300" y="10743261"/>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59961</xdr:rowOff>
    </xdr:from>
    <xdr:to>
      <xdr:col>36</xdr:col>
      <xdr:colOff>165100</xdr:colOff>
      <xdr:row>62</xdr:row>
      <xdr:rowOff>161561</xdr:rowOff>
    </xdr:to>
    <xdr:sp macro="" textlink="">
      <xdr:nvSpPr>
        <xdr:cNvPr id="249" name="楕円 248"/>
        <xdr:cNvSpPr/>
      </xdr:nvSpPr>
      <xdr:spPr>
        <a:xfrm>
          <a:off x="6921500" y="106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110761</xdr:rowOff>
    </xdr:from>
    <xdr:to>
      <xdr:col>41</xdr:col>
      <xdr:colOff>50800</xdr:colOff>
      <xdr:row>62</xdr:row>
      <xdr:rowOff>113361</xdr:rowOff>
    </xdr:to>
    <xdr:cxnSp macro="">
      <xdr:nvCxnSpPr>
        <xdr:cNvPr id="250" name="直線コネクタ 249"/>
        <xdr:cNvCxnSpPr/>
      </xdr:nvCxnSpPr>
      <xdr:spPr>
        <a:xfrm>
          <a:off x="6972300" y="10740661"/>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158438</xdr:rowOff>
    </xdr:from>
    <xdr:ext cx="534377" cy="259045"/>
    <xdr:sp macro="" textlink="">
      <xdr:nvSpPr>
        <xdr:cNvPr id="255" name="n_1mainValue【橋りょう・トンネル】&#10;一人当たり有形固定資産（償却資産）額"/>
        <xdr:cNvSpPr txBox="1"/>
      </xdr:nvSpPr>
      <xdr:spPr>
        <a:xfrm>
          <a:off x="9359411" y="107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156880</xdr:rowOff>
    </xdr:from>
    <xdr:ext cx="534377" cy="259045"/>
    <xdr:sp macro="" textlink="">
      <xdr:nvSpPr>
        <xdr:cNvPr id="256" name="n_2mainValue【橋りょう・トンネル】&#10;一人当たり有形固定資産（償却資産）額"/>
        <xdr:cNvSpPr txBox="1"/>
      </xdr:nvSpPr>
      <xdr:spPr>
        <a:xfrm>
          <a:off x="8483111" y="107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155288</xdr:rowOff>
    </xdr:from>
    <xdr:ext cx="599010" cy="259045"/>
    <xdr:sp macro="" textlink="">
      <xdr:nvSpPr>
        <xdr:cNvPr id="257" name="n_3mainValue【橋りょう・トンネル】&#10;一人当たり有形固定資産（償却資産）額"/>
        <xdr:cNvSpPr txBox="1"/>
      </xdr:nvSpPr>
      <xdr:spPr>
        <a:xfrm>
          <a:off x="7561795" y="1078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152688</xdr:rowOff>
    </xdr:from>
    <xdr:ext cx="599010" cy="259045"/>
    <xdr:sp macro="" textlink="">
      <xdr:nvSpPr>
        <xdr:cNvPr id="258" name="n_4mainValue【橋りょう・トンネル】&#10;一人当たり有形固定資産（償却資産）額"/>
        <xdr:cNvSpPr txBox="1"/>
      </xdr:nvSpPr>
      <xdr:spPr>
        <a:xfrm>
          <a:off x="6672795" y="107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111398</xdr:rowOff>
    </xdr:from>
    <xdr:to>
      <xdr:col>24</xdr:col>
      <xdr:colOff>114300</xdr:colOff>
      <xdr:row>84</xdr:row>
      <xdr:rowOff>41548</xdr:rowOff>
    </xdr:to>
    <xdr:sp macro="" textlink="">
      <xdr:nvSpPr>
        <xdr:cNvPr id="300" name="楕円 299"/>
        <xdr:cNvSpPr/>
      </xdr:nvSpPr>
      <xdr:spPr>
        <a:xfrm>
          <a:off x="4584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134275</xdr:rowOff>
    </xdr:from>
    <xdr:ext cx="405111" cy="259045"/>
    <xdr:sp macro="" textlink="">
      <xdr:nvSpPr>
        <xdr:cNvPr id="301" name="【公営住宅】&#10;有形固定資産減価償却率該当値テキスト"/>
        <xdr:cNvSpPr txBox="1"/>
      </xdr:nvSpPr>
      <xdr:spPr>
        <a:xfrm>
          <a:off x="4673600" y="1419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88537</xdr:rowOff>
    </xdr:from>
    <xdr:to>
      <xdr:col>20</xdr:col>
      <xdr:colOff>38100</xdr:colOff>
      <xdr:row>84</xdr:row>
      <xdr:rowOff>18687</xdr:rowOff>
    </xdr:to>
    <xdr:sp macro="" textlink="">
      <xdr:nvSpPr>
        <xdr:cNvPr id="302" name="楕円 301"/>
        <xdr:cNvSpPr/>
      </xdr:nvSpPr>
      <xdr:spPr>
        <a:xfrm>
          <a:off x="3746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139337</xdr:rowOff>
    </xdr:from>
    <xdr:to>
      <xdr:col>24</xdr:col>
      <xdr:colOff>63500</xdr:colOff>
      <xdr:row>83</xdr:row>
      <xdr:rowOff>162198</xdr:rowOff>
    </xdr:to>
    <xdr:cxnSp macro="">
      <xdr:nvCxnSpPr>
        <xdr:cNvPr id="303" name="直線コネクタ 302"/>
        <xdr:cNvCxnSpPr/>
      </xdr:nvCxnSpPr>
      <xdr:spPr>
        <a:xfrm>
          <a:off x="3797300" y="143696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04" name="楕円 303"/>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139337</xdr:rowOff>
    </xdr:to>
    <xdr:cxnSp macro="">
      <xdr:nvCxnSpPr>
        <xdr:cNvPr id="305" name="直線コネクタ 304"/>
        <xdr:cNvCxnSpPr/>
      </xdr:nvCxnSpPr>
      <xdr:spPr>
        <a:xfrm>
          <a:off x="2908300" y="1433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47716</xdr:rowOff>
    </xdr:from>
    <xdr:to>
      <xdr:col>10</xdr:col>
      <xdr:colOff>165100</xdr:colOff>
      <xdr:row>83</xdr:row>
      <xdr:rowOff>149316</xdr:rowOff>
    </xdr:to>
    <xdr:sp macro="" textlink="">
      <xdr:nvSpPr>
        <xdr:cNvPr id="306" name="楕円 305"/>
        <xdr:cNvSpPr/>
      </xdr:nvSpPr>
      <xdr:spPr>
        <a:xfrm>
          <a:off x="196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98516</xdr:rowOff>
    </xdr:from>
    <xdr:to>
      <xdr:col>15</xdr:col>
      <xdr:colOff>50800</xdr:colOff>
      <xdr:row>83</xdr:row>
      <xdr:rowOff>106680</xdr:rowOff>
    </xdr:to>
    <xdr:cxnSp macro="">
      <xdr:nvCxnSpPr>
        <xdr:cNvPr id="307" name="直線コネクタ 306"/>
        <xdr:cNvCxnSpPr/>
      </xdr:nvCxnSpPr>
      <xdr:spPr>
        <a:xfrm>
          <a:off x="2019300" y="143288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11793</xdr:rowOff>
    </xdr:from>
    <xdr:to>
      <xdr:col>6</xdr:col>
      <xdr:colOff>38100</xdr:colOff>
      <xdr:row>83</xdr:row>
      <xdr:rowOff>113393</xdr:rowOff>
    </xdr:to>
    <xdr:sp macro="" textlink="">
      <xdr:nvSpPr>
        <xdr:cNvPr id="308" name="楕円 307"/>
        <xdr:cNvSpPr/>
      </xdr:nvSpPr>
      <xdr:spPr>
        <a:xfrm>
          <a:off x="1079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62593</xdr:rowOff>
    </xdr:from>
    <xdr:to>
      <xdr:col>10</xdr:col>
      <xdr:colOff>114300</xdr:colOff>
      <xdr:row>83</xdr:row>
      <xdr:rowOff>98516</xdr:rowOff>
    </xdr:to>
    <xdr:cxnSp macro="">
      <xdr:nvCxnSpPr>
        <xdr:cNvPr id="309" name="直線コネクタ 308"/>
        <xdr:cNvCxnSpPr/>
      </xdr:nvCxnSpPr>
      <xdr:spPr>
        <a:xfrm>
          <a:off x="1130300" y="1429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9814</xdr:rowOff>
    </xdr:from>
    <xdr:ext cx="405111" cy="259045"/>
    <xdr:sp macro="" textlink="">
      <xdr:nvSpPr>
        <xdr:cNvPr id="314" name="n_1mainValue【公営住宅】&#10;有形固定資産減価償却率"/>
        <xdr:cNvSpPr txBox="1"/>
      </xdr:nvSpPr>
      <xdr:spPr>
        <a:xfrm>
          <a:off x="3582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5" name="n_2main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140443</xdr:rowOff>
    </xdr:from>
    <xdr:ext cx="405111" cy="259045"/>
    <xdr:sp macro="" textlink="">
      <xdr:nvSpPr>
        <xdr:cNvPr id="316" name="n_3mainValue【公営住宅】&#10;有形固定資産減価償却率"/>
        <xdr:cNvSpPr txBox="1"/>
      </xdr:nvSpPr>
      <xdr:spPr>
        <a:xfrm>
          <a:off x="1816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7" name="n_4main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49785</xdr:rowOff>
    </xdr:from>
    <xdr:to>
      <xdr:col>55</xdr:col>
      <xdr:colOff>50800</xdr:colOff>
      <xdr:row>85</xdr:row>
      <xdr:rowOff>151385</xdr:rowOff>
    </xdr:to>
    <xdr:sp macro="" textlink="">
      <xdr:nvSpPr>
        <xdr:cNvPr id="357" name="楕円 356"/>
        <xdr:cNvSpPr/>
      </xdr:nvSpPr>
      <xdr:spPr>
        <a:xfrm>
          <a:off x="10426700" y="146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28212</xdr:rowOff>
    </xdr:from>
    <xdr:ext cx="469744" cy="259045"/>
    <xdr:sp macro="" textlink="">
      <xdr:nvSpPr>
        <xdr:cNvPr id="358" name="【公営住宅】&#10;一人当たり面積該当値テキスト"/>
        <xdr:cNvSpPr txBox="1"/>
      </xdr:nvSpPr>
      <xdr:spPr>
        <a:xfrm>
          <a:off x="10515600"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359" name="楕円 358"/>
        <xdr:cNvSpPr/>
      </xdr:nvSpPr>
      <xdr:spPr>
        <a:xfrm>
          <a:off x="958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100585</xdr:rowOff>
    </xdr:to>
    <xdr:cxnSp macro="">
      <xdr:nvCxnSpPr>
        <xdr:cNvPr id="360" name="直線コネクタ 359"/>
        <xdr:cNvCxnSpPr/>
      </xdr:nvCxnSpPr>
      <xdr:spPr>
        <a:xfrm>
          <a:off x="9639300" y="146723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47498</xdr:rowOff>
    </xdr:from>
    <xdr:to>
      <xdr:col>46</xdr:col>
      <xdr:colOff>38100</xdr:colOff>
      <xdr:row>85</xdr:row>
      <xdr:rowOff>149098</xdr:rowOff>
    </xdr:to>
    <xdr:sp macro="" textlink="">
      <xdr:nvSpPr>
        <xdr:cNvPr id="361" name="楕円 360"/>
        <xdr:cNvSpPr/>
      </xdr:nvSpPr>
      <xdr:spPr>
        <a:xfrm>
          <a:off x="8699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98298</xdr:rowOff>
    </xdr:from>
    <xdr:to>
      <xdr:col>50</xdr:col>
      <xdr:colOff>114300</xdr:colOff>
      <xdr:row>85</xdr:row>
      <xdr:rowOff>99061</xdr:rowOff>
    </xdr:to>
    <xdr:cxnSp macro="">
      <xdr:nvCxnSpPr>
        <xdr:cNvPr id="362" name="直線コネクタ 361"/>
        <xdr:cNvCxnSpPr/>
      </xdr:nvCxnSpPr>
      <xdr:spPr>
        <a:xfrm>
          <a:off x="8750300" y="1467154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45974</xdr:rowOff>
    </xdr:from>
    <xdr:to>
      <xdr:col>41</xdr:col>
      <xdr:colOff>101600</xdr:colOff>
      <xdr:row>85</xdr:row>
      <xdr:rowOff>147574</xdr:rowOff>
    </xdr:to>
    <xdr:sp macro="" textlink="">
      <xdr:nvSpPr>
        <xdr:cNvPr id="363" name="楕円 362"/>
        <xdr:cNvSpPr/>
      </xdr:nvSpPr>
      <xdr:spPr>
        <a:xfrm>
          <a:off x="7810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96774</xdr:rowOff>
    </xdr:from>
    <xdr:to>
      <xdr:col>45</xdr:col>
      <xdr:colOff>177800</xdr:colOff>
      <xdr:row>85</xdr:row>
      <xdr:rowOff>98298</xdr:rowOff>
    </xdr:to>
    <xdr:cxnSp macro="">
      <xdr:nvCxnSpPr>
        <xdr:cNvPr id="364" name="直線コネクタ 363"/>
        <xdr:cNvCxnSpPr/>
      </xdr:nvCxnSpPr>
      <xdr:spPr>
        <a:xfrm>
          <a:off x="7861300" y="146700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43687</xdr:rowOff>
    </xdr:from>
    <xdr:to>
      <xdr:col>36</xdr:col>
      <xdr:colOff>165100</xdr:colOff>
      <xdr:row>85</xdr:row>
      <xdr:rowOff>145287</xdr:rowOff>
    </xdr:to>
    <xdr:sp macro="" textlink="">
      <xdr:nvSpPr>
        <xdr:cNvPr id="365" name="楕円 364"/>
        <xdr:cNvSpPr/>
      </xdr:nvSpPr>
      <xdr:spPr>
        <a:xfrm>
          <a:off x="69215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94487</xdr:rowOff>
    </xdr:from>
    <xdr:to>
      <xdr:col>41</xdr:col>
      <xdr:colOff>50800</xdr:colOff>
      <xdr:row>85</xdr:row>
      <xdr:rowOff>96774</xdr:rowOff>
    </xdr:to>
    <xdr:cxnSp macro="">
      <xdr:nvCxnSpPr>
        <xdr:cNvPr id="366" name="直線コネクタ 365"/>
        <xdr:cNvCxnSpPr/>
      </xdr:nvCxnSpPr>
      <xdr:spPr>
        <a:xfrm>
          <a:off x="6972300" y="146677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371" name="n_1mainValue【公営住宅】&#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140225</xdr:rowOff>
    </xdr:from>
    <xdr:ext cx="469744" cy="259045"/>
    <xdr:sp macro="" textlink="">
      <xdr:nvSpPr>
        <xdr:cNvPr id="372" name="n_2mainValue【公営住宅】&#10;一人当たり面積"/>
        <xdr:cNvSpPr txBox="1"/>
      </xdr:nvSpPr>
      <xdr:spPr>
        <a:xfrm>
          <a:off x="8515427"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138701</xdr:rowOff>
    </xdr:from>
    <xdr:ext cx="469744" cy="259045"/>
    <xdr:sp macro="" textlink="">
      <xdr:nvSpPr>
        <xdr:cNvPr id="373" name="n_3mainValue【公営住宅】&#10;一人当たり面積"/>
        <xdr:cNvSpPr txBox="1"/>
      </xdr:nvSpPr>
      <xdr:spPr>
        <a:xfrm>
          <a:off x="76264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136414</xdr:rowOff>
    </xdr:from>
    <xdr:ext cx="469744" cy="259045"/>
    <xdr:sp macro="" textlink="">
      <xdr:nvSpPr>
        <xdr:cNvPr id="374" name="n_4mainValue【公営住宅】&#10;一人当たり面積"/>
        <xdr:cNvSpPr txBox="1"/>
      </xdr:nvSpPr>
      <xdr:spPr>
        <a:xfrm>
          <a:off x="6737427" y="147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404" name="【港湾・漁港】&#10;有形固定資産減価償却率平均値テキスト"/>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415" name="楕円 414"/>
        <xdr:cNvSpPr/>
      </xdr:nvSpPr>
      <xdr:spPr>
        <a:xfrm>
          <a:off x="4584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146702</xdr:rowOff>
    </xdr:from>
    <xdr:ext cx="405111" cy="259045"/>
    <xdr:sp macro="" textlink="">
      <xdr:nvSpPr>
        <xdr:cNvPr id="416" name="【港湾・漁港】&#10;有形固定資産減価償却率該当値テキスト"/>
        <xdr:cNvSpPr txBox="1"/>
      </xdr:nvSpPr>
      <xdr:spPr>
        <a:xfrm>
          <a:off x="4673600"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118745</xdr:rowOff>
    </xdr:from>
    <xdr:to>
      <xdr:col>20</xdr:col>
      <xdr:colOff>38100</xdr:colOff>
      <xdr:row>105</xdr:row>
      <xdr:rowOff>48895</xdr:rowOff>
    </xdr:to>
    <xdr:sp macro="" textlink="">
      <xdr:nvSpPr>
        <xdr:cNvPr id="417" name="楕円 416"/>
        <xdr:cNvSpPr/>
      </xdr:nvSpPr>
      <xdr:spPr>
        <a:xfrm>
          <a:off x="3746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169545</xdr:rowOff>
    </xdr:from>
    <xdr:to>
      <xdr:col>24</xdr:col>
      <xdr:colOff>63500</xdr:colOff>
      <xdr:row>105</xdr:row>
      <xdr:rowOff>47625</xdr:rowOff>
    </xdr:to>
    <xdr:cxnSp macro="">
      <xdr:nvCxnSpPr>
        <xdr:cNvPr id="418" name="直線コネクタ 417"/>
        <xdr:cNvCxnSpPr/>
      </xdr:nvCxnSpPr>
      <xdr:spPr>
        <a:xfrm>
          <a:off x="3797300" y="180003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419" name="楕円 418"/>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169545</xdr:rowOff>
    </xdr:from>
    <xdr:to>
      <xdr:col>19</xdr:col>
      <xdr:colOff>177800</xdr:colOff>
      <xdr:row>105</xdr:row>
      <xdr:rowOff>41911</xdr:rowOff>
    </xdr:to>
    <xdr:cxnSp macro="">
      <xdr:nvCxnSpPr>
        <xdr:cNvPr id="420" name="直線コネクタ 419"/>
        <xdr:cNvCxnSpPr/>
      </xdr:nvCxnSpPr>
      <xdr:spPr>
        <a:xfrm flipV="1">
          <a:off x="2908300" y="180003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122555</xdr:rowOff>
    </xdr:from>
    <xdr:to>
      <xdr:col>10</xdr:col>
      <xdr:colOff>165100</xdr:colOff>
      <xdr:row>105</xdr:row>
      <xdr:rowOff>52705</xdr:rowOff>
    </xdr:to>
    <xdr:sp macro="" textlink="">
      <xdr:nvSpPr>
        <xdr:cNvPr id="421" name="楕円 420"/>
        <xdr:cNvSpPr/>
      </xdr:nvSpPr>
      <xdr:spPr>
        <a:xfrm>
          <a:off x="1968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xdr:rowOff>
    </xdr:from>
    <xdr:to>
      <xdr:col>15</xdr:col>
      <xdr:colOff>50800</xdr:colOff>
      <xdr:row>105</xdr:row>
      <xdr:rowOff>41911</xdr:rowOff>
    </xdr:to>
    <xdr:cxnSp macro="">
      <xdr:nvCxnSpPr>
        <xdr:cNvPr id="422" name="直線コネクタ 421"/>
        <xdr:cNvCxnSpPr/>
      </xdr:nvCxnSpPr>
      <xdr:spPr>
        <a:xfrm>
          <a:off x="2019300" y="180041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84455</xdr:rowOff>
    </xdr:from>
    <xdr:to>
      <xdr:col>6</xdr:col>
      <xdr:colOff>38100</xdr:colOff>
      <xdr:row>105</xdr:row>
      <xdr:rowOff>14605</xdr:rowOff>
    </xdr:to>
    <xdr:sp macro="" textlink="">
      <xdr:nvSpPr>
        <xdr:cNvPr id="423" name="楕円 422"/>
        <xdr:cNvSpPr/>
      </xdr:nvSpPr>
      <xdr:spPr>
        <a:xfrm>
          <a:off x="1079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135255</xdr:rowOff>
    </xdr:from>
    <xdr:to>
      <xdr:col>10</xdr:col>
      <xdr:colOff>114300</xdr:colOff>
      <xdr:row>105</xdr:row>
      <xdr:rowOff>1905</xdr:rowOff>
    </xdr:to>
    <xdr:cxnSp macro="">
      <xdr:nvCxnSpPr>
        <xdr:cNvPr id="424" name="直線コネクタ 423"/>
        <xdr:cNvCxnSpPr/>
      </xdr:nvCxnSpPr>
      <xdr:spPr>
        <a:xfrm>
          <a:off x="1130300" y="1796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33038</xdr:rowOff>
    </xdr:from>
    <xdr:ext cx="405111" cy="259045"/>
    <xdr:sp macro="" textlink="">
      <xdr:nvSpPr>
        <xdr:cNvPr id="425" name="n_1aveValue【港湾・漁港】&#10;有形固定資産減価償却率"/>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26" name="n_2aveValue【港湾・漁港】&#10;有形固定資産減価償却率"/>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105427</xdr:rowOff>
    </xdr:from>
    <xdr:ext cx="405111" cy="259045"/>
    <xdr:sp macro="" textlink="">
      <xdr:nvSpPr>
        <xdr:cNvPr id="427" name="n_3aveValue【港湾・漁港】&#10;有形固定資産減価償却率"/>
        <xdr:cNvSpPr txBox="1"/>
      </xdr:nvSpPr>
      <xdr:spPr>
        <a:xfrm>
          <a:off x="1816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40022</xdr:rowOff>
    </xdr:from>
    <xdr:ext cx="405111" cy="259045"/>
    <xdr:sp macro="" textlink="">
      <xdr:nvSpPr>
        <xdr:cNvPr id="429" name="n_1mainValue【港湾・漁港】&#10;有形固定資産減価償却率"/>
        <xdr:cNvSpPr txBox="1"/>
      </xdr:nvSpPr>
      <xdr:spPr>
        <a:xfrm>
          <a:off x="35820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430" name="n_2mainValue【港湾・漁港】&#10;有形固定資産減価償却率"/>
        <xdr:cNvSpPr txBox="1"/>
      </xdr:nvSpPr>
      <xdr:spPr>
        <a:xfrm>
          <a:off x="2705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43832</xdr:rowOff>
    </xdr:from>
    <xdr:ext cx="405111" cy="259045"/>
    <xdr:sp macro="" textlink="">
      <xdr:nvSpPr>
        <xdr:cNvPr id="431" name="n_3mainValue【港湾・漁港】&#10;有形固定資産減価償却率"/>
        <xdr:cNvSpPr txBox="1"/>
      </xdr:nvSpPr>
      <xdr:spPr>
        <a:xfrm>
          <a:off x="1816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5732</xdr:rowOff>
    </xdr:from>
    <xdr:ext cx="405111" cy="259045"/>
    <xdr:sp macro="" textlink="">
      <xdr:nvSpPr>
        <xdr:cNvPr id="432" name="n_4mainValue【港湾・漁港】&#10;有形固定資産減価償却率"/>
        <xdr:cNvSpPr txBox="1"/>
      </xdr:nvSpPr>
      <xdr:spPr>
        <a:xfrm>
          <a:off x="927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61" name="【港湾・漁港】&#10;一人当たり有形固定資産（償却資産）額平均値テキスト"/>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66" name="フローチャート: 判断 465"/>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100864</xdr:rowOff>
    </xdr:from>
    <xdr:to>
      <xdr:col>55</xdr:col>
      <xdr:colOff>50800</xdr:colOff>
      <xdr:row>109</xdr:row>
      <xdr:rowOff>31014</xdr:rowOff>
    </xdr:to>
    <xdr:sp macro="" textlink="">
      <xdr:nvSpPr>
        <xdr:cNvPr id="472" name="楕円 471"/>
        <xdr:cNvSpPr/>
      </xdr:nvSpPr>
      <xdr:spPr>
        <a:xfrm>
          <a:off x="10426700" y="186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15791</xdr:rowOff>
    </xdr:from>
    <xdr:ext cx="378565" cy="259045"/>
    <xdr:sp macro="" textlink="">
      <xdr:nvSpPr>
        <xdr:cNvPr id="473" name="【港湾・漁港】&#10;一人当たり有形固定資産（償却資産）額該当値テキスト"/>
        <xdr:cNvSpPr txBox="1"/>
      </xdr:nvSpPr>
      <xdr:spPr>
        <a:xfrm>
          <a:off x="10515600" y="1853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100859</xdr:rowOff>
    </xdr:from>
    <xdr:to>
      <xdr:col>50</xdr:col>
      <xdr:colOff>165100</xdr:colOff>
      <xdr:row>109</xdr:row>
      <xdr:rowOff>31009</xdr:rowOff>
    </xdr:to>
    <xdr:sp macro="" textlink="">
      <xdr:nvSpPr>
        <xdr:cNvPr id="474" name="楕円 473"/>
        <xdr:cNvSpPr/>
      </xdr:nvSpPr>
      <xdr:spPr>
        <a:xfrm>
          <a:off x="9588500" y="186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151659</xdr:rowOff>
    </xdr:from>
    <xdr:to>
      <xdr:col>55</xdr:col>
      <xdr:colOff>0</xdr:colOff>
      <xdr:row>108</xdr:row>
      <xdr:rowOff>151664</xdr:rowOff>
    </xdr:to>
    <xdr:cxnSp macro="">
      <xdr:nvCxnSpPr>
        <xdr:cNvPr id="475" name="直線コネクタ 474"/>
        <xdr:cNvCxnSpPr/>
      </xdr:nvCxnSpPr>
      <xdr:spPr>
        <a:xfrm>
          <a:off x="9639300" y="18668259"/>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101057</xdr:rowOff>
    </xdr:from>
    <xdr:to>
      <xdr:col>46</xdr:col>
      <xdr:colOff>38100</xdr:colOff>
      <xdr:row>109</xdr:row>
      <xdr:rowOff>31207</xdr:rowOff>
    </xdr:to>
    <xdr:sp macro="" textlink="">
      <xdr:nvSpPr>
        <xdr:cNvPr id="476" name="楕円 475"/>
        <xdr:cNvSpPr/>
      </xdr:nvSpPr>
      <xdr:spPr>
        <a:xfrm>
          <a:off x="8699500" y="186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151659</xdr:rowOff>
    </xdr:from>
    <xdr:to>
      <xdr:col>50</xdr:col>
      <xdr:colOff>114300</xdr:colOff>
      <xdr:row>108</xdr:row>
      <xdr:rowOff>151857</xdr:rowOff>
    </xdr:to>
    <xdr:cxnSp macro="">
      <xdr:nvCxnSpPr>
        <xdr:cNvPr id="477" name="直線コネクタ 476"/>
        <xdr:cNvCxnSpPr/>
      </xdr:nvCxnSpPr>
      <xdr:spPr>
        <a:xfrm flipV="1">
          <a:off x="8750300" y="18668259"/>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101053</xdr:rowOff>
    </xdr:from>
    <xdr:to>
      <xdr:col>41</xdr:col>
      <xdr:colOff>101600</xdr:colOff>
      <xdr:row>109</xdr:row>
      <xdr:rowOff>31203</xdr:rowOff>
    </xdr:to>
    <xdr:sp macro="" textlink="">
      <xdr:nvSpPr>
        <xdr:cNvPr id="478" name="楕円 477"/>
        <xdr:cNvSpPr/>
      </xdr:nvSpPr>
      <xdr:spPr>
        <a:xfrm>
          <a:off x="7810500" y="186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151853</xdr:rowOff>
    </xdr:from>
    <xdr:to>
      <xdr:col>45</xdr:col>
      <xdr:colOff>177800</xdr:colOff>
      <xdr:row>108</xdr:row>
      <xdr:rowOff>151857</xdr:rowOff>
    </xdr:to>
    <xdr:cxnSp macro="">
      <xdr:nvCxnSpPr>
        <xdr:cNvPr id="479" name="直線コネクタ 478"/>
        <xdr:cNvCxnSpPr/>
      </xdr:nvCxnSpPr>
      <xdr:spPr>
        <a:xfrm>
          <a:off x="7861300" y="18668453"/>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101048</xdr:rowOff>
    </xdr:from>
    <xdr:to>
      <xdr:col>36</xdr:col>
      <xdr:colOff>165100</xdr:colOff>
      <xdr:row>109</xdr:row>
      <xdr:rowOff>31198</xdr:rowOff>
    </xdr:to>
    <xdr:sp macro="" textlink="">
      <xdr:nvSpPr>
        <xdr:cNvPr id="480" name="楕円 479"/>
        <xdr:cNvSpPr/>
      </xdr:nvSpPr>
      <xdr:spPr>
        <a:xfrm>
          <a:off x="6921500" y="186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151848</xdr:rowOff>
    </xdr:from>
    <xdr:to>
      <xdr:col>41</xdr:col>
      <xdr:colOff>50800</xdr:colOff>
      <xdr:row>108</xdr:row>
      <xdr:rowOff>151853</xdr:rowOff>
    </xdr:to>
    <xdr:cxnSp macro="">
      <xdr:nvCxnSpPr>
        <xdr:cNvPr id="481" name="直線コネクタ 480"/>
        <xdr:cNvCxnSpPr/>
      </xdr:nvCxnSpPr>
      <xdr:spPr>
        <a:xfrm>
          <a:off x="6972300" y="18668448"/>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82" name="n_1aveValue【港湾・漁港】&#10;一人当たり有形固定資産（償却資産）額"/>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83" name="n_2aveValue【港湾・漁港】&#10;一人当たり有形固定資産（償却資産）額"/>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84" name="n_3aveValue【港湾・漁港】&#10;一人当たり有形固定資産（償却資産）額"/>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85" name="n_4aveValue【港湾・漁港】&#10;一人当たり有形固定資産（償却資産）額"/>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22136</xdr:rowOff>
    </xdr:from>
    <xdr:ext cx="378565" cy="259045"/>
    <xdr:sp macro="" textlink="">
      <xdr:nvSpPr>
        <xdr:cNvPr id="486" name="n_1mainValue【港湾・漁港】&#10;一人当たり有形固定資産（償却資産）額"/>
        <xdr:cNvSpPr txBox="1"/>
      </xdr:nvSpPr>
      <xdr:spPr>
        <a:xfrm>
          <a:off x="9437317" y="18710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22334</xdr:rowOff>
    </xdr:from>
    <xdr:ext cx="378565" cy="259045"/>
    <xdr:sp macro="" textlink="">
      <xdr:nvSpPr>
        <xdr:cNvPr id="487" name="n_2mainValue【港湾・漁港】&#10;一人当たり有形固定資産（償却資産）額"/>
        <xdr:cNvSpPr txBox="1"/>
      </xdr:nvSpPr>
      <xdr:spPr>
        <a:xfrm>
          <a:off x="8561017" y="1871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22330</xdr:rowOff>
    </xdr:from>
    <xdr:ext cx="378565" cy="259045"/>
    <xdr:sp macro="" textlink="">
      <xdr:nvSpPr>
        <xdr:cNvPr id="488" name="n_3mainValue【港湾・漁港】&#10;一人当たり有形固定資産（償却資産）額"/>
        <xdr:cNvSpPr txBox="1"/>
      </xdr:nvSpPr>
      <xdr:spPr>
        <a:xfrm>
          <a:off x="7672017" y="1871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22325</xdr:rowOff>
    </xdr:from>
    <xdr:ext cx="378565" cy="259045"/>
    <xdr:sp macro="" textlink="">
      <xdr:nvSpPr>
        <xdr:cNvPr id="489" name="n_4mainValue【港湾・漁港】&#10;一人当たり有形固定資産（償却資産）額"/>
        <xdr:cNvSpPr txBox="1"/>
      </xdr:nvSpPr>
      <xdr:spPr>
        <a:xfrm>
          <a:off x="6783017" y="1871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19"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24" name="フローチャート: 判断 523"/>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530" name="楕円 529"/>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21607</xdr:rowOff>
    </xdr:from>
    <xdr:ext cx="405111" cy="259045"/>
    <xdr:sp macro="" textlink="">
      <xdr:nvSpPr>
        <xdr:cNvPr id="531" name="【認定こども園・幼稚園・保育所】&#10;有形固定資産減価償却率該当値テキスト"/>
        <xdr:cNvSpPr txBox="1"/>
      </xdr:nvSpPr>
      <xdr:spPr>
        <a:xfrm>
          <a:off x="16357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532" name="楕円 531"/>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49530</xdr:rowOff>
    </xdr:to>
    <xdr:cxnSp macro="">
      <xdr:nvCxnSpPr>
        <xdr:cNvPr id="533" name="直線コネクタ 532"/>
        <xdr:cNvCxnSpPr/>
      </xdr:nvCxnSpPr>
      <xdr:spPr>
        <a:xfrm>
          <a:off x="15481300" y="6191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84455</xdr:rowOff>
    </xdr:from>
    <xdr:to>
      <xdr:col>76</xdr:col>
      <xdr:colOff>165100</xdr:colOff>
      <xdr:row>36</xdr:row>
      <xdr:rowOff>14605</xdr:rowOff>
    </xdr:to>
    <xdr:sp macro="" textlink="">
      <xdr:nvSpPr>
        <xdr:cNvPr id="534" name="楕円 533"/>
        <xdr:cNvSpPr/>
      </xdr:nvSpPr>
      <xdr:spPr>
        <a:xfrm>
          <a:off x="14541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36</xdr:row>
      <xdr:rowOff>19050</xdr:rowOff>
    </xdr:to>
    <xdr:cxnSp macro="">
      <xdr:nvCxnSpPr>
        <xdr:cNvPr id="535" name="直線コネクタ 534"/>
        <xdr:cNvCxnSpPr/>
      </xdr:nvCxnSpPr>
      <xdr:spPr>
        <a:xfrm>
          <a:off x="14592300" y="61360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27305</xdr:rowOff>
    </xdr:from>
    <xdr:to>
      <xdr:col>72</xdr:col>
      <xdr:colOff>38100</xdr:colOff>
      <xdr:row>35</xdr:row>
      <xdr:rowOff>128905</xdr:rowOff>
    </xdr:to>
    <xdr:sp macro="" textlink="">
      <xdr:nvSpPr>
        <xdr:cNvPr id="536" name="楕円 535"/>
        <xdr:cNvSpPr/>
      </xdr:nvSpPr>
      <xdr:spPr>
        <a:xfrm>
          <a:off x="13652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78105</xdr:rowOff>
    </xdr:from>
    <xdr:to>
      <xdr:col>76</xdr:col>
      <xdr:colOff>114300</xdr:colOff>
      <xdr:row>35</xdr:row>
      <xdr:rowOff>135255</xdr:rowOff>
    </xdr:to>
    <xdr:cxnSp macro="">
      <xdr:nvCxnSpPr>
        <xdr:cNvPr id="537" name="直線コネクタ 536"/>
        <xdr:cNvCxnSpPr/>
      </xdr:nvCxnSpPr>
      <xdr:spPr>
        <a:xfrm>
          <a:off x="13703300" y="60788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149225</xdr:rowOff>
    </xdr:from>
    <xdr:to>
      <xdr:col>67</xdr:col>
      <xdr:colOff>101600</xdr:colOff>
      <xdr:row>35</xdr:row>
      <xdr:rowOff>79375</xdr:rowOff>
    </xdr:to>
    <xdr:sp macro="" textlink="">
      <xdr:nvSpPr>
        <xdr:cNvPr id="538" name="楕円 537"/>
        <xdr:cNvSpPr/>
      </xdr:nvSpPr>
      <xdr:spPr>
        <a:xfrm>
          <a:off x="12763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28575</xdr:rowOff>
    </xdr:from>
    <xdr:to>
      <xdr:col>71</xdr:col>
      <xdr:colOff>177800</xdr:colOff>
      <xdr:row>35</xdr:row>
      <xdr:rowOff>78105</xdr:rowOff>
    </xdr:to>
    <xdr:cxnSp macro="">
      <xdr:nvCxnSpPr>
        <xdr:cNvPr id="539" name="直線コネクタ 538"/>
        <xdr:cNvCxnSpPr/>
      </xdr:nvCxnSpPr>
      <xdr:spPr>
        <a:xfrm>
          <a:off x="12814300" y="60293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540"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1"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42"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543"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544"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31132</xdr:rowOff>
    </xdr:from>
    <xdr:ext cx="405111" cy="259045"/>
    <xdr:sp macro="" textlink="">
      <xdr:nvSpPr>
        <xdr:cNvPr id="545" name="n_2mainValue【認定こども園・幼稚園・保育所】&#10;有形固定資産減価償却率"/>
        <xdr:cNvSpPr txBox="1"/>
      </xdr:nvSpPr>
      <xdr:spPr>
        <a:xfrm>
          <a:off x="14389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145432</xdr:rowOff>
    </xdr:from>
    <xdr:ext cx="405111" cy="259045"/>
    <xdr:sp macro="" textlink="">
      <xdr:nvSpPr>
        <xdr:cNvPr id="546" name="n_3mainValue【認定こども園・幼稚園・保育所】&#10;有形固定資産減価償却率"/>
        <xdr:cNvSpPr txBox="1"/>
      </xdr:nvSpPr>
      <xdr:spPr>
        <a:xfrm>
          <a:off x="13500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95902</xdr:rowOff>
    </xdr:from>
    <xdr:ext cx="405111" cy="259045"/>
    <xdr:sp macro="" textlink="">
      <xdr:nvSpPr>
        <xdr:cNvPr id="547" name="n_4mainValue【認定こども園・幼稚園・保育所】&#10;有形固定資産減価償却率"/>
        <xdr:cNvSpPr txBox="1"/>
      </xdr:nvSpPr>
      <xdr:spPr>
        <a:xfrm>
          <a:off x="12611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7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81" name="フローチャート: 判断 58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587" name="楕円 586"/>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588"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33020</xdr:rowOff>
    </xdr:from>
    <xdr:to>
      <xdr:col>112</xdr:col>
      <xdr:colOff>38100</xdr:colOff>
      <xdr:row>38</xdr:row>
      <xdr:rowOff>134620</xdr:rowOff>
    </xdr:to>
    <xdr:sp macro="" textlink="">
      <xdr:nvSpPr>
        <xdr:cNvPr id="589" name="楕円 588"/>
        <xdr:cNvSpPr/>
      </xdr:nvSpPr>
      <xdr:spPr>
        <a:xfrm>
          <a:off x="2127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87630</xdr:rowOff>
    </xdr:to>
    <xdr:cxnSp macro="">
      <xdr:nvCxnSpPr>
        <xdr:cNvPr id="590" name="直線コネクタ 589"/>
        <xdr:cNvCxnSpPr/>
      </xdr:nvCxnSpPr>
      <xdr:spPr>
        <a:xfrm>
          <a:off x="21323300" y="6598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29210</xdr:rowOff>
    </xdr:from>
    <xdr:to>
      <xdr:col>107</xdr:col>
      <xdr:colOff>101600</xdr:colOff>
      <xdr:row>38</xdr:row>
      <xdr:rowOff>130810</xdr:rowOff>
    </xdr:to>
    <xdr:sp macro="" textlink="">
      <xdr:nvSpPr>
        <xdr:cNvPr id="591" name="楕円 590"/>
        <xdr:cNvSpPr/>
      </xdr:nvSpPr>
      <xdr:spPr>
        <a:xfrm>
          <a:off x="2038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80010</xdr:rowOff>
    </xdr:from>
    <xdr:to>
      <xdr:col>111</xdr:col>
      <xdr:colOff>177800</xdr:colOff>
      <xdr:row>38</xdr:row>
      <xdr:rowOff>83820</xdr:rowOff>
    </xdr:to>
    <xdr:cxnSp macro="">
      <xdr:nvCxnSpPr>
        <xdr:cNvPr id="592" name="直線コネクタ 591"/>
        <xdr:cNvCxnSpPr/>
      </xdr:nvCxnSpPr>
      <xdr:spPr>
        <a:xfrm>
          <a:off x="20434300" y="659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593" name="楕円 592"/>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80010</xdr:rowOff>
    </xdr:to>
    <xdr:cxnSp macro="">
      <xdr:nvCxnSpPr>
        <xdr:cNvPr id="594" name="直線コネクタ 593"/>
        <xdr:cNvCxnSpPr/>
      </xdr:nvCxnSpPr>
      <xdr:spPr>
        <a:xfrm>
          <a:off x="19545300" y="6591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17780</xdr:rowOff>
    </xdr:from>
    <xdr:to>
      <xdr:col>98</xdr:col>
      <xdr:colOff>38100</xdr:colOff>
      <xdr:row>38</xdr:row>
      <xdr:rowOff>119380</xdr:rowOff>
    </xdr:to>
    <xdr:sp macro="" textlink="">
      <xdr:nvSpPr>
        <xdr:cNvPr id="595" name="楕円 594"/>
        <xdr:cNvSpPr/>
      </xdr:nvSpPr>
      <xdr:spPr>
        <a:xfrm>
          <a:off x="18605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68580</xdr:rowOff>
    </xdr:from>
    <xdr:to>
      <xdr:col>102</xdr:col>
      <xdr:colOff>114300</xdr:colOff>
      <xdr:row>38</xdr:row>
      <xdr:rowOff>76200</xdr:rowOff>
    </xdr:to>
    <xdr:cxnSp macro="">
      <xdr:nvCxnSpPr>
        <xdr:cNvPr id="596" name="直線コネクタ 595"/>
        <xdr:cNvCxnSpPr/>
      </xdr:nvCxnSpPr>
      <xdr:spPr>
        <a:xfrm>
          <a:off x="18656300" y="658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97"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98"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99"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600"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151147</xdr:rowOff>
    </xdr:from>
    <xdr:ext cx="469744" cy="259045"/>
    <xdr:sp macro="" textlink="">
      <xdr:nvSpPr>
        <xdr:cNvPr id="601" name="n_1main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147337</xdr:rowOff>
    </xdr:from>
    <xdr:ext cx="469744" cy="259045"/>
    <xdr:sp macro="" textlink="">
      <xdr:nvSpPr>
        <xdr:cNvPr id="602" name="n_2mainValue【認定こども園・幼稚園・保育所】&#10;一人当たり面積"/>
        <xdr:cNvSpPr txBox="1"/>
      </xdr:nvSpPr>
      <xdr:spPr>
        <a:xfrm>
          <a:off x="20199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603" name="n_3mainValue【認定こども園・幼稚園・保育所】&#10;一人当たり面積"/>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135907</xdr:rowOff>
    </xdr:from>
    <xdr:ext cx="469744" cy="259045"/>
    <xdr:sp macro="" textlink="">
      <xdr:nvSpPr>
        <xdr:cNvPr id="604" name="n_4mainValue【認定こども園・幼稚園・保育所】&#10;一人当たり面積"/>
        <xdr:cNvSpPr txBox="1"/>
      </xdr:nvSpPr>
      <xdr:spPr>
        <a:xfrm>
          <a:off x="18421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6"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41" name="フローチャート: 判断 640"/>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647" name="楕円 646"/>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97807</xdr:rowOff>
    </xdr:from>
    <xdr:ext cx="405111" cy="259045"/>
    <xdr:sp macro="" textlink="">
      <xdr:nvSpPr>
        <xdr:cNvPr id="648" name="【学校施設】&#10;有形固定資産減価償却率該当値テキスト"/>
        <xdr:cNvSpPr txBox="1"/>
      </xdr:nvSpPr>
      <xdr:spPr>
        <a:xfrm>
          <a:off x="16357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35741</xdr:rowOff>
    </xdr:from>
    <xdr:to>
      <xdr:col>81</xdr:col>
      <xdr:colOff>101600</xdr:colOff>
      <xdr:row>57</xdr:row>
      <xdr:rowOff>137341</xdr:rowOff>
    </xdr:to>
    <xdr:sp macro="" textlink="">
      <xdr:nvSpPr>
        <xdr:cNvPr id="649" name="楕円 648"/>
        <xdr:cNvSpPr/>
      </xdr:nvSpPr>
      <xdr:spPr>
        <a:xfrm>
          <a:off x="15430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86541</xdr:rowOff>
    </xdr:from>
    <xdr:to>
      <xdr:col>85</xdr:col>
      <xdr:colOff>127000</xdr:colOff>
      <xdr:row>57</xdr:row>
      <xdr:rowOff>125730</xdr:rowOff>
    </xdr:to>
    <xdr:cxnSp macro="">
      <xdr:nvCxnSpPr>
        <xdr:cNvPr id="650" name="直線コネクタ 649"/>
        <xdr:cNvCxnSpPr/>
      </xdr:nvCxnSpPr>
      <xdr:spPr>
        <a:xfrm>
          <a:off x="15481300" y="985919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168003</xdr:rowOff>
    </xdr:from>
    <xdr:to>
      <xdr:col>76</xdr:col>
      <xdr:colOff>165100</xdr:colOff>
      <xdr:row>57</xdr:row>
      <xdr:rowOff>98153</xdr:rowOff>
    </xdr:to>
    <xdr:sp macro="" textlink="">
      <xdr:nvSpPr>
        <xdr:cNvPr id="651" name="楕円 650"/>
        <xdr:cNvSpPr/>
      </xdr:nvSpPr>
      <xdr:spPr>
        <a:xfrm>
          <a:off x="14541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47353</xdr:rowOff>
    </xdr:from>
    <xdr:to>
      <xdr:col>81</xdr:col>
      <xdr:colOff>50800</xdr:colOff>
      <xdr:row>57</xdr:row>
      <xdr:rowOff>86541</xdr:rowOff>
    </xdr:to>
    <xdr:cxnSp macro="">
      <xdr:nvCxnSpPr>
        <xdr:cNvPr id="652" name="直線コネクタ 651"/>
        <xdr:cNvCxnSpPr/>
      </xdr:nvCxnSpPr>
      <xdr:spPr>
        <a:xfrm>
          <a:off x="14592300" y="98200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138612</xdr:rowOff>
    </xdr:from>
    <xdr:to>
      <xdr:col>72</xdr:col>
      <xdr:colOff>38100</xdr:colOff>
      <xdr:row>57</xdr:row>
      <xdr:rowOff>68762</xdr:rowOff>
    </xdr:to>
    <xdr:sp macro="" textlink="">
      <xdr:nvSpPr>
        <xdr:cNvPr id="653" name="楕円 652"/>
        <xdr:cNvSpPr/>
      </xdr:nvSpPr>
      <xdr:spPr>
        <a:xfrm>
          <a:off x="13652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17962</xdr:rowOff>
    </xdr:from>
    <xdr:to>
      <xdr:col>76</xdr:col>
      <xdr:colOff>114300</xdr:colOff>
      <xdr:row>57</xdr:row>
      <xdr:rowOff>47353</xdr:rowOff>
    </xdr:to>
    <xdr:cxnSp macro="">
      <xdr:nvCxnSpPr>
        <xdr:cNvPr id="654" name="直線コネクタ 653"/>
        <xdr:cNvCxnSpPr/>
      </xdr:nvCxnSpPr>
      <xdr:spPr>
        <a:xfrm>
          <a:off x="13703300" y="97906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73297</xdr:rowOff>
    </xdr:from>
    <xdr:to>
      <xdr:col>67</xdr:col>
      <xdr:colOff>101600</xdr:colOff>
      <xdr:row>59</xdr:row>
      <xdr:rowOff>3447</xdr:rowOff>
    </xdr:to>
    <xdr:sp macro="" textlink="">
      <xdr:nvSpPr>
        <xdr:cNvPr id="655" name="楕円 654"/>
        <xdr:cNvSpPr/>
      </xdr:nvSpPr>
      <xdr:spPr>
        <a:xfrm>
          <a:off x="12763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17962</xdr:rowOff>
    </xdr:from>
    <xdr:to>
      <xdr:col>71</xdr:col>
      <xdr:colOff>177800</xdr:colOff>
      <xdr:row>58</xdr:row>
      <xdr:rowOff>124097</xdr:rowOff>
    </xdr:to>
    <xdr:cxnSp macro="">
      <xdr:nvCxnSpPr>
        <xdr:cNvPr id="656" name="直線コネクタ 655"/>
        <xdr:cNvCxnSpPr/>
      </xdr:nvCxnSpPr>
      <xdr:spPr>
        <a:xfrm flipV="1">
          <a:off x="12814300" y="979061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57"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5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59"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660"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153868</xdr:rowOff>
    </xdr:from>
    <xdr:ext cx="405111" cy="259045"/>
    <xdr:sp macro="" textlink="">
      <xdr:nvSpPr>
        <xdr:cNvPr id="661" name="n_1mainValue【学校施設】&#10;有形固定資産減価償却率"/>
        <xdr:cNvSpPr txBox="1"/>
      </xdr:nvSpPr>
      <xdr:spPr>
        <a:xfrm>
          <a:off x="15266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662" name="n_2mainValue【学校施設】&#10;有形固定資産減価償却率"/>
        <xdr:cNvSpPr txBox="1"/>
      </xdr:nvSpPr>
      <xdr:spPr>
        <a:xfrm>
          <a:off x="14389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85289</xdr:rowOff>
    </xdr:from>
    <xdr:ext cx="405111" cy="259045"/>
    <xdr:sp macro="" textlink="">
      <xdr:nvSpPr>
        <xdr:cNvPr id="663" name="n_3mainValue【学校施設】&#10;有形固定資産減価償却率"/>
        <xdr:cNvSpPr txBox="1"/>
      </xdr:nvSpPr>
      <xdr:spPr>
        <a:xfrm>
          <a:off x="135007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664" name="n_4mainValue【学校施設】&#10;有形固定資産減価償却率"/>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692"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97" name="フローチャート: 判断 696"/>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38812</xdr:rowOff>
    </xdr:from>
    <xdr:to>
      <xdr:col>116</xdr:col>
      <xdr:colOff>114300</xdr:colOff>
      <xdr:row>62</xdr:row>
      <xdr:rowOff>140412</xdr:rowOff>
    </xdr:to>
    <xdr:sp macro="" textlink="">
      <xdr:nvSpPr>
        <xdr:cNvPr id="703" name="楕円 702"/>
        <xdr:cNvSpPr/>
      </xdr:nvSpPr>
      <xdr:spPr>
        <a:xfrm>
          <a:off x="22110700" y="106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17239</xdr:rowOff>
    </xdr:from>
    <xdr:ext cx="469744" cy="259045"/>
    <xdr:sp macro="" textlink="">
      <xdr:nvSpPr>
        <xdr:cNvPr id="704" name="【学校施設】&#10;一人当たり面積該当値テキスト"/>
        <xdr:cNvSpPr txBox="1"/>
      </xdr:nvSpPr>
      <xdr:spPr>
        <a:xfrm>
          <a:off x="22199600" y="10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30582</xdr:rowOff>
    </xdr:from>
    <xdr:to>
      <xdr:col>112</xdr:col>
      <xdr:colOff>38100</xdr:colOff>
      <xdr:row>62</xdr:row>
      <xdr:rowOff>132182</xdr:rowOff>
    </xdr:to>
    <xdr:sp macro="" textlink="">
      <xdr:nvSpPr>
        <xdr:cNvPr id="705" name="楕円 704"/>
        <xdr:cNvSpPr/>
      </xdr:nvSpPr>
      <xdr:spPr>
        <a:xfrm>
          <a:off x="21272500" y="106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81382</xdr:rowOff>
    </xdr:from>
    <xdr:to>
      <xdr:col>116</xdr:col>
      <xdr:colOff>63500</xdr:colOff>
      <xdr:row>62</xdr:row>
      <xdr:rowOff>89612</xdr:rowOff>
    </xdr:to>
    <xdr:cxnSp macro="">
      <xdr:nvCxnSpPr>
        <xdr:cNvPr id="706" name="直線コネクタ 705"/>
        <xdr:cNvCxnSpPr/>
      </xdr:nvCxnSpPr>
      <xdr:spPr>
        <a:xfrm>
          <a:off x="21323300" y="1071128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24181</xdr:rowOff>
    </xdr:from>
    <xdr:to>
      <xdr:col>107</xdr:col>
      <xdr:colOff>101600</xdr:colOff>
      <xdr:row>62</xdr:row>
      <xdr:rowOff>125781</xdr:rowOff>
    </xdr:to>
    <xdr:sp macro="" textlink="">
      <xdr:nvSpPr>
        <xdr:cNvPr id="707" name="楕円 706"/>
        <xdr:cNvSpPr/>
      </xdr:nvSpPr>
      <xdr:spPr>
        <a:xfrm>
          <a:off x="20383500" y="106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74981</xdr:rowOff>
    </xdr:from>
    <xdr:to>
      <xdr:col>111</xdr:col>
      <xdr:colOff>177800</xdr:colOff>
      <xdr:row>62</xdr:row>
      <xdr:rowOff>81382</xdr:rowOff>
    </xdr:to>
    <xdr:cxnSp macro="">
      <xdr:nvCxnSpPr>
        <xdr:cNvPr id="708" name="直線コネクタ 707"/>
        <xdr:cNvCxnSpPr/>
      </xdr:nvCxnSpPr>
      <xdr:spPr>
        <a:xfrm>
          <a:off x="20434300" y="1070488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xdr:rowOff>
    </xdr:from>
    <xdr:to>
      <xdr:col>102</xdr:col>
      <xdr:colOff>165100</xdr:colOff>
      <xdr:row>62</xdr:row>
      <xdr:rowOff>115722</xdr:rowOff>
    </xdr:to>
    <xdr:sp macro="" textlink="">
      <xdr:nvSpPr>
        <xdr:cNvPr id="709" name="楕円 708"/>
        <xdr:cNvSpPr/>
      </xdr:nvSpPr>
      <xdr:spPr>
        <a:xfrm>
          <a:off x="19494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64922</xdr:rowOff>
    </xdr:from>
    <xdr:to>
      <xdr:col>107</xdr:col>
      <xdr:colOff>50800</xdr:colOff>
      <xdr:row>62</xdr:row>
      <xdr:rowOff>74981</xdr:rowOff>
    </xdr:to>
    <xdr:cxnSp macro="">
      <xdr:nvCxnSpPr>
        <xdr:cNvPr id="710" name="直線コネクタ 709"/>
        <xdr:cNvCxnSpPr/>
      </xdr:nvCxnSpPr>
      <xdr:spPr>
        <a:xfrm>
          <a:off x="19545300" y="1069482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xdr:rowOff>
    </xdr:from>
    <xdr:to>
      <xdr:col>98</xdr:col>
      <xdr:colOff>38100</xdr:colOff>
      <xdr:row>62</xdr:row>
      <xdr:rowOff>102006</xdr:rowOff>
    </xdr:to>
    <xdr:sp macro="" textlink="">
      <xdr:nvSpPr>
        <xdr:cNvPr id="711" name="楕円 710"/>
        <xdr:cNvSpPr/>
      </xdr:nvSpPr>
      <xdr:spPr>
        <a:xfrm>
          <a:off x="18605500" y="106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51206</xdr:rowOff>
    </xdr:from>
    <xdr:to>
      <xdr:col>102</xdr:col>
      <xdr:colOff>114300</xdr:colOff>
      <xdr:row>62</xdr:row>
      <xdr:rowOff>64922</xdr:rowOff>
    </xdr:to>
    <xdr:cxnSp macro="">
      <xdr:nvCxnSpPr>
        <xdr:cNvPr id="712" name="直線コネクタ 711"/>
        <xdr:cNvCxnSpPr/>
      </xdr:nvCxnSpPr>
      <xdr:spPr>
        <a:xfrm>
          <a:off x="18656300" y="106811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713"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714"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715"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716"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123309</xdr:rowOff>
    </xdr:from>
    <xdr:ext cx="469744" cy="259045"/>
    <xdr:sp macro="" textlink="">
      <xdr:nvSpPr>
        <xdr:cNvPr id="717" name="n_1mainValue【学校施設】&#10;一人当たり面積"/>
        <xdr:cNvSpPr txBox="1"/>
      </xdr:nvSpPr>
      <xdr:spPr>
        <a:xfrm>
          <a:off x="21075727" y="107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116908</xdr:rowOff>
    </xdr:from>
    <xdr:ext cx="469744" cy="259045"/>
    <xdr:sp macro="" textlink="">
      <xdr:nvSpPr>
        <xdr:cNvPr id="718" name="n_2mainValue【学校施設】&#10;一人当たり面積"/>
        <xdr:cNvSpPr txBox="1"/>
      </xdr:nvSpPr>
      <xdr:spPr>
        <a:xfrm>
          <a:off x="20199427" y="107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106849</xdr:rowOff>
    </xdr:from>
    <xdr:ext cx="469744" cy="259045"/>
    <xdr:sp macro="" textlink="">
      <xdr:nvSpPr>
        <xdr:cNvPr id="719" name="n_3mainValue【学校施設】&#10;一人当たり面積"/>
        <xdr:cNvSpPr txBox="1"/>
      </xdr:nvSpPr>
      <xdr:spPr>
        <a:xfrm>
          <a:off x="19310427"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93133</xdr:rowOff>
    </xdr:from>
    <xdr:ext cx="469744" cy="259045"/>
    <xdr:sp macro="" textlink="">
      <xdr:nvSpPr>
        <xdr:cNvPr id="720" name="n_4mainValue【学校施設】&#10;一人当たり面積"/>
        <xdr:cNvSpPr txBox="1"/>
      </xdr:nvSpPr>
      <xdr:spPr>
        <a:xfrm>
          <a:off x="18421427" y="107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750"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55" name="フローチャート: 判断 754"/>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93980</xdr:rowOff>
    </xdr:from>
    <xdr:to>
      <xdr:col>85</xdr:col>
      <xdr:colOff>177800</xdr:colOff>
      <xdr:row>80</xdr:row>
      <xdr:rowOff>24130</xdr:rowOff>
    </xdr:to>
    <xdr:sp macro="" textlink="">
      <xdr:nvSpPr>
        <xdr:cNvPr id="761" name="楕円 760"/>
        <xdr:cNvSpPr/>
      </xdr:nvSpPr>
      <xdr:spPr>
        <a:xfrm>
          <a:off x="16268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8907</xdr:rowOff>
    </xdr:from>
    <xdr:ext cx="405111" cy="259045"/>
    <xdr:sp macro="" textlink="">
      <xdr:nvSpPr>
        <xdr:cNvPr id="762" name="【児童館】&#10;有形固定資産減価償却率該当値テキスト"/>
        <xdr:cNvSpPr txBox="1"/>
      </xdr:nvSpPr>
      <xdr:spPr>
        <a:xfrm>
          <a:off x="16357600" y="1355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763" name="楕円 762"/>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144780</xdr:rowOff>
    </xdr:from>
    <xdr:to>
      <xdr:col>85</xdr:col>
      <xdr:colOff>127000</xdr:colOff>
      <xdr:row>81</xdr:row>
      <xdr:rowOff>53339</xdr:rowOff>
    </xdr:to>
    <xdr:cxnSp macro="">
      <xdr:nvCxnSpPr>
        <xdr:cNvPr id="764" name="直線コネクタ 763"/>
        <xdr:cNvCxnSpPr/>
      </xdr:nvCxnSpPr>
      <xdr:spPr>
        <a:xfrm flipV="1">
          <a:off x="15481300" y="1368933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84455</xdr:rowOff>
    </xdr:from>
    <xdr:to>
      <xdr:col>76</xdr:col>
      <xdr:colOff>165100</xdr:colOff>
      <xdr:row>79</xdr:row>
      <xdr:rowOff>14605</xdr:rowOff>
    </xdr:to>
    <xdr:sp macro="" textlink="">
      <xdr:nvSpPr>
        <xdr:cNvPr id="765" name="楕円 764"/>
        <xdr:cNvSpPr/>
      </xdr:nvSpPr>
      <xdr:spPr>
        <a:xfrm>
          <a:off x="14541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135255</xdr:rowOff>
    </xdr:from>
    <xdr:to>
      <xdr:col>81</xdr:col>
      <xdr:colOff>50800</xdr:colOff>
      <xdr:row>81</xdr:row>
      <xdr:rowOff>53339</xdr:rowOff>
    </xdr:to>
    <xdr:cxnSp macro="">
      <xdr:nvCxnSpPr>
        <xdr:cNvPr id="766" name="直線コネクタ 765"/>
        <xdr:cNvCxnSpPr/>
      </xdr:nvCxnSpPr>
      <xdr:spPr>
        <a:xfrm>
          <a:off x="14592300" y="13508355"/>
          <a:ext cx="889000" cy="4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34925</xdr:rowOff>
    </xdr:from>
    <xdr:to>
      <xdr:col>72</xdr:col>
      <xdr:colOff>38100</xdr:colOff>
      <xdr:row>78</xdr:row>
      <xdr:rowOff>136525</xdr:rowOff>
    </xdr:to>
    <xdr:sp macro="" textlink="">
      <xdr:nvSpPr>
        <xdr:cNvPr id="767" name="楕円 766"/>
        <xdr:cNvSpPr/>
      </xdr:nvSpPr>
      <xdr:spPr>
        <a:xfrm>
          <a:off x="13652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85725</xdr:rowOff>
    </xdr:from>
    <xdr:to>
      <xdr:col>76</xdr:col>
      <xdr:colOff>114300</xdr:colOff>
      <xdr:row>78</xdr:row>
      <xdr:rowOff>135255</xdr:rowOff>
    </xdr:to>
    <xdr:cxnSp macro="">
      <xdr:nvCxnSpPr>
        <xdr:cNvPr id="768" name="直線コネクタ 767"/>
        <xdr:cNvCxnSpPr/>
      </xdr:nvCxnSpPr>
      <xdr:spPr>
        <a:xfrm>
          <a:off x="13703300" y="13458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21589</xdr:rowOff>
    </xdr:from>
    <xdr:to>
      <xdr:col>67</xdr:col>
      <xdr:colOff>101600</xdr:colOff>
      <xdr:row>79</xdr:row>
      <xdr:rowOff>123189</xdr:rowOff>
    </xdr:to>
    <xdr:sp macro="" textlink="">
      <xdr:nvSpPr>
        <xdr:cNvPr id="769" name="楕円 768"/>
        <xdr:cNvSpPr/>
      </xdr:nvSpPr>
      <xdr:spPr>
        <a:xfrm>
          <a:off x="12763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85725</xdr:rowOff>
    </xdr:from>
    <xdr:to>
      <xdr:col>71</xdr:col>
      <xdr:colOff>177800</xdr:colOff>
      <xdr:row>79</xdr:row>
      <xdr:rowOff>72389</xdr:rowOff>
    </xdr:to>
    <xdr:cxnSp macro="">
      <xdr:nvCxnSpPr>
        <xdr:cNvPr id="770" name="直線コネクタ 769"/>
        <xdr:cNvCxnSpPr/>
      </xdr:nvCxnSpPr>
      <xdr:spPr>
        <a:xfrm flipV="1">
          <a:off x="12814300" y="13458825"/>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771"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772"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73"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774"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775" name="n_1mainValue【児童館】&#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31132</xdr:rowOff>
    </xdr:from>
    <xdr:ext cx="405111" cy="259045"/>
    <xdr:sp macro="" textlink="">
      <xdr:nvSpPr>
        <xdr:cNvPr id="776" name="n_2mainValue【児童館】&#10;有形固定資産減価償却率"/>
        <xdr:cNvSpPr txBox="1"/>
      </xdr:nvSpPr>
      <xdr:spPr>
        <a:xfrm>
          <a:off x="14389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153052</xdr:rowOff>
    </xdr:from>
    <xdr:ext cx="405111" cy="259045"/>
    <xdr:sp macro="" textlink="">
      <xdr:nvSpPr>
        <xdr:cNvPr id="777" name="n_3mainValue【児童館】&#10;有形固定資産減価償却率"/>
        <xdr:cNvSpPr txBox="1"/>
      </xdr:nvSpPr>
      <xdr:spPr>
        <a:xfrm>
          <a:off x="13500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139716</xdr:rowOff>
    </xdr:from>
    <xdr:ext cx="405111" cy="259045"/>
    <xdr:sp macro="" textlink="">
      <xdr:nvSpPr>
        <xdr:cNvPr id="778" name="n_4mainValue【児童館】&#10;有形固定資産減価償却率"/>
        <xdr:cNvSpPr txBox="1"/>
      </xdr:nvSpPr>
      <xdr:spPr>
        <a:xfrm>
          <a:off x="12611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2" name="直線コネクタ 80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6" name="直線コネクタ 80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0" name="フローチャート: 判断 809"/>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12" name="フローチャート: 判断 811"/>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18" name="楕円 817"/>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819"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20" name="楕円 819"/>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21" name="直線コネクタ 820"/>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2" name="楕円 821"/>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85</xdr:row>
      <xdr:rowOff>133350</xdr:rowOff>
    </xdr:to>
    <xdr:cxnSp macro="">
      <xdr:nvCxnSpPr>
        <xdr:cNvPr id="823" name="直線コネクタ 822"/>
        <xdr:cNvCxnSpPr/>
      </xdr:nvCxnSpPr>
      <xdr:spPr>
        <a:xfrm>
          <a:off x="20434300" y="143256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24" name="楕円 823"/>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25" name="直線コネクタ 824"/>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6" name="楕円 825"/>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84</xdr:row>
      <xdr:rowOff>38100</xdr:rowOff>
    </xdr:to>
    <xdr:cxnSp macro="">
      <xdr:nvCxnSpPr>
        <xdr:cNvPr id="827" name="直線コネクタ 826"/>
        <xdr:cNvCxnSpPr/>
      </xdr:nvCxnSpPr>
      <xdr:spPr>
        <a:xfrm flipV="1">
          <a:off x="18656300" y="1432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829"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0"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831"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3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33"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4"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5"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0" name="直線コネクタ 859"/>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1"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2" name="直線コネクタ 861"/>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3"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4" name="直線コネクタ 863"/>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65"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6" name="フローチャート: 判断 865"/>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68" name="フローチャート: 判断 867"/>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69" name="フローチャート: 判断 868"/>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70" name="フローチャート: 判断 869"/>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137795</xdr:rowOff>
    </xdr:from>
    <xdr:to>
      <xdr:col>85</xdr:col>
      <xdr:colOff>177800</xdr:colOff>
      <xdr:row>105</xdr:row>
      <xdr:rowOff>67945</xdr:rowOff>
    </xdr:to>
    <xdr:sp macro="" textlink="">
      <xdr:nvSpPr>
        <xdr:cNvPr id="876" name="楕円 875"/>
        <xdr:cNvSpPr/>
      </xdr:nvSpPr>
      <xdr:spPr>
        <a:xfrm>
          <a:off x="16268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116222</xdr:rowOff>
    </xdr:from>
    <xdr:ext cx="405111" cy="259045"/>
    <xdr:sp macro="" textlink="">
      <xdr:nvSpPr>
        <xdr:cNvPr id="877" name="【公民館】&#10;有形固定資産減価償却率該当値テキスト"/>
        <xdr:cNvSpPr txBox="1"/>
      </xdr:nvSpPr>
      <xdr:spPr>
        <a:xfrm>
          <a:off x="16357600"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97789</xdr:rowOff>
    </xdr:from>
    <xdr:to>
      <xdr:col>81</xdr:col>
      <xdr:colOff>101600</xdr:colOff>
      <xdr:row>105</xdr:row>
      <xdr:rowOff>27939</xdr:rowOff>
    </xdr:to>
    <xdr:sp macro="" textlink="">
      <xdr:nvSpPr>
        <xdr:cNvPr id="878" name="楕円 877"/>
        <xdr:cNvSpPr/>
      </xdr:nvSpPr>
      <xdr:spPr>
        <a:xfrm>
          <a:off x="15430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148589</xdr:rowOff>
    </xdr:from>
    <xdr:to>
      <xdr:col>85</xdr:col>
      <xdr:colOff>127000</xdr:colOff>
      <xdr:row>105</xdr:row>
      <xdr:rowOff>17145</xdr:rowOff>
    </xdr:to>
    <xdr:cxnSp macro="">
      <xdr:nvCxnSpPr>
        <xdr:cNvPr id="879" name="直線コネクタ 878"/>
        <xdr:cNvCxnSpPr/>
      </xdr:nvCxnSpPr>
      <xdr:spPr>
        <a:xfrm>
          <a:off x="15481300" y="179793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76836</xdr:rowOff>
    </xdr:from>
    <xdr:to>
      <xdr:col>76</xdr:col>
      <xdr:colOff>165100</xdr:colOff>
      <xdr:row>105</xdr:row>
      <xdr:rowOff>6986</xdr:rowOff>
    </xdr:to>
    <xdr:sp macro="" textlink="">
      <xdr:nvSpPr>
        <xdr:cNvPr id="880" name="楕円 879"/>
        <xdr:cNvSpPr/>
      </xdr:nvSpPr>
      <xdr:spPr>
        <a:xfrm>
          <a:off x="14541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127636</xdr:rowOff>
    </xdr:from>
    <xdr:to>
      <xdr:col>81</xdr:col>
      <xdr:colOff>50800</xdr:colOff>
      <xdr:row>104</xdr:row>
      <xdr:rowOff>148589</xdr:rowOff>
    </xdr:to>
    <xdr:cxnSp macro="">
      <xdr:nvCxnSpPr>
        <xdr:cNvPr id="881" name="直線コネクタ 880"/>
        <xdr:cNvCxnSpPr/>
      </xdr:nvCxnSpPr>
      <xdr:spPr>
        <a:xfrm>
          <a:off x="14592300" y="179584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882" name="楕円 881"/>
        <xdr:cNvSpPr/>
      </xdr:nvSpPr>
      <xdr:spPr>
        <a:xfrm>
          <a:off x="1365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85725</xdr:rowOff>
    </xdr:from>
    <xdr:to>
      <xdr:col>76</xdr:col>
      <xdr:colOff>114300</xdr:colOff>
      <xdr:row>104</xdr:row>
      <xdr:rowOff>127636</xdr:rowOff>
    </xdr:to>
    <xdr:cxnSp macro="">
      <xdr:nvCxnSpPr>
        <xdr:cNvPr id="883" name="直線コネクタ 882"/>
        <xdr:cNvCxnSpPr/>
      </xdr:nvCxnSpPr>
      <xdr:spPr>
        <a:xfrm>
          <a:off x="13703300" y="179165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164464</xdr:rowOff>
    </xdr:from>
    <xdr:to>
      <xdr:col>67</xdr:col>
      <xdr:colOff>101600</xdr:colOff>
      <xdr:row>104</xdr:row>
      <xdr:rowOff>94614</xdr:rowOff>
    </xdr:to>
    <xdr:sp macro="" textlink="">
      <xdr:nvSpPr>
        <xdr:cNvPr id="884" name="楕円 883"/>
        <xdr:cNvSpPr/>
      </xdr:nvSpPr>
      <xdr:spPr>
        <a:xfrm>
          <a:off x="12763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43814</xdr:rowOff>
    </xdr:from>
    <xdr:to>
      <xdr:col>71</xdr:col>
      <xdr:colOff>177800</xdr:colOff>
      <xdr:row>104</xdr:row>
      <xdr:rowOff>85725</xdr:rowOff>
    </xdr:to>
    <xdr:cxnSp macro="">
      <xdr:nvCxnSpPr>
        <xdr:cNvPr id="885" name="直線コネクタ 884"/>
        <xdr:cNvCxnSpPr/>
      </xdr:nvCxnSpPr>
      <xdr:spPr>
        <a:xfrm>
          <a:off x="12814300" y="17874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6"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87"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88"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89"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19066</xdr:rowOff>
    </xdr:from>
    <xdr:ext cx="405111" cy="259045"/>
    <xdr:sp macro="" textlink="">
      <xdr:nvSpPr>
        <xdr:cNvPr id="890" name="n_1mainValue【公民館】&#10;有形固定資産減価償却率"/>
        <xdr:cNvSpPr txBox="1"/>
      </xdr:nvSpPr>
      <xdr:spPr>
        <a:xfrm>
          <a:off x="15266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169563</xdr:rowOff>
    </xdr:from>
    <xdr:ext cx="405111" cy="259045"/>
    <xdr:sp macro="" textlink="">
      <xdr:nvSpPr>
        <xdr:cNvPr id="891" name="n_2mainValue【公民館】&#10;有形固定資産減価償却率"/>
        <xdr:cNvSpPr txBox="1"/>
      </xdr:nvSpPr>
      <xdr:spPr>
        <a:xfrm>
          <a:off x="14389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127652</xdr:rowOff>
    </xdr:from>
    <xdr:ext cx="405111" cy="259045"/>
    <xdr:sp macro="" textlink="">
      <xdr:nvSpPr>
        <xdr:cNvPr id="892" name="n_3mainValue【公民館】&#10;有形固定資産減価償却率"/>
        <xdr:cNvSpPr txBox="1"/>
      </xdr:nvSpPr>
      <xdr:spPr>
        <a:xfrm>
          <a:off x="13500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85741</xdr:rowOff>
    </xdr:from>
    <xdr:ext cx="405111" cy="259045"/>
    <xdr:sp macro="" textlink="">
      <xdr:nvSpPr>
        <xdr:cNvPr id="893" name="n_4mainValue【公民館】&#10;有形固定資産減価償却率"/>
        <xdr:cNvSpPr txBox="1"/>
      </xdr:nvSpPr>
      <xdr:spPr>
        <a:xfrm>
          <a:off x="12611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7" name="直線コネクタ 916"/>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18"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19" name="直線コネクタ 918"/>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0"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1" name="直線コネクタ 920"/>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2"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フローチャート: 判断 922"/>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4" name="フローチャート: 判断 92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5" name="フローチャート: 判断 924"/>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6" name="フローチャート: 判断 925"/>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27" name="フローチャート: 判断 926"/>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933" name="楕円 932"/>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934" name="【公民館】&#10;一人当たり面積該当値テキスト"/>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166370</xdr:rowOff>
    </xdr:from>
    <xdr:to>
      <xdr:col>112</xdr:col>
      <xdr:colOff>38100</xdr:colOff>
      <xdr:row>107</xdr:row>
      <xdr:rowOff>96520</xdr:rowOff>
    </xdr:to>
    <xdr:sp macro="" textlink="">
      <xdr:nvSpPr>
        <xdr:cNvPr id="935" name="楕円 934"/>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45720</xdr:rowOff>
    </xdr:from>
    <xdr:to>
      <xdr:col>116</xdr:col>
      <xdr:colOff>63500</xdr:colOff>
      <xdr:row>107</xdr:row>
      <xdr:rowOff>49530</xdr:rowOff>
    </xdr:to>
    <xdr:cxnSp macro="">
      <xdr:nvCxnSpPr>
        <xdr:cNvPr id="936" name="直線コネクタ 935"/>
        <xdr:cNvCxnSpPr/>
      </xdr:nvCxnSpPr>
      <xdr:spPr>
        <a:xfrm>
          <a:off x="21323300" y="1839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37" name="楕円 936"/>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45720</xdr:rowOff>
    </xdr:to>
    <xdr:cxnSp macro="">
      <xdr:nvCxnSpPr>
        <xdr:cNvPr id="938" name="直線コネクタ 937"/>
        <xdr:cNvCxnSpPr/>
      </xdr:nvCxnSpPr>
      <xdr:spPr>
        <a:xfrm>
          <a:off x="20434300" y="18375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939" name="楕円 938"/>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30480</xdr:rowOff>
    </xdr:to>
    <xdr:cxnSp macro="">
      <xdr:nvCxnSpPr>
        <xdr:cNvPr id="940" name="直線コネクタ 939"/>
        <xdr:cNvCxnSpPr/>
      </xdr:nvCxnSpPr>
      <xdr:spPr>
        <a:xfrm>
          <a:off x="19545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147320</xdr:rowOff>
    </xdr:from>
    <xdr:to>
      <xdr:col>98</xdr:col>
      <xdr:colOff>38100</xdr:colOff>
      <xdr:row>107</xdr:row>
      <xdr:rowOff>77470</xdr:rowOff>
    </xdr:to>
    <xdr:sp macro="" textlink="">
      <xdr:nvSpPr>
        <xdr:cNvPr id="941" name="楕円 940"/>
        <xdr:cNvSpPr/>
      </xdr:nvSpPr>
      <xdr:spPr>
        <a:xfrm>
          <a:off x="18605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26670</xdr:rowOff>
    </xdr:from>
    <xdr:to>
      <xdr:col>102</xdr:col>
      <xdr:colOff>114300</xdr:colOff>
      <xdr:row>107</xdr:row>
      <xdr:rowOff>26670</xdr:rowOff>
    </xdr:to>
    <xdr:cxnSp macro="">
      <xdr:nvCxnSpPr>
        <xdr:cNvPr id="942" name="直線コネクタ 941"/>
        <xdr:cNvCxnSpPr/>
      </xdr:nvCxnSpPr>
      <xdr:spPr>
        <a:xfrm>
          <a:off x="18656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4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94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87647</xdr:rowOff>
    </xdr:from>
    <xdr:ext cx="469744" cy="259045"/>
    <xdr:sp macro="" textlink="">
      <xdr:nvSpPr>
        <xdr:cNvPr id="947" name="n_1mainValue【公民館】&#10;一人当たり面積"/>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48" name="n_2main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949" name="n_3mainValue【公民館】&#10;一人当たり面積"/>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68597</xdr:rowOff>
    </xdr:from>
    <xdr:ext cx="469744" cy="259045"/>
    <xdr:sp macro="" textlink="">
      <xdr:nvSpPr>
        <xdr:cNvPr id="950" name="n_4mainValue【公民館】&#10;一人当たり面積"/>
        <xdr:cNvSpPr txBox="1"/>
      </xdr:nvSpPr>
      <xdr:spPr>
        <a:xfrm>
          <a:off x="18421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概ねどの施設においても有形固定資産減価償却率は平均を下回る数値となっており、適切な施設の維持管理や更新ができていると考えられる。しかし、公民館については、類似団体との平均を上回り、徐々に乖離していることから、計画的な修繕や更新を行っていく必要があるが、他の公共施設の改修と合わせ、公共施設等総合管理計画や今後の財政推計を踏まえる中、優先順位を設け、計画的に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83,725
82,631
55.74
30,089,793
28,854,791
668,246
16,595,216
27,684,622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80571</xdr:rowOff>
    </xdr:from>
    <xdr:ext cx="405111" cy="259045"/>
    <xdr:sp macro="" textlink="">
      <xdr:nvSpPr>
        <xdr:cNvPr id="66"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129903</xdr:rowOff>
    </xdr:from>
    <xdr:to>
      <xdr:col>15</xdr:col>
      <xdr:colOff>101600</xdr:colOff>
      <xdr:row>37</xdr:row>
      <xdr:rowOff>60053</xdr:rowOff>
    </xdr:to>
    <xdr:sp macro="" textlink="">
      <xdr:nvSpPr>
        <xdr:cNvPr id="67" name="フローチャート: 判断 66"/>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76580</xdr:rowOff>
    </xdr:from>
    <xdr:ext cx="405111" cy="259045"/>
    <xdr:sp macro="" textlink="">
      <xdr:nvSpPr>
        <xdr:cNvPr id="68"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107043</xdr:rowOff>
    </xdr:from>
    <xdr:to>
      <xdr:col>10</xdr:col>
      <xdr:colOff>165100</xdr:colOff>
      <xdr:row>37</xdr:row>
      <xdr:rowOff>37193</xdr:rowOff>
    </xdr:to>
    <xdr:sp macro="" textlink="">
      <xdr:nvSpPr>
        <xdr:cNvPr id="69" name="フローチャート: 判断 68"/>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53720</xdr:rowOff>
    </xdr:from>
    <xdr:ext cx="405111" cy="259045"/>
    <xdr:sp macro="" textlink="">
      <xdr:nvSpPr>
        <xdr:cNvPr id="70"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74386</xdr:rowOff>
    </xdr:from>
    <xdr:to>
      <xdr:col>6</xdr:col>
      <xdr:colOff>38100</xdr:colOff>
      <xdr:row>37</xdr:row>
      <xdr:rowOff>4536</xdr:rowOff>
    </xdr:to>
    <xdr:sp macro="" textlink="">
      <xdr:nvSpPr>
        <xdr:cNvPr id="71" name="フローチャート: 判断 70"/>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21063</xdr:rowOff>
    </xdr:from>
    <xdr:ext cx="405111" cy="259045"/>
    <xdr:sp macro="" textlink="">
      <xdr:nvSpPr>
        <xdr:cNvPr id="72"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17236</xdr:rowOff>
    </xdr:from>
    <xdr:to>
      <xdr:col>24</xdr:col>
      <xdr:colOff>114300</xdr:colOff>
      <xdr:row>33</xdr:row>
      <xdr:rowOff>118836</xdr:rowOff>
    </xdr:to>
    <xdr:sp macro="" textlink="">
      <xdr:nvSpPr>
        <xdr:cNvPr id="78" name="楕円 77"/>
        <xdr:cNvSpPr/>
      </xdr:nvSpPr>
      <xdr:spPr>
        <a:xfrm>
          <a:off x="4584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141713</xdr:rowOff>
    </xdr:from>
    <xdr:ext cx="340478" cy="259045"/>
    <xdr:sp macro="" textlink="">
      <xdr:nvSpPr>
        <xdr:cNvPr id="79" name="【図書館】&#10;有形固定資産減価償却率該当値テキスト"/>
        <xdr:cNvSpPr txBox="1"/>
      </xdr:nvSpPr>
      <xdr:spPr>
        <a:xfrm>
          <a:off x="4673600" y="5628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107043</xdr:rowOff>
    </xdr:from>
    <xdr:to>
      <xdr:col>20</xdr:col>
      <xdr:colOff>38100</xdr:colOff>
      <xdr:row>34</xdr:row>
      <xdr:rowOff>37193</xdr:rowOff>
    </xdr:to>
    <xdr:sp macro="" textlink="">
      <xdr:nvSpPr>
        <xdr:cNvPr id="80" name="楕円 79"/>
        <xdr:cNvSpPr/>
      </xdr:nvSpPr>
      <xdr:spPr>
        <a:xfrm>
          <a:off x="37465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68036</xdr:rowOff>
    </xdr:from>
    <xdr:to>
      <xdr:col>24</xdr:col>
      <xdr:colOff>63500</xdr:colOff>
      <xdr:row>33</xdr:row>
      <xdr:rowOff>157843</xdr:rowOff>
    </xdr:to>
    <xdr:cxnSp macro="">
      <xdr:nvCxnSpPr>
        <xdr:cNvPr id="81" name="直線コネクタ 80"/>
        <xdr:cNvCxnSpPr/>
      </xdr:nvCxnSpPr>
      <xdr:spPr>
        <a:xfrm flipV="1">
          <a:off x="3797300" y="5725886"/>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82" name="楕円 81"/>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157843</xdr:rowOff>
    </xdr:from>
    <xdr:to>
      <xdr:col>19</xdr:col>
      <xdr:colOff>177800</xdr:colOff>
      <xdr:row>38</xdr:row>
      <xdr:rowOff>130084</xdr:rowOff>
    </xdr:to>
    <xdr:cxnSp macro="">
      <xdr:nvCxnSpPr>
        <xdr:cNvPr id="83" name="直線コネクタ 82"/>
        <xdr:cNvCxnSpPr/>
      </xdr:nvCxnSpPr>
      <xdr:spPr>
        <a:xfrm flipV="1">
          <a:off x="2908300" y="5815693"/>
          <a:ext cx="889000" cy="82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xdr:nvSpPr>
        <xdr:cNvPr id="84" name="楕円 83"/>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97427</xdr:rowOff>
    </xdr:from>
    <xdr:to>
      <xdr:col>15</xdr:col>
      <xdr:colOff>50800</xdr:colOff>
      <xdr:row>38</xdr:row>
      <xdr:rowOff>130084</xdr:rowOff>
    </xdr:to>
    <xdr:cxnSp macro="">
      <xdr:nvCxnSpPr>
        <xdr:cNvPr id="85" name="直線コネクタ 84"/>
        <xdr:cNvCxnSpPr/>
      </xdr:nvCxnSpPr>
      <xdr:spPr>
        <a:xfrm>
          <a:off x="2019300" y="66125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6" name="楕円 85"/>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97427</xdr:rowOff>
    </xdr:to>
    <xdr:cxnSp macro="">
      <xdr:nvCxnSpPr>
        <xdr:cNvPr id="87" name="直線コネクタ 86"/>
        <xdr:cNvCxnSpPr/>
      </xdr:nvCxnSpPr>
      <xdr:spPr>
        <a:xfrm>
          <a:off x="1130300" y="657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53720</xdr:rowOff>
    </xdr:from>
    <xdr:ext cx="340478" cy="259045"/>
    <xdr:sp macro="" textlink="">
      <xdr:nvSpPr>
        <xdr:cNvPr id="88" name="n_1mainValue【図書館】&#10;有形固定資産減価償却率"/>
        <xdr:cNvSpPr txBox="1"/>
      </xdr:nvSpPr>
      <xdr:spPr>
        <a:xfrm>
          <a:off x="3614361" y="554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9" name="n_2mainValue【図書館】&#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90" name="n_3mainValue【図書館】&#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91" name="n_4mainValue【図書館】&#10;有形固定資産減価償却率"/>
        <xdr:cNvSpPr txBox="1"/>
      </xdr:nvSpPr>
      <xdr:spPr>
        <a:xfrm>
          <a:off x="927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23"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50800</xdr:rowOff>
    </xdr:from>
    <xdr:to>
      <xdr:col>46</xdr:col>
      <xdr:colOff>38100</xdr:colOff>
      <xdr:row>38</xdr:row>
      <xdr:rowOff>152400</xdr:rowOff>
    </xdr:to>
    <xdr:sp macro="" textlink="">
      <xdr:nvSpPr>
        <xdr:cNvPr id="124" name="フローチャート: 判断 123"/>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168927</xdr:rowOff>
    </xdr:from>
    <xdr:ext cx="469744" cy="259045"/>
    <xdr:sp macro="" textlink="">
      <xdr:nvSpPr>
        <xdr:cNvPr id="125"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26" name="フローチャート: 判断 125"/>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27"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63500</xdr:rowOff>
    </xdr:from>
    <xdr:to>
      <xdr:col>36</xdr:col>
      <xdr:colOff>165100</xdr:colOff>
      <xdr:row>38</xdr:row>
      <xdr:rowOff>165100</xdr:rowOff>
    </xdr:to>
    <xdr:sp macro="" textlink="">
      <xdr:nvSpPr>
        <xdr:cNvPr id="128" name="フローチャート: 判断 127"/>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10177</xdr:rowOff>
    </xdr:from>
    <xdr:ext cx="469744" cy="259045"/>
    <xdr:sp macro="" textlink="">
      <xdr:nvSpPr>
        <xdr:cNvPr id="12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133350</xdr:rowOff>
    </xdr:from>
    <xdr:to>
      <xdr:col>55</xdr:col>
      <xdr:colOff>50800</xdr:colOff>
      <xdr:row>36</xdr:row>
      <xdr:rowOff>63500</xdr:rowOff>
    </xdr:to>
    <xdr:sp macro="" textlink="">
      <xdr:nvSpPr>
        <xdr:cNvPr id="135" name="楕円 134"/>
        <xdr:cNvSpPr/>
      </xdr:nvSpPr>
      <xdr:spPr>
        <a:xfrm>
          <a:off x="104267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156227</xdr:rowOff>
    </xdr:from>
    <xdr:ext cx="469744" cy="259045"/>
    <xdr:sp macro="" textlink="">
      <xdr:nvSpPr>
        <xdr:cNvPr id="136" name="【図書館】&#10;一人当たり面積該当値テキスト"/>
        <xdr:cNvSpPr txBox="1"/>
      </xdr:nvSpPr>
      <xdr:spPr>
        <a:xfrm>
          <a:off x="10515600"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7" name="楕円 136"/>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12700</xdr:rowOff>
    </xdr:from>
    <xdr:to>
      <xdr:col>55</xdr:col>
      <xdr:colOff>0</xdr:colOff>
      <xdr:row>39</xdr:row>
      <xdr:rowOff>133350</xdr:rowOff>
    </xdr:to>
    <xdr:cxnSp macro="">
      <xdr:nvCxnSpPr>
        <xdr:cNvPr id="138" name="直線コネクタ 137"/>
        <xdr:cNvCxnSpPr/>
      </xdr:nvCxnSpPr>
      <xdr:spPr>
        <a:xfrm flipV="1">
          <a:off x="9639300" y="6184900"/>
          <a:ext cx="8382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9" name="楕円 138"/>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40" name="直線コネクタ 139"/>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41" name="楕円 140"/>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42" name="直線コネクタ 141"/>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43" name="楕円 142"/>
        <xdr:cNvSpPr/>
      </xdr:nvSpPr>
      <xdr:spPr>
        <a:xfrm>
          <a:off x="6921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120650</xdr:rowOff>
    </xdr:from>
    <xdr:to>
      <xdr:col>41</xdr:col>
      <xdr:colOff>50800</xdr:colOff>
      <xdr:row>39</xdr:row>
      <xdr:rowOff>133350</xdr:rowOff>
    </xdr:to>
    <xdr:cxnSp macro="">
      <xdr:nvCxnSpPr>
        <xdr:cNvPr id="144" name="直線コネクタ 143"/>
        <xdr:cNvCxnSpPr/>
      </xdr:nvCxnSpPr>
      <xdr:spPr>
        <a:xfrm>
          <a:off x="6972300" y="680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145"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6"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7"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162577</xdr:rowOff>
    </xdr:from>
    <xdr:ext cx="469744" cy="259045"/>
    <xdr:sp macro="" textlink="">
      <xdr:nvSpPr>
        <xdr:cNvPr id="148" name="n_4mainValue【図書館】&#10;一人当たり面積"/>
        <xdr:cNvSpPr txBox="1"/>
      </xdr:nvSpPr>
      <xdr:spPr>
        <a:xfrm>
          <a:off x="6737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109781</xdr:rowOff>
    </xdr:from>
    <xdr:ext cx="405111" cy="259045"/>
    <xdr:sp macro="" textlink="">
      <xdr:nvSpPr>
        <xdr:cNvPr id="18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41927</xdr:rowOff>
    </xdr:from>
    <xdr:ext cx="405111" cy="259045"/>
    <xdr:sp macro="" textlink="">
      <xdr:nvSpPr>
        <xdr:cNvPr id="184"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117384</xdr:rowOff>
    </xdr:from>
    <xdr:to>
      <xdr:col>10</xdr:col>
      <xdr:colOff>165100</xdr:colOff>
      <xdr:row>61</xdr:row>
      <xdr:rowOff>47534</xdr:rowOff>
    </xdr:to>
    <xdr:sp macro="" textlink="">
      <xdr:nvSpPr>
        <xdr:cNvPr id="185" name="フローチャート: 判断 184"/>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64061</xdr:rowOff>
    </xdr:from>
    <xdr:ext cx="405111" cy="259045"/>
    <xdr:sp macro="" textlink="">
      <xdr:nvSpPr>
        <xdr:cNvPr id="186"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91259</xdr:rowOff>
    </xdr:from>
    <xdr:to>
      <xdr:col>6</xdr:col>
      <xdr:colOff>38100</xdr:colOff>
      <xdr:row>61</xdr:row>
      <xdr:rowOff>21409</xdr:rowOff>
    </xdr:to>
    <xdr:sp macro="" textlink="">
      <xdr:nvSpPr>
        <xdr:cNvPr id="187" name="フローチャート: 判断 186"/>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37936</xdr:rowOff>
    </xdr:from>
    <xdr:ext cx="405111" cy="259045"/>
    <xdr:sp macro="" textlink="">
      <xdr:nvSpPr>
        <xdr:cNvPr id="188"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94" name="楕円 193"/>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95" name="【体育館・プール】&#10;有形固定資産減価償却率該当値テキスト"/>
        <xdr:cNvSpPr txBox="1"/>
      </xdr:nvSpPr>
      <xdr:spPr>
        <a:xfrm>
          <a:off x="4673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96" name="楕円 195"/>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73478</xdr:rowOff>
    </xdr:to>
    <xdr:cxnSp macro="">
      <xdr:nvCxnSpPr>
        <xdr:cNvPr id="197" name="直線コネクタ 196"/>
        <xdr:cNvCxnSpPr/>
      </xdr:nvCxnSpPr>
      <xdr:spPr>
        <a:xfrm flipV="1">
          <a:off x="3797300" y="105041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110853</xdr:rowOff>
    </xdr:from>
    <xdr:to>
      <xdr:col>15</xdr:col>
      <xdr:colOff>101600</xdr:colOff>
      <xdr:row>61</xdr:row>
      <xdr:rowOff>41003</xdr:rowOff>
    </xdr:to>
    <xdr:sp macro="" textlink="">
      <xdr:nvSpPr>
        <xdr:cNvPr id="198" name="楕円 197"/>
        <xdr:cNvSpPr/>
      </xdr:nvSpPr>
      <xdr:spPr>
        <a:xfrm>
          <a:off x="2857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161653</xdr:rowOff>
    </xdr:from>
    <xdr:to>
      <xdr:col>19</xdr:col>
      <xdr:colOff>177800</xdr:colOff>
      <xdr:row>61</xdr:row>
      <xdr:rowOff>73478</xdr:rowOff>
    </xdr:to>
    <xdr:cxnSp macro="">
      <xdr:nvCxnSpPr>
        <xdr:cNvPr id="199" name="直線コネクタ 198"/>
        <xdr:cNvCxnSpPr/>
      </xdr:nvCxnSpPr>
      <xdr:spPr>
        <a:xfrm>
          <a:off x="2908300" y="10448653"/>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200" name="楕円 199"/>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161653</xdr:rowOff>
    </xdr:from>
    <xdr:to>
      <xdr:col>15</xdr:col>
      <xdr:colOff>50800</xdr:colOff>
      <xdr:row>61</xdr:row>
      <xdr:rowOff>4899</xdr:rowOff>
    </xdr:to>
    <xdr:cxnSp macro="">
      <xdr:nvCxnSpPr>
        <xdr:cNvPr id="201" name="直線コネクタ 200"/>
        <xdr:cNvCxnSpPr/>
      </xdr:nvCxnSpPr>
      <xdr:spPr>
        <a:xfrm flipV="1">
          <a:off x="2019300" y="104486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202" name="楕円 201"/>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4899</xdr:rowOff>
    </xdr:to>
    <xdr:cxnSp macro="">
      <xdr:nvCxnSpPr>
        <xdr:cNvPr id="203" name="直線コネクタ 202"/>
        <xdr:cNvCxnSpPr/>
      </xdr:nvCxnSpPr>
      <xdr:spPr>
        <a:xfrm>
          <a:off x="1130300" y="104600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4" name="n_1mainValue【体育館・プー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5" name="n_2mainValue【体育館・プー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6" name="n_3mainValue【体育館・プール】&#10;有形固定資産減価償却率"/>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7" name="n_4mainValue【体育館・プール】&#10;有形固定資産減価償却率"/>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48277</xdr:rowOff>
    </xdr:from>
    <xdr:ext cx="469744" cy="259045"/>
    <xdr:sp macro="" textlink="">
      <xdr:nvSpPr>
        <xdr:cNvPr id="239"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103505</xdr:rowOff>
    </xdr:from>
    <xdr:to>
      <xdr:col>46</xdr:col>
      <xdr:colOff>38100</xdr:colOff>
      <xdr:row>62</xdr:row>
      <xdr:rowOff>33655</xdr:rowOff>
    </xdr:to>
    <xdr:sp macro="" textlink="">
      <xdr:nvSpPr>
        <xdr:cNvPr id="240" name="フローチャート: 判断 23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50182</xdr:rowOff>
    </xdr:from>
    <xdr:ext cx="469744" cy="259045"/>
    <xdr:sp macro="" textlink="">
      <xdr:nvSpPr>
        <xdr:cNvPr id="241"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42545</xdr:rowOff>
    </xdr:from>
    <xdr:to>
      <xdr:col>41</xdr:col>
      <xdr:colOff>101600</xdr:colOff>
      <xdr:row>62</xdr:row>
      <xdr:rowOff>144145</xdr:rowOff>
    </xdr:to>
    <xdr:sp macro="" textlink="">
      <xdr:nvSpPr>
        <xdr:cNvPr id="242" name="フローチャート: 判断 241"/>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160672</xdr:rowOff>
    </xdr:from>
    <xdr:ext cx="469744" cy="259045"/>
    <xdr:sp macro="" textlink="">
      <xdr:nvSpPr>
        <xdr:cNvPr id="243"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19685</xdr:rowOff>
    </xdr:from>
    <xdr:to>
      <xdr:col>36</xdr:col>
      <xdr:colOff>165100</xdr:colOff>
      <xdr:row>62</xdr:row>
      <xdr:rowOff>121285</xdr:rowOff>
    </xdr:to>
    <xdr:sp macro="" textlink="">
      <xdr:nvSpPr>
        <xdr:cNvPr id="244" name="フローチャート: 判断 243"/>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137812</xdr:rowOff>
    </xdr:from>
    <xdr:ext cx="469744" cy="259045"/>
    <xdr:sp macro="" textlink="">
      <xdr:nvSpPr>
        <xdr:cNvPr id="245"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50165</xdr:rowOff>
    </xdr:from>
    <xdr:to>
      <xdr:col>55</xdr:col>
      <xdr:colOff>50800</xdr:colOff>
      <xdr:row>63</xdr:row>
      <xdr:rowOff>151765</xdr:rowOff>
    </xdr:to>
    <xdr:sp macro="" textlink="">
      <xdr:nvSpPr>
        <xdr:cNvPr id="251" name="楕円 250"/>
        <xdr:cNvSpPr/>
      </xdr:nvSpPr>
      <xdr:spPr>
        <a:xfrm>
          <a:off x="10426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28592</xdr:rowOff>
    </xdr:from>
    <xdr:ext cx="469744" cy="259045"/>
    <xdr:sp macro="" textlink="">
      <xdr:nvSpPr>
        <xdr:cNvPr id="252" name="【体育館・プール】&#10;一人当たり面積該当値テキスト"/>
        <xdr:cNvSpPr txBox="1"/>
      </xdr:nvSpPr>
      <xdr:spPr>
        <a:xfrm>
          <a:off x="10515600"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48260</xdr:rowOff>
    </xdr:from>
    <xdr:to>
      <xdr:col>50</xdr:col>
      <xdr:colOff>165100</xdr:colOff>
      <xdr:row>63</xdr:row>
      <xdr:rowOff>149860</xdr:rowOff>
    </xdr:to>
    <xdr:sp macro="" textlink="">
      <xdr:nvSpPr>
        <xdr:cNvPr id="253" name="楕円 252"/>
        <xdr:cNvSpPr/>
      </xdr:nvSpPr>
      <xdr:spPr>
        <a:xfrm>
          <a:off x="9588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99060</xdr:rowOff>
    </xdr:from>
    <xdr:to>
      <xdr:col>55</xdr:col>
      <xdr:colOff>0</xdr:colOff>
      <xdr:row>63</xdr:row>
      <xdr:rowOff>100965</xdr:rowOff>
    </xdr:to>
    <xdr:cxnSp macro="">
      <xdr:nvCxnSpPr>
        <xdr:cNvPr id="254" name="直線コネクタ 253"/>
        <xdr:cNvCxnSpPr/>
      </xdr:nvCxnSpPr>
      <xdr:spPr>
        <a:xfrm>
          <a:off x="9639300" y="109004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48260</xdr:rowOff>
    </xdr:from>
    <xdr:to>
      <xdr:col>46</xdr:col>
      <xdr:colOff>38100</xdr:colOff>
      <xdr:row>63</xdr:row>
      <xdr:rowOff>149860</xdr:rowOff>
    </xdr:to>
    <xdr:sp macro="" textlink="">
      <xdr:nvSpPr>
        <xdr:cNvPr id="255" name="楕円 254"/>
        <xdr:cNvSpPr/>
      </xdr:nvSpPr>
      <xdr:spPr>
        <a:xfrm>
          <a:off x="8699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99060</xdr:rowOff>
    </xdr:from>
    <xdr:to>
      <xdr:col>50</xdr:col>
      <xdr:colOff>114300</xdr:colOff>
      <xdr:row>63</xdr:row>
      <xdr:rowOff>99060</xdr:rowOff>
    </xdr:to>
    <xdr:cxnSp macro="">
      <xdr:nvCxnSpPr>
        <xdr:cNvPr id="256" name="直線コネクタ 255"/>
        <xdr:cNvCxnSpPr/>
      </xdr:nvCxnSpPr>
      <xdr:spPr>
        <a:xfrm>
          <a:off x="8750300" y="10900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46355</xdr:rowOff>
    </xdr:from>
    <xdr:to>
      <xdr:col>41</xdr:col>
      <xdr:colOff>101600</xdr:colOff>
      <xdr:row>63</xdr:row>
      <xdr:rowOff>147955</xdr:rowOff>
    </xdr:to>
    <xdr:sp macro="" textlink="">
      <xdr:nvSpPr>
        <xdr:cNvPr id="257" name="楕円 256"/>
        <xdr:cNvSpPr/>
      </xdr:nvSpPr>
      <xdr:spPr>
        <a:xfrm>
          <a:off x="7810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97155</xdr:rowOff>
    </xdr:from>
    <xdr:to>
      <xdr:col>45</xdr:col>
      <xdr:colOff>177800</xdr:colOff>
      <xdr:row>63</xdr:row>
      <xdr:rowOff>99060</xdr:rowOff>
    </xdr:to>
    <xdr:cxnSp macro="">
      <xdr:nvCxnSpPr>
        <xdr:cNvPr id="258" name="直線コネクタ 257"/>
        <xdr:cNvCxnSpPr/>
      </xdr:nvCxnSpPr>
      <xdr:spPr>
        <a:xfrm>
          <a:off x="7861300" y="108985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151130</xdr:rowOff>
    </xdr:from>
    <xdr:to>
      <xdr:col>36</xdr:col>
      <xdr:colOff>165100</xdr:colOff>
      <xdr:row>63</xdr:row>
      <xdr:rowOff>81280</xdr:rowOff>
    </xdr:to>
    <xdr:sp macro="" textlink="">
      <xdr:nvSpPr>
        <xdr:cNvPr id="259" name="楕円 258"/>
        <xdr:cNvSpPr/>
      </xdr:nvSpPr>
      <xdr:spPr>
        <a:xfrm>
          <a:off x="692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30480</xdr:rowOff>
    </xdr:from>
    <xdr:to>
      <xdr:col>41</xdr:col>
      <xdr:colOff>50800</xdr:colOff>
      <xdr:row>63</xdr:row>
      <xdr:rowOff>97155</xdr:rowOff>
    </xdr:to>
    <xdr:cxnSp macro="">
      <xdr:nvCxnSpPr>
        <xdr:cNvPr id="260" name="直線コネクタ 259"/>
        <xdr:cNvCxnSpPr/>
      </xdr:nvCxnSpPr>
      <xdr:spPr>
        <a:xfrm>
          <a:off x="6972300" y="108318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140987</xdr:rowOff>
    </xdr:from>
    <xdr:ext cx="469744" cy="259045"/>
    <xdr:sp macro="" textlink="">
      <xdr:nvSpPr>
        <xdr:cNvPr id="261" name="n_1mainValue【体育館・プール】&#10;一人当たり面積"/>
        <xdr:cNvSpPr txBox="1"/>
      </xdr:nvSpPr>
      <xdr:spPr>
        <a:xfrm>
          <a:off x="9391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140987</xdr:rowOff>
    </xdr:from>
    <xdr:ext cx="469744" cy="259045"/>
    <xdr:sp macro="" textlink="">
      <xdr:nvSpPr>
        <xdr:cNvPr id="262" name="n_2mainValue【体育館・プール】&#10;一人当たり面積"/>
        <xdr:cNvSpPr txBox="1"/>
      </xdr:nvSpPr>
      <xdr:spPr>
        <a:xfrm>
          <a:off x="8515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139082</xdr:rowOff>
    </xdr:from>
    <xdr:ext cx="469744" cy="259045"/>
    <xdr:sp macro="" textlink="">
      <xdr:nvSpPr>
        <xdr:cNvPr id="263" name="n_3mainValue【体育館・プール】&#10;一人当たり面積"/>
        <xdr:cNvSpPr txBox="1"/>
      </xdr:nvSpPr>
      <xdr:spPr>
        <a:xfrm>
          <a:off x="76264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72407</xdr:rowOff>
    </xdr:from>
    <xdr:ext cx="469744" cy="259045"/>
    <xdr:sp macro="" textlink="">
      <xdr:nvSpPr>
        <xdr:cNvPr id="264" name="n_4mainValue【体育館・プール】&#10;一人当たり面積"/>
        <xdr:cNvSpPr txBox="1"/>
      </xdr:nvSpPr>
      <xdr:spPr>
        <a:xfrm>
          <a:off x="6737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3827</xdr:rowOff>
    </xdr:from>
    <xdr:ext cx="405111" cy="259045"/>
    <xdr:sp macro="" textlink="">
      <xdr:nvSpPr>
        <xdr:cNvPr id="297"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44450</xdr:rowOff>
    </xdr:from>
    <xdr:to>
      <xdr:col>15</xdr:col>
      <xdr:colOff>101600</xdr:colOff>
      <xdr:row>81</xdr:row>
      <xdr:rowOff>146050</xdr:rowOff>
    </xdr:to>
    <xdr:sp macro="" textlink="">
      <xdr:nvSpPr>
        <xdr:cNvPr id="298" name="フローチャート: 判断 297"/>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137177</xdr:rowOff>
    </xdr:from>
    <xdr:ext cx="405111" cy="259045"/>
    <xdr:sp macro="" textlink="">
      <xdr:nvSpPr>
        <xdr:cNvPr id="299"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71120</xdr:rowOff>
    </xdr:from>
    <xdr:to>
      <xdr:col>10</xdr:col>
      <xdr:colOff>165100</xdr:colOff>
      <xdr:row>82</xdr:row>
      <xdr:rowOff>1270</xdr:rowOff>
    </xdr:to>
    <xdr:sp macro="" textlink="">
      <xdr:nvSpPr>
        <xdr:cNvPr id="300" name="フローチャート: 判断 299"/>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163847</xdr:rowOff>
    </xdr:from>
    <xdr:ext cx="405111" cy="259045"/>
    <xdr:sp macro="" textlink="">
      <xdr:nvSpPr>
        <xdr:cNvPr id="301"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147320</xdr:rowOff>
    </xdr:from>
    <xdr:to>
      <xdr:col>6</xdr:col>
      <xdr:colOff>38100</xdr:colOff>
      <xdr:row>81</xdr:row>
      <xdr:rowOff>77470</xdr:rowOff>
    </xdr:to>
    <xdr:sp macro="" textlink="">
      <xdr:nvSpPr>
        <xdr:cNvPr id="302" name="フローチャート: 判断 301"/>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68597</xdr:rowOff>
    </xdr:from>
    <xdr:ext cx="405111" cy="259045"/>
    <xdr:sp macro="" textlink="">
      <xdr:nvSpPr>
        <xdr:cNvPr id="303"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636</xdr:rowOff>
    </xdr:from>
    <xdr:to>
      <xdr:col>24</xdr:col>
      <xdr:colOff>114300</xdr:colOff>
      <xdr:row>81</xdr:row>
      <xdr:rowOff>102236</xdr:rowOff>
    </xdr:to>
    <xdr:sp macro="" textlink="">
      <xdr:nvSpPr>
        <xdr:cNvPr id="309" name="楕円 308"/>
        <xdr:cNvSpPr/>
      </xdr:nvSpPr>
      <xdr:spPr>
        <a:xfrm>
          <a:off x="4584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23513</xdr:rowOff>
    </xdr:from>
    <xdr:ext cx="405111" cy="259045"/>
    <xdr:sp macro="" textlink="">
      <xdr:nvSpPr>
        <xdr:cNvPr id="310" name="【福祉施設】&#10;有形固定資産減価償却率該当値テキスト"/>
        <xdr:cNvSpPr txBox="1"/>
      </xdr:nvSpPr>
      <xdr:spPr>
        <a:xfrm>
          <a:off x="4673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636</xdr:rowOff>
    </xdr:from>
    <xdr:to>
      <xdr:col>20</xdr:col>
      <xdr:colOff>38100</xdr:colOff>
      <xdr:row>81</xdr:row>
      <xdr:rowOff>102236</xdr:rowOff>
    </xdr:to>
    <xdr:sp macro="" textlink="">
      <xdr:nvSpPr>
        <xdr:cNvPr id="311" name="楕円 310"/>
        <xdr:cNvSpPr/>
      </xdr:nvSpPr>
      <xdr:spPr>
        <a:xfrm>
          <a:off x="3746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51436</xdr:rowOff>
    </xdr:to>
    <xdr:cxnSp macro="">
      <xdr:nvCxnSpPr>
        <xdr:cNvPr id="312" name="直線コネクタ 311"/>
        <xdr:cNvCxnSpPr/>
      </xdr:nvCxnSpPr>
      <xdr:spPr>
        <a:xfrm>
          <a:off x="3797300" y="1393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130175</xdr:rowOff>
    </xdr:from>
    <xdr:to>
      <xdr:col>15</xdr:col>
      <xdr:colOff>101600</xdr:colOff>
      <xdr:row>81</xdr:row>
      <xdr:rowOff>60325</xdr:rowOff>
    </xdr:to>
    <xdr:sp macro="" textlink="">
      <xdr:nvSpPr>
        <xdr:cNvPr id="313" name="楕円 312"/>
        <xdr:cNvSpPr/>
      </xdr:nvSpPr>
      <xdr:spPr>
        <a:xfrm>
          <a:off x="2857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51436</xdr:rowOff>
    </xdr:to>
    <xdr:cxnSp macro="">
      <xdr:nvCxnSpPr>
        <xdr:cNvPr id="314" name="直線コネクタ 313"/>
        <xdr:cNvCxnSpPr/>
      </xdr:nvCxnSpPr>
      <xdr:spPr>
        <a:xfrm>
          <a:off x="2908300" y="138969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315" name="楕円 314"/>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140970</xdr:rowOff>
    </xdr:from>
    <xdr:to>
      <xdr:col>15</xdr:col>
      <xdr:colOff>50800</xdr:colOff>
      <xdr:row>81</xdr:row>
      <xdr:rowOff>9525</xdr:rowOff>
    </xdr:to>
    <xdr:cxnSp macro="">
      <xdr:nvCxnSpPr>
        <xdr:cNvPr id="316" name="直線コネクタ 315"/>
        <xdr:cNvCxnSpPr/>
      </xdr:nvCxnSpPr>
      <xdr:spPr>
        <a:xfrm>
          <a:off x="2019300" y="138569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48261</xdr:rowOff>
    </xdr:from>
    <xdr:to>
      <xdr:col>6</xdr:col>
      <xdr:colOff>38100</xdr:colOff>
      <xdr:row>80</xdr:row>
      <xdr:rowOff>149861</xdr:rowOff>
    </xdr:to>
    <xdr:sp macro="" textlink="">
      <xdr:nvSpPr>
        <xdr:cNvPr id="317" name="楕円 316"/>
        <xdr:cNvSpPr/>
      </xdr:nvSpPr>
      <xdr:spPr>
        <a:xfrm>
          <a:off x="107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99061</xdr:rowOff>
    </xdr:from>
    <xdr:to>
      <xdr:col>10</xdr:col>
      <xdr:colOff>114300</xdr:colOff>
      <xdr:row>80</xdr:row>
      <xdr:rowOff>140970</xdr:rowOff>
    </xdr:to>
    <xdr:cxnSp macro="">
      <xdr:nvCxnSpPr>
        <xdr:cNvPr id="318" name="直線コネクタ 317"/>
        <xdr:cNvCxnSpPr/>
      </xdr:nvCxnSpPr>
      <xdr:spPr>
        <a:xfrm>
          <a:off x="1130300" y="13815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118763</xdr:rowOff>
    </xdr:from>
    <xdr:ext cx="405111" cy="259045"/>
    <xdr:sp macro="" textlink="">
      <xdr:nvSpPr>
        <xdr:cNvPr id="319" name="n_1mainValue【福祉施設】&#10;有形固定資産減価償却率"/>
        <xdr:cNvSpPr txBox="1"/>
      </xdr:nvSpPr>
      <xdr:spPr>
        <a:xfrm>
          <a:off x="3582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76852</xdr:rowOff>
    </xdr:from>
    <xdr:ext cx="405111" cy="259045"/>
    <xdr:sp macro="" textlink="">
      <xdr:nvSpPr>
        <xdr:cNvPr id="320" name="n_2mainValue【福祉施設】&#10;有形固定資産減価償却率"/>
        <xdr:cNvSpPr txBox="1"/>
      </xdr:nvSpPr>
      <xdr:spPr>
        <a:xfrm>
          <a:off x="2705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36847</xdr:rowOff>
    </xdr:from>
    <xdr:ext cx="405111" cy="259045"/>
    <xdr:sp macro="" textlink="">
      <xdr:nvSpPr>
        <xdr:cNvPr id="321" name="n_3mainValue【福祉施設】&#10;有形固定資産減価償却率"/>
        <xdr:cNvSpPr txBox="1"/>
      </xdr:nvSpPr>
      <xdr:spPr>
        <a:xfrm>
          <a:off x="1816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166388</xdr:rowOff>
    </xdr:from>
    <xdr:ext cx="405111" cy="259045"/>
    <xdr:sp macro="" textlink="">
      <xdr:nvSpPr>
        <xdr:cNvPr id="322" name="n_4mainValue【福祉施設】&#10;有形固定資産減価償却率"/>
        <xdr:cNvSpPr txBox="1"/>
      </xdr:nvSpPr>
      <xdr:spPr>
        <a:xfrm>
          <a:off x="927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126654</xdr:rowOff>
    </xdr:from>
    <xdr:ext cx="469744" cy="259045"/>
    <xdr:sp macro="" textlink="">
      <xdr:nvSpPr>
        <xdr:cNvPr id="356"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15058</xdr:rowOff>
    </xdr:from>
    <xdr:to>
      <xdr:col>46</xdr:col>
      <xdr:colOff>38100</xdr:colOff>
      <xdr:row>85</xdr:row>
      <xdr:rowOff>116658</xdr:rowOff>
    </xdr:to>
    <xdr:sp macro="" textlink="">
      <xdr:nvSpPr>
        <xdr:cNvPr id="357" name="フローチャート: 判断 356"/>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34652</xdr:rowOff>
    </xdr:from>
    <xdr:to>
      <xdr:col>41</xdr:col>
      <xdr:colOff>101600</xdr:colOff>
      <xdr:row>85</xdr:row>
      <xdr:rowOff>136252</xdr:rowOff>
    </xdr:to>
    <xdr:sp macro="" textlink="">
      <xdr:nvSpPr>
        <xdr:cNvPr id="359" name="フローチャート: 判断 358"/>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152779</xdr:rowOff>
    </xdr:from>
    <xdr:ext cx="469744" cy="259045"/>
    <xdr:sp macro="" textlink="">
      <xdr:nvSpPr>
        <xdr:cNvPr id="360"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28121</xdr:rowOff>
    </xdr:from>
    <xdr:to>
      <xdr:col>36</xdr:col>
      <xdr:colOff>165100</xdr:colOff>
      <xdr:row>85</xdr:row>
      <xdr:rowOff>129721</xdr:rowOff>
    </xdr:to>
    <xdr:sp macro="" textlink="">
      <xdr:nvSpPr>
        <xdr:cNvPr id="361" name="フローチャート: 判断 360"/>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146248</xdr:rowOff>
    </xdr:from>
    <xdr:ext cx="469744" cy="259045"/>
    <xdr:sp macro="" textlink="">
      <xdr:nvSpPr>
        <xdr:cNvPr id="362"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3" name="テキスト ボックス 3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75474</xdr:rowOff>
    </xdr:from>
    <xdr:to>
      <xdr:col>55</xdr:col>
      <xdr:colOff>50800</xdr:colOff>
      <xdr:row>87</xdr:row>
      <xdr:rowOff>5624</xdr:rowOff>
    </xdr:to>
    <xdr:sp macro="" textlink="">
      <xdr:nvSpPr>
        <xdr:cNvPr id="368" name="楕円 367"/>
        <xdr:cNvSpPr/>
      </xdr:nvSpPr>
      <xdr:spPr>
        <a:xfrm>
          <a:off x="104267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161851</xdr:rowOff>
    </xdr:from>
    <xdr:ext cx="469744" cy="259045"/>
    <xdr:sp macro="" textlink="">
      <xdr:nvSpPr>
        <xdr:cNvPr id="369" name="【福祉施設】&#10;一人当たり面積該当値テキスト"/>
        <xdr:cNvSpPr txBox="1"/>
      </xdr:nvSpPr>
      <xdr:spPr>
        <a:xfrm>
          <a:off x="10515600" y="1473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75474</xdr:rowOff>
    </xdr:from>
    <xdr:to>
      <xdr:col>50</xdr:col>
      <xdr:colOff>165100</xdr:colOff>
      <xdr:row>87</xdr:row>
      <xdr:rowOff>5624</xdr:rowOff>
    </xdr:to>
    <xdr:sp macro="" textlink="">
      <xdr:nvSpPr>
        <xdr:cNvPr id="370" name="楕円 369"/>
        <xdr:cNvSpPr/>
      </xdr:nvSpPr>
      <xdr:spPr>
        <a:xfrm>
          <a:off x="9588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126274</xdr:rowOff>
    </xdr:from>
    <xdr:to>
      <xdr:col>55</xdr:col>
      <xdr:colOff>0</xdr:colOff>
      <xdr:row>86</xdr:row>
      <xdr:rowOff>126274</xdr:rowOff>
    </xdr:to>
    <xdr:cxnSp macro="">
      <xdr:nvCxnSpPr>
        <xdr:cNvPr id="371" name="直線コネクタ 370"/>
        <xdr:cNvCxnSpPr/>
      </xdr:nvCxnSpPr>
      <xdr:spPr>
        <a:xfrm>
          <a:off x="9639300" y="1487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75474</xdr:rowOff>
    </xdr:from>
    <xdr:to>
      <xdr:col>46</xdr:col>
      <xdr:colOff>38100</xdr:colOff>
      <xdr:row>87</xdr:row>
      <xdr:rowOff>5624</xdr:rowOff>
    </xdr:to>
    <xdr:sp macro="" textlink="">
      <xdr:nvSpPr>
        <xdr:cNvPr id="372" name="楕円 371"/>
        <xdr:cNvSpPr/>
      </xdr:nvSpPr>
      <xdr:spPr>
        <a:xfrm>
          <a:off x="8699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126274</xdr:rowOff>
    </xdr:from>
    <xdr:to>
      <xdr:col>50</xdr:col>
      <xdr:colOff>114300</xdr:colOff>
      <xdr:row>86</xdr:row>
      <xdr:rowOff>126274</xdr:rowOff>
    </xdr:to>
    <xdr:cxnSp macro="">
      <xdr:nvCxnSpPr>
        <xdr:cNvPr id="373" name="直線コネクタ 372"/>
        <xdr:cNvCxnSpPr/>
      </xdr:nvCxnSpPr>
      <xdr:spPr>
        <a:xfrm>
          <a:off x="8750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75474</xdr:rowOff>
    </xdr:from>
    <xdr:to>
      <xdr:col>41</xdr:col>
      <xdr:colOff>101600</xdr:colOff>
      <xdr:row>87</xdr:row>
      <xdr:rowOff>5624</xdr:rowOff>
    </xdr:to>
    <xdr:sp macro="" textlink="">
      <xdr:nvSpPr>
        <xdr:cNvPr id="374" name="楕円 373"/>
        <xdr:cNvSpPr/>
      </xdr:nvSpPr>
      <xdr:spPr>
        <a:xfrm>
          <a:off x="7810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126274</xdr:rowOff>
    </xdr:from>
    <xdr:to>
      <xdr:col>45</xdr:col>
      <xdr:colOff>177800</xdr:colOff>
      <xdr:row>86</xdr:row>
      <xdr:rowOff>126274</xdr:rowOff>
    </xdr:to>
    <xdr:cxnSp macro="">
      <xdr:nvCxnSpPr>
        <xdr:cNvPr id="375" name="直線コネクタ 374"/>
        <xdr:cNvCxnSpPr/>
      </xdr:nvCxnSpPr>
      <xdr:spPr>
        <a:xfrm>
          <a:off x="7861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75474</xdr:rowOff>
    </xdr:from>
    <xdr:to>
      <xdr:col>36</xdr:col>
      <xdr:colOff>165100</xdr:colOff>
      <xdr:row>87</xdr:row>
      <xdr:rowOff>5624</xdr:rowOff>
    </xdr:to>
    <xdr:sp macro="" textlink="">
      <xdr:nvSpPr>
        <xdr:cNvPr id="376" name="楕円 375"/>
        <xdr:cNvSpPr/>
      </xdr:nvSpPr>
      <xdr:spPr>
        <a:xfrm>
          <a:off x="6921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126274</xdr:rowOff>
    </xdr:from>
    <xdr:to>
      <xdr:col>41</xdr:col>
      <xdr:colOff>50800</xdr:colOff>
      <xdr:row>86</xdr:row>
      <xdr:rowOff>126274</xdr:rowOff>
    </xdr:to>
    <xdr:cxnSp macro="">
      <xdr:nvCxnSpPr>
        <xdr:cNvPr id="377" name="直線コネクタ 376"/>
        <xdr:cNvCxnSpPr/>
      </xdr:nvCxnSpPr>
      <xdr:spPr>
        <a:xfrm>
          <a:off x="6972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168201</xdr:rowOff>
    </xdr:from>
    <xdr:ext cx="469744" cy="259045"/>
    <xdr:sp macro="" textlink="">
      <xdr:nvSpPr>
        <xdr:cNvPr id="378" name="n_1mainValue【福祉施設】&#10;一人当たり面積"/>
        <xdr:cNvSpPr txBox="1"/>
      </xdr:nvSpPr>
      <xdr:spPr>
        <a:xfrm>
          <a:off x="93917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168201</xdr:rowOff>
    </xdr:from>
    <xdr:ext cx="469744" cy="259045"/>
    <xdr:sp macro="" textlink="">
      <xdr:nvSpPr>
        <xdr:cNvPr id="379" name="n_2mainValue【福祉施設】&#10;一人当たり面積"/>
        <xdr:cNvSpPr txBox="1"/>
      </xdr:nvSpPr>
      <xdr:spPr>
        <a:xfrm>
          <a:off x="8515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168201</xdr:rowOff>
    </xdr:from>
    <xdr:ext cx="469744" cy="259045"/>
    <xdr:sp macro="" textlink="">
      <xdr:nvSpPr>
        <xdr:cNvPr id="380" name="n_3mainValue【福祉施設】&#10;一人当たり面積"/>
        <xdr:cNvSpPr txBox="1"/>
      </xdr:nvSpPr>
      <xdr:spPr>
        <a:xfrm>
          <a:off x="7626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168201</xdr:rowOff>
    </xdr:from>
    <xdr:ext cx="469744" cy="259045"/>
    <xdr:sp macro="" textlink="">
      <xdr:nvSpPr>
        <xdr:cNvPr id="381" name="n_4mainValue【福祉施設】&#10;一人当たり面積"/>
        <xdr:cNvSpPr txBox="1"/>
      </xdr:nvSpPr>
      <xdr:spPr>
        <a:xfrm>
          <a:off x="6737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154957</xdr:rowOff>
    </xdr:from>
    <xdr:ext cx="405111" cy="259045"/>
    <xdr:sp macro="" textlink="">
      <xdr:nvSpPr>
        <xdr:cNvPr id="415"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416" name="フローチャート: 判断 415"/>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417"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30299</xdr:rowOff>
    </xdr:from>
    <xdr:to>
      <xdr:col>10</xdr:col>
      <xdr:colOff>165100</xdr:colOff>
      <xdr:row>104</xdr:row>
      <xdr:rowOff>131899</xdr:rowOff>
    </xdr:to>
    <xdr:sp macro="" textlink="">
      <xdr:nvSpPr>
        <xdr:cNvPr id="418" name="フローチャート: 判断 41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123026</xdr:rowOff>
    </xdr:from>
    <xdr:ext cx="405111" cy="259045"/>
    <xdr:sp macro="" textlink="">
      <xdr:nvSpPr>
        <xdr:cNvPr id="419"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35198</xdr:rowOff>
    </xdr:from>
    <xdr:to>
      <xdr:col>6</xdr:col>
      <xdr:colOff>38100</xdr:colOff>
      <xdr:row>104</xdr:row>
      <xdr:rowOff>136798</xdr:rowOff>
    </xdr:to>
    <xdr:sp macro="" textlink="">
      <xdr:nvSpPr>
        <xdr:cNvPr id="420" name="フローチャート: 判断 419"/>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153325</xdr:rowOff>
    </xdr:from>
    <xdr:ext cx="405111" cy="259045"/>
    <xdr:sp macro="" textlink="">
      <xdr:nvSpPr>
        <xdr:cNvPr id="421"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2" name="テキスト ボックス 4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43362</xdr:rowOff>
    </xdr:from>
    <xdr:to>
      <xdr:col>24</xdr:col>
      <xdr:colOff>114300</xdr:colOff>
      <xdr:row>105</xdr:row>
      <xdr:rowOff>144962</xdr:rowOff>
    </xdr:to>
    <xdr:sp macro="" textlink="">
      <xdr:nvSpPr>
        <xdr:cNvPr id="427" name="楕円 426"/>
        <xdr:cNvSpPr/>
      </xdr:nvSpPr>
      <xdr:spPr>
        <a:xfrm>
          <a:off x="4584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21789</xdr:rowOff>
    </xdr:from>
    <xdr:ext cx="405111" cy="259045"/>
    <xdr:sp macro="" textlink="">
      <xdr:nvSpPr>
        <xdr:cNvPr id="428" name="【市民会館】&#10;有形固定資産減価償却率該当値テキスト"/>
        <xdr:cNvSpPr txBox="1"/>
      </xdr:nvSpPr>
      <xdr:spPr>
        <a:xfrm>
          <a:off x="4673600"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5806</xdr:rowOff>
    </xdr:from>
    <xdr:to>
      <xdr:col>20</xdr:col>
      <xdr:colOff>38100</xdr:colOff>
      <xdr:row>105</xdr:row>
      <xdr:rowOff>107406</xdr:rowOff>
    </xdr:to>
    <xdr:sp macro="" textlink="">
      <xdr:nvSpPr>
        <xdr:cNvPr id="429" name="楕円 428"/>
        <xdr:cNvSpPr/>
      </xdr:nvSpPr>
      <xdr:spPr>
        <a:xfrm>
          <a:off x="3746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56606</xdr:rowOff>
    </xdr:from>
    <xdr:to>
      <xdr:col>24</xdr:col>
      <xdr:colOff>63500</xdr:colOff>
      <xdr:row>105</xdr:row>
      <xdr:rowOff>94162</xdr:rowOff>
    </xdr:to>
    <xdr:cxnSp macro="">
      <xdr:nvCxnSpPr>
        <xdr:cNvPr id="430" name="直線コネクタ 429"/>
        <xdr:cNvCxnSpPr/>
      </xdr:nvCxnSpPr>
      <xdr:spPr>
        <a:xfrm>
          <a:off x="3797300" y="1805885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431" name="楕円 430"/>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105</xdr:row>
      <xdr:rowOff>56606</xdr:rowOff>
    </xdr:to>
    <xdr:cxnSp macro="">
      <xdr:nvCxnSpPr>
        <xdr:cNvPr id="432" name="直線コネクタ 431"/>
        <xdr:cNvCxnSpPr/>
      </xdr:nvCxnSpPr>
      <xdr:spPr>
        <a:xfrm>
          <a:off x="2908300" y="1793312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33" name="楕円 432"/>
        <xdr:cNvSpPr/>
      </xdr:nvSpPr>
      <xdr:spPr>
        <a:xfrm>
          <a:off x="1968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61505</xdr:rowOff>
    </xdr:from>
    <xdr:to>
      <xdr:col>15</xdr:col>
      <xdr:colOff>50800</xdr:colOff>
      <xdr:row>104</xdr:row>
      <xdr:rowOff>102326</xdr:rowOff>
    </xdr:to>
    <xdr:cxnSp macro="">
      <xdr:nvCxnSpPr>
        <xdr:cNvPr id="434" name="直線コネクタ 433"/>
        <xdr:cNvCxnSpPr/>
      </xdr:nvCxnSpPr>
      <xdr:spPr>
        <a:xfrm>
          <a:off x="2019300" y="1789230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40095</xdr:rowOff>
    </xdr:from>
    <xdr:to>
      <xdr:col>6</xdr:col>
      <xdr:colOff>38100</xdr:colOff>
      <xdr:row>104</xdr:row>
      <xdr:rowOff>141695</xdr:rowOff>
    </xdr:to>
    <xdr:sp macro="" textlink="">
      <xdr:nvSpPr>
        <xdr:cNvPr id="435" name="楕円 434"/>
        <xdr:cNvSpPr/>
      </xdr:nvSpPr>
      <xdr:spPr>
        <a:xfrm>
          <a:off x="1079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61505</xdr:rowOff>
    </xdr:from>
    <xdr:to>
      <xdr:col>10</xdr:col>
      <xdr:colOff>114300</xdr:colOff>
      <xdr:row>104</xdr:row>
      <xdr:rowOff>90895</xdr:rowOff>
    </xdr:to>
    <xdr:cxnSp macro="">
      <xdr:nvCxnSpPr>
        <xdr:cNvPr id="436" name="直線コネクタ 435"/>
        <xdr:cNvCxnSpPr/>
      </xdr:nvCxnSpPr>
      <xdr:spPr>
        <a:xfrm flipV="1">
          <a:off x="1130300" y="178923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98533</xdr:rowOff>
    </xdr:from>
    <xdr:ext cx="405111" cy="259045"/>
    <xdr:sp macro="" textlink="">
      <xdr:nvSpPr>
        <xdr:cNvPr id="437" name="n_1mainValue【市民会館】&#10;有形固定資産減価償却率"/>
        <xdr:cNvSpPr txBox="1"/>
      </xdr:nvSpPr>
      <xdr:spPr>
        <a:xfrm>
          <a:off x="3582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144253</xdr:rowOff>
    </xdr:from>
    <xdr:ext cx="405111" cy="259045"/>
    <xdr:sp macro="" textlink="">
      <xdr:nvSpPr>
        <xdr:cNvPr id="438" name="n_2mainValue【市民会館】&#10;有形固定資産減価償却率"/>
        <xdr:cNvSpPr txBox="1"/>
      </xdr:nvSpPr>
      <xdr:spPr>
        <a:xfrm>
          <a:off x="2705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9" name="n_3main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132822</xdr:rowOff>
    </xdr:from>
    <xdr:ext cx="405111" cy="259045"/>
    <xdr:sp macro="" textlink="">
      <xdr:nvSpPr>
        <xdr:cNvPr id="440" name="n_4mainValue【市民会館】&#10;有形固定資産減価償却率"/>
        <xdr:cNvSpPr txBox="1"/>
      </xdr:nvSpPr>
      <xdr:spPr>
        <a:xfrm>
          <a:off x="927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474"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51526</xdr:rowOff>
    </xdr:from>
    <xdr:to>
      <xdr:col>46</xdr:col>
      <xdr:colOff>38100</xdr:colOff>
      <xdr:row>106</xdr:row>
      <xdr:rowOff>153126</xdr:rowOff>
    </xdr:to>
    <xdr:sp macro="" textlink="">
      <xdr:nvSpPr>
        <xdr:cNvPr id="475" name="フローチャート: 判断 474"/>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144253</xdr:rowOff>
    </xdr:from>
    <xdr:ext cx="469744" cy="259045"/>
    <xdr:sp macro="" textlink="">
      <xdr:nvSpPr>
        <xdr:cNvPr id="476"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477" name="フローチャート: 判断 476"/>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150784</xdr:rowOff>
    </xdr:from>
    <xdr:ext cx="469744" cy="259045"/>
    <xdr:sp macro="" textlink="">
      <xdr:nvSpPr>
        <xdr:cNvPr id="478"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58057</xdr:rowOff>
    </xdr:from>
    <xdr:to>
      <xdr:col>36</xdr:col>
      <xdr:colOff>165100</xdr:colOff>
      <xdr:row>106</xdr:row>
      <xdr:rowOff>159657</xdr:rowOff>
    </xdr:to>
    <xdr:sp macro="" textlink="">
      <xdr:nvSpPr>
        <xdr:cNvPr id="479" name="フローチャート: 判断 478"/>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106</xdr:row>
      <xdr:rowOff>150784</xdr:rowOff>
    </xdr:from>
    <xdr:ext cx="469744" cy="259045"/>
    <xdr:sp macro="" textlink="">
      <xdr:nvSpPr>
        <xdr:cNvPr id="480"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81" name="テキスト ボックス 4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2" name="テキスト ボックス 4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3" name="テキスト ボックス 4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4" name="テキスト ボックス 4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5" name="テキスト ボックス 4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146231</xdr:rowOff>
    </xdr:from>
    <xdr:to>
      <xdr:col>55</xdr:col>
      <xdr:colOff>50800</xdr:colOff>
      <xdr:row>107</xdr:row>
      <xdr:rowOff>76381</xdr:rowOff>
    </xdr:to>
    <xdr:sp macro="" textlink="">
      <xdr:nvSpPr>
        <xdr:cNvPr id="486" name="楕円 485"/>
        <xdr:cNvSpPr/>
      </xdr:nvSpPr>
      <xdr:spPr>
        <a:xfrm>
          <a:off x="10426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124658</xdr:rowOff>
    </xdr:from>
    <xdr:ext cx="469744" cy="259045"/>
    <xdr:sp macro="" textlink="">
      <xdr:nvSpPr>
        <xdr:cNvPr id="487" name="【市民会館】&#10;一人当たり面積該当値テキスト"/>
        <xdr:cNvSpPr txBox="1"/>
      </xdr:nvSpPr>
      <xdr:spPr>
        <a:xfrm>
          <a:off x="10515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142966</xdr:rowOff>
    </xdr:from>
    <xdr:to>
      <xdr:col>50</xdr:col>
      <xdr:colOff>165100</xdr:colOff>
      <xdr:row>107</xdr:row>
      <xdr:rowOff>73116</xdr:rowOff>
    </xdr:to>
    <xdr:sp macro="" textlink="">
      <xdr:nvSpPr>
        <xdr:cNvPr id="488" name="楕円 487"/>
        <xdr:cNvSpPr/>
      </xdr:nvSpPr>
      <xdr:spPr>
        <a:xfrm>
          <a:off x="9588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22316</xdr:rowOff>
    </xdr:from>
    <xdr:to>
      <xdr:col>55</xdr:col>
      <xdr:colOff>0</xdr:colOff>
      <xdr:row>107</xdr:row>
      <xdr:rowOff>25581</xdr:rowOff>
    </xdr:to>
    <xdr:cxnSp macro="">
      <xdr:nvCxnSpPr>
        <xdr:cNvPr id="489" name="直線コネクタ 488"/>
        <xdr:cNvCxnSpPr/>
      </xdr:nvCxnSpPr>
      <xdr:spPr>
        <a:xfrm>
          <a:off x="9639300" y="1836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154395</xdr:rowOff>
    </xdr:from>
    <xdr:to>
      <xdr:col>46</xdr:col>
      <xdr:colOff>38100</xdr:colOff>
      <xdr:row>106</xdr:row>
      <xdr:rowOff>84545</xdr:rowOff>
    </xdr:to>
    <xdr:sp macro="" textlink="">
      <xdr:nvSpPr>
        <xdr:cNvPr id="490" name="楕円 489"/>
        <xdr:cNvSpPr/>
      </xdr:nvSpPr>
      <xdr:spPr>
        <a:xfrm>
          <a:off x="8699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33745</xdr:rowOff>
    </xdr:from>
    <xdr:to>
      <xdr:col>50</xdr:col>
      <xdr:colOff>114300</xdr:colOff>
      <xdr:row>107</xdr:row>
      <xdr:rowOff>22316</xdr:rowOff>
    </xdr:to>
    <xdr:cxnSp macro="">
      <xdr:nvCxnSpPr>
        <xdr:cNvPr id="491" name="直線コネクタ 490"/>
        <xdr:cNvCxnSpPr/>
      </xdr:nvCxnSpPr>
      <xdr:spPr>
        <a:xfrm>
          <a:off x="8750300" y="1820744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147864</xdr:rowOff>
    </xdr:from>
    <xdr:to>
      <xdr:col>41</xdr:col>
      <xdr:colOff>101600</xdr:colOff>
      <xdr:row>106</xdr:row>
      <xdr:rowOff>78014</xdr:rowOff>
    </xdr:to>
    <xdr:sp macro="" textlink="">
      <xdr:nvSpPr>
        <xdr:cNvPr id="492" name="楕円 491"/>
        <xdr:cNvSpPr/>
      </xdr:nvSpPr>
      <xdr:spPr>
        <a:xfrm>
          <a:off x="781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27214</xdr:rowOff>
    </xdr:from>
    <xdr:to>
      <xdr:col>45</xdr:col>
      <xdr:colOff>177800</xdr:colOff>
      <xdr:row>106</xdr:row>
      <xdr:rowOff>33745</xdr:rowOff>
    </xdr:to>
    <xdr:cxnSp macro="">
      <xdr:nvCxnSpPr>
        <xdr:cNvPr id="493" name="直線コネクタ 492"/>
        <xdr:cNvCxnSpPr/>
      </xdr:nvCxnSpPr>
      <xdr:spPr>
        <a:xfrm>
          <a:off x="7861300" y="182009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144599</xdr:rowOff>
    </xdr:from>
    <xdr:to>
      <xdr:col>36</xdr:col>
      <xdr:colOff>165100</xdr:colOff>
      <xdr:row>106</xdr:row>
      <xdr:rowOff>74749</xdr:rowOff>
    </xdr:to>
    <xdr:sp macro="" textlink="">
      <xdr:nvSpPr>
        <xdr:cNvPr id="494" name="楕円 493"/>
        <xdr:cNvSpPr/>
      </xdr:nvSpPr>
      <xdr:spPr>
        <a:xfrm>
          <a:off x="6921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23949</xdr:rowOff>
    </xdr:from>
    <xdr:to>
      <xdr:col>41</xdr:col>
      <xdr:colOff>50800</xdr:colOff>
      <xdr:row>106</xdr:row>
      <xdr:rowOff>27214</xdr:rowOff>
    </xdr:to>
    <xdr:cxnSp macro="">
      <xdr:nvCxnSpPr>
        <xdr:cNvPr id="495" name="直線コネクタ 494"/>
        <xdr:cNvCxnSpPr/>
      </xdr:nvCxnSpPr>
      <xdr:spPr>
        <a:xfrm>
          <a:off x="6972300" y="1819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64243</xdr:rowOff>
    </xdr:from>
    <xdr:ext cx="469744" cy="259045"/>
    <xdr:sp macro="" textlink="">
      <xdr:nvSpPr>
        <xdr:cNvPr id="496" name="n_1mainValue【市民会館】&#10;一人当たり面積"/>
        <xdr:cNvSpPr txBox="1"/>
      </xdr:nvSpPr>
      <xdr:spPr>
        <a:xfrm>
          <a:off x="9391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101072</xdr:rowOff>
    </xdr:from>
    <xdr:ext cx="469744" cy="259045"/>
    <xdr:sp macro="" textlink="">
      <xdr:nvSpPr>
        <xdr:cNvPr id="497" name="n_2mainValue【市民会館】&#10;一人当たり面積"/>
        <xdr:cNvSpPr txBox="1"/>
      </xdr:nvSpPr>
      <xdr:spPr>
        <a:xfrm>
          <a:off x="8515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94541</xdr:rowOff>
    </xdr:from>
    <xdr:ext cx="469744" cy="259045"/>
    <xdr:sp macro="" textlink="">
      <xdr:nvSpPr>
        <xdr:cNvPr id="498" name="n_3mainValue【市民会館】&#10;一人当たり面積"/>
        <xdr:cNvSpPr txBox="1"/>
      </xdr:nvSpPr>
      <xdr:spPr>
        <a:xfrm>
          <a:off x="7626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91276</xdr:rowOff>
    </xdr:from>
    <xdr:ext cx="469744" cy="259045"/>
    <xdr:sp macro="" textlink="">
      <xdr:nvSpPr>
        <xdr:cNvPr id="499" name="n_4mainValue【市民会館】&#10;一人当たり面積"/>
        <xdr:cNvSpPr txBox="1"/>
      </xdr:nvSpPr>
      <xdr:spPr>
        <a:xfrm>
          <a:off x="6737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107604</xdr:rowOff>
    </xdr:from>
    <xdr:ext cx="405111" cy="259045"/>
    <xdr:sp macro="" textlink="">
      <xdr:nvSpPr>
        <xdr:cNvPr id="533"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13970</xdr:rowOff>
    </xdr:from>
    <xdr:to>
      <xdr:col>76</xdr:col>
      <xdr:colOff>165100</xdr:colOff>
      <xdr:row>39</xdr:row>
      <xdr:rowOff>115570</xdr:rowOff>
    </xdr:to>
    <xdr:sp macro="" textlink="">
      <xdr:nvSpPr>
        <xdr:cNvPr id="534" name="フローチャート: 判断 533"/>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132097</xdr:rowOff>
    </xdr:from>
    <xdr:ext cx="405111" cy="259045"/>
    <xdr:sp macro="" textlink="">
      <xdr:nvSpPr>
        <xdr:cNvPr id="535"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147865</xdr:rowOff>
    </xdr:from>
    <xdr:to>
      <xdr:col>72</xdr:col>
      <xdr:colOff>38100</xdr:colOff>
      <xdr:row>39</xdr:row>
      <xdr:rowOff>78015</xdr:rowOff>
    </xdr:to>
    <xdr:sp macro="" textlink="">
      <xdr:nvSpPr>
        <xdr:cNvPr id="536" name="フローチャート: 判断 535"/>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94541</xdr:rowOff>
    </xdr:from>
    <xdr:ext cx="405111" cy="259045"/>
    <xdr:sp macro="" textlink="">
      <xdr:nvSpPr>
        <xdr:cNvPr id="537"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62956</xdr:rowOff>
    </xdr:from>
    <xdr:to>
      <xdr:col>67</xdr:col>
      <xdr:colOff>101600</xdr:colOff>
      <xdr:row>38</xdr:row>
      <xdr:rowOff>164556</xdr:rowOff>
    </xdr:to>
    <xdr:sp macro="" textlink="">
      <xdr:nvSpPr>
        <xdr:cNvPr id="538" name="フローチャート: 判断 537"/>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9633</xdr:rowOff>
    </xdr:from>
    <xdr:ext cx="405111" cy="259045"/>
    <xdr:sp macro="" textlink="">
      <xdr:nvSpPr>
        <xdr:cNvPr id="539"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40" name="テキスト ボックス 5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41" name="テキスト ボックス 5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42" name="テキスト ボックス 5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3" name="テキスト ボックス 5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4" name="テキスト ボックス 5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67854</xdr:rowOff>
    </xdr:from>
    <xdr:to>
      <xdr:col>85</xdr:col>
      <xdr:colOff>177800</xdr:colOff>
      <xdr:row>40</xdr:row>
      <xdr:rowOff>169454</xdr:rowOff>
    </xdr:to>
    <xdr:sp macro="" textlink="">
      <xdr:nvSpPr>
        <xdr:cNvPr id="545" name="楕円 544"/>
        <xdr:cNvSpPr/>
      </xdr:nvSpPr>
      <xdr:spPr>
        <a:xfrm>
          <a:off x="16268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46281</xdr:rowOff>
    </xdr:from>
    <xdr:ext cx="405111" cy="259045"/>
    <xdr:sp macro="" textlink="">
      <xdr:nvSpPr>
        <xdr:cNvPr id="546" name="【一般廃棄物処理施設】&#10;有形固定資産減価償却率該当値テキスト"/>
        <xdr:cNvSpPr txBox="1"/>
      </xdr:nvSpPr>
      <xdr:spPr>
        <a:xfrm>
          <a:off x="16357600"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xdr:rowOff>
    </xdr:from>
    <xdr:to>
      <xdr:col>81</xdr:col>
      <xdr:colOff>101600</xdr:colOff>
      <xdr:row>40</xdr:row>
      <xdr:rowOff>109038</xdr:rowOff>
    </xdr:to>
    <xdr:sp macro="" textlink="">
      <xdr:nvSpPr>
        <xdr:cNvPr id="547" name="楕円 546"/>
        <xdr:cNvSpPr/>
      </xdr:nvSpPr>
      <xdr:spPr>
        <a:xfrm>
          <a:off x="15430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58238</xdr:rowOff>
    </xdr:from>
    <xdr:to>
      <xdr:col>85</xdr:col>
      <xdr:colOff>127000</xdr:colOff>
      <xdr:row>40</xdr:row>
      <xdr:rowOff>118654</xdr:rowOff>
    </xdr:to>
    <xdr:cxnSp macro="">
      <xdr:nvCxnSpPr>
        <xdr:cNvPr id="548" name="直線コネクタ 547"/>
        <xdr:cNvCxnSpPr/>
      </xdr:nvCxnSpPr>
      <xdr:spPr>
        <a:xfrm>
          <a:off x="15481300" y="691623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115207</xdr:rowOff>
    </xdr:from>
    <xdr:to>
      <xdr:col>76</xdr:col>
      <xdr:colOff>165100</xdr:colOff>
      <xdr:row>40</xdr:row>
      <xdr:rowOff>45357</xdr:rowOff>
    </xdr:to>
    <xdr:sp macro="" textlink="">
      <xdr:nvSpPr>
        <xdr:cNvPr id="549" name="楕円 548"/>
        <xdr:cNvSpPr/>
      </xdr:nvSpPr>
      <xdr:spPr>
        <a:xfrm>
          <a:off x="1454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166007</xdr:rowOff>
    </xdr:from>
    <xdr:to>
      <xdr:col>81</xdr:col>
      <xdr:colOff>50800</xdr:colOff>
      <xdr:row>40</xdr:row>
      <xdr:rowOff>58238</xdr:rowOff>
    </xdr:to>
    <xdr:cxnSp macro="">
      <xdr:nvCxnSpPr>
        <xdr:cNvPr id="550" name="直線コネクタ 549"/>
        <xdr:cNvCxnSpPr/>
      </xdr:nvCxnSpPr>
      <xdr:spPr>
        <a:xfrm>
          <a:off x="14592300" y="685255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58057</xdr:rowOff>
    </xdr:from>
    <xdr:to>
      <xdr:col>72</xdr:col>
      <xdr:colOff>38100</xdr:colOff>
      <xdr:row>39</xdr:row>
      <xdr:rowOff>159657</xdr:rowOff>
    </xdr:to>
    <xdr:sp macro="" textlink="">
      <xdr:nvSpPr>
        <xdr:cNvPr id="551" name="楕円 550"/>
        <xdr:cNvSpPr/>
      </xdr:nvSpPr>
      <xdr:spPr>
        <a:xfrm>
          <a:off x="13652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108857</xdr:rowOff>
    </xdr:from>
    <xdr:to>
      <xdr:col>76</xdr:col>
      <xdr:colOff>114300</xdr:colOff>
      <xdr:row>39</xdr:row>
      <xdr:rowOff>166007</xdr:rowOff>
    </xdr:to>
    <xdr:cxnSp macro="">
      <xdr:nvCxnSpPr>
        <xdr:cNvPr id="552" name="直線コネクタ 551"/>
        <xdr:cNvCxnSpPr/>
      </xdr:nvCxnSpPr>
      <xdr:spPr>
        <a:xfrm>
          <a:off x="13703300" y="67954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149497</xdr:rowOff>
    </xdr:from>
    <xdr:to>
      <xdr:col>67</xdr:col>
      <xdr:colOff>101600</xdr:colOff>
      <xdr:row>39</xdr:row>
      <xdr:rowOff>79647</xdr:rowOff>
    </xdr:to>
    <xdr:sp macro="" textlink="">
      <xdr:nvSpPr>
        <xdr:cNvPr id="553" name="楕円 552"/>
        <xdr:cNvSpPr/>
      </xdr:nvSpPr>
      <xdr:spPr>
        <a:xfrm>
          <a:off x="12763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28847</xdr:rowOff>
    </xdr:from>
    <xdr:to>
      <xdr:col>71</xdr:col>
      <xdr:colOff>177800</xdr:colOff>
      <xdr:row>39</xdr:row>
      <xdr:rowOff>108857</xdr:rowOff>
    </xdr:to>
    <xdr:cxnSp macro="">
      <xdr:nvCxnSpPr>
        <xdr:cNvPr id="554" name="直線コネクタ 553"/>
        <xdr:cNvCxnSpPr/>
      </xdr:nvCxnSpPr>
      <xdr:spPr>
        <a:xfrm>
          <a:off x="12814300" y="671539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100165</xdr:rowOff>
    </xdr:from>
    <xdr:ext cx="405111" cy="259045"/>
    <xdr:sp macro="" textlink="">
      <xdr:nvSpPr>
        <xdr:cNvPr id="555" name="n_1mainValue【一般廃棄物処理施設】&#10;有形固定資産減価償却率"/>
        <xdr:cNvSpPr txBox="1"/>
      </xdr:nvSpPr>
      <xdr:spPr>
        <a:xfrm>
          <a:off x="15266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36484</xdr:rowOff>
    </xdr:from>
    <xdr:ext cx="405111" cy="259045"/>
    <xdr:sp macro="" textlink="">
      <xdr:nvSpPr>
        <xdr:cNvPr id="556" name="n_2mainValue【一般廃棄物処理施設】&#10;有形固定資産減価償却率"/>
        <xdr:cNvSpPr txBox="1"/>
      </xdr:nvSpPr>
      <xdr:spPr>
        <a:xfrm>
          <a:off x="14389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150784</xdr:rowOff>
    </xdr:from>
    <xdr:ext cx="405111" cy="259045"/>
    <xdr:sp macro="" textlink="">
      <xdr:nvSpPr>
        <xdr:cNvPr id="557" name="n_3mainValue【一般廃棄物処理施設】&#10;有形固定資産減価償却率"/>
        <xdr:cNvSpPr txBox="1"/>
      </xdr:nvSpPr>
      <xdr:spPr>
        <a:xfrm>
          <a:off x="13500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70774</xdr:rowOff>
    </xdr:from>
    <xdr:ext cx="405111" cy="259045"/>
    <xdr:sp macro="" textlink="">
      <xdr:nvSpPr>
        <xdr:cNvPr id="558" name="n_4mainValue【一般廃棄物処理施設】&#10;有形固定資産減価償却率"/>
        <xdr:cNvSpPr txBox="1"/>
      </xdr:nvSpPr>
      <xdr:spPr>
        <a:xfrm>
          <a:off x="12611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96902</xdr:rowOff>
    </xdr:from>
    <xdr:ext cx="534377" cy="259045"/>
    <xdr:sp macro="" textlink="">
      <xdr:nvSpPr>
        <xdr:cNvPr id="590"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163202</xdr:rowOff>
    </xdr:from>
    <xdr:to>
      <xdr:col>107</xdr:col>
      <xdr:colOff>101600</xdr:colOff>
      <xdr:row>41</xdr:row>
      <xdr:rowOff>93352</xdr:rowOff>
    </xdr:to>
    <xdr:sp macro="" textlink="">
      <xdr:nvSpPr>
        <xdr:cNvPr id="591" name="フローチャート: 判断 590"/>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109879</xdr:rowOff>
    </xdr:from>
    <xdr:ext cx="534377" cy="259045"/>
    <xdr:sp macro="" textlink="">
      <xdr:nvSpPr>
        <xdr:cNvPr id="592"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2664</xdr:rowOff>
    </xdr:from>
    <xdr:to>
      <xdr:col>102</xdr:col>
      <xdr:colOff>165100</xdr:colOff>
      <xdr:row>41</xdr:row>
      <xdr:rowOff>104264</xdr:rowOff>
    </xdr:to>
    <xdr:sp macro="" textlink="">
      <xdr:nvSpPr>
        <xdr:cNvPr id="593" name="フローチャート: 判断 592"/>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120791</xdr:rowOff>
    </xdr:from>
    <xdr:ext cx="534377" cy="259045"/>
    <xdr:sp macro="" textlink="">
      <xdr:nvSpPr>
        <xdr:cNvPr id="594"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8062</xdr:rowOff>
    </xdr:from>
    <xdr:to>
      <xdr:col>98</xdr:col>
      <xdr:colOff>38100</xdr:colOff>
      <xdr:row>41</xdr:row>
      <xdr:rowOff>109662</xdr:rowOff>
    </xdr:to>
    <xdr:sp macro="" textlink="">
      <xdr:nvSpPr>
        <xdr:cNvPr id="595" name="フローチャート: 判断 59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126189</xdr:rowOff>
    </xdr:from>
    <xdr:ext cx="534377" cy="259045"/>
    <xdr:sp macro="" textlink="">
      <xdr:nvSpPr>
        <xdr:cNvPr id="596"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7" name="テキスト ボックス 5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8" name="テキスト ボックス 5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9" name="テキスト ボックス 5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600" name="テキスト ボックス 5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601" name="テキスト ボックス 6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65191</xdr:rowOff>
    </xdr:from>
    <xdr:to>
      <xdr:col>116</xdr:col>
      <xdr:colOff>114300</xdr:colOff>
      <xdr:row>41</xdr:row>
      <xdr:rowOff>166791</xdr:rowOff>
    </xdr:to>
    <xdr:sp macro="" textlink="">
      <xdr:nvSpPr>
        <xdr:cNvPr id="602" name="楕円 601"/>
        <xdr:cNvSpPr/>
      </xdr:nvSpPr>
      <xdr:spPr>
        <a:xfrm>
          <a:off x="22110700" y="70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151568</xdr:rowOff>
    </xdr:from>
    <xdr:ext cx="534377" cy="259045"/>
    <xdr:sp macro="" textlink="">
      <xdr:nvSpPr>
        <xdr:cNvPr id="603" name="【一般廃棄物処理施設】&#10;一人当たり有形固定資産（償却資産）額該当値テキスト"/>
        <xdr:cNvSpPr txBox="1"/>
      </xdr:nvSpPr>
      <xdr:spPr>
        <a:xfrm>
          <a:off x="22199600" y="70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64546</xdr:rowOff>
    </xdr:from>
    <xdr:to>
      <xdr:col>112</xdr:col>
      <xdr:colOff>38100</xdr:colOff>
      <xdr:row>41</xdr:row>
      <xdr:rowOff>166146</xdr:rowOff>
    </xdr:to>
    <xdr:sp macro="" textlink="">
      <xdr:nvSpPr>
        <xdr:cNvPr id="604" name="楕円 603"/>
        <xdr:cNvSpPr/>
      </xdr:nvSpPr>
      <xdr:spPr>
        <a:xfrm>
          <a:off x="21272500" y="70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115346</xdr:rowOff>
    </xdr:from>
    <xdr:to>
      <xdr:col>116</xdr:col>
      <xdr:colOff>63500</xdr:colOff>
      <xdr:row>41</xdr:row>
      <xdr:rowOff>115991</xdr:rowOff>
    </xdr:to>
    <xdr:cxnSp macro="">
      <xdr:nvCxnSpPr>
        <xdr:cNvPr id="605" name="直線コネクタ 604"/>
        <xdr:cNvCxnSpPr/>
      </xdr:nvCxnSpPr>
      <xdr:spPr>
        <a:xfrm>
          <a:off x="21323300" y="7144796"/>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64236</xdr:rowOff>
    </xdr:from>
    <xdr:to>
      <xdr:col>107</xdr:col>
      <xdr:colOff>101600</xdr:colOff>
      <xdr:row>41</xdr:row>
      <xdr:rowOff>165836</xdr:rowOff>
    </xdr:to>
    <xdr:sp macro="" textlink="">
      <xdr:nvSpPr>
        <xdr:cNvPr id="606" name="楕円 605"/>
        <xdr:cNvSpPr/>
      </xdr:nvSpPr>
      <xdr:spPr>
        <a:xfrm>
          <a:off x="20383500" y="70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115036</xdr:rowOff>
    </xdr:from>
    <xdr:to>
      <xdr:col>111</xdr:col>
      <xdr:colOff>177800</xdr:colOff>
      <xdr:row>41</xdr:row>
      <xdr:rowOff>115346</xdr:rowOff>
    </xdr:to>
    <xdr:cxnSp macro="">
      <xdr:nvCxnSpPr>
        <xdr:cNvPr id="607" name="直線コネクタ 606"/>
        <xdr:cNvCxnSpPr/>
      </xdr:nvCxnSpPr>
      <xdr:spPr>
        <a:xfrm>
          <a:off x="20434300" y="7144486"/>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64333</xdr:rowOff>
    </xdr:from>
    <xdr:to>
      <xdr:col>102</xdr:col>
      <xdr:colOff>165100</xdr:colOff>
      <xdr:row>41</xdr:row>
      <xdr:rowOff>165933</xdr:rowOff>
    </xdr:to>
    <xdr:sp macro="" textlink="">
      <xdr:nvSpPr>
        <xdr:cNvPr id="608" name="楕円 607"/>
        <xdr:cNvSpPr/>
      </xdr:nvSpPr>
      <xdr:spPr>
        <a:xfrm>
          <a:off x="19494500" y="70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115036</xdr:rowOff>
    </xdr:from>
    <xdr:to>
      <xdr:col>107</xdr:col>
      <xdr:colOff>50800</xdr:colOff>
      <xdr:row>41</xdr:row>
      <xdr:rowOff>115133</xdr:rowOff>
    </xdr:to>
    <xdr:cxnSp macro="">
      <xdr:nvCxnSpPr>
        <xdr:cNvPr id="609" name="直線コネクタ 608"/>
        <xdr:cNvCxnSpPr/>
      </xdr:nvCxnSpPr>
      <xdr:spPr>
        <a:xfrm flipV="1">
          <a:off x="19545300" y="7144486"/>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61823</xdr:rowOff>
    </xdr:from>
    <xdr:to>
      <xdr:col>98</xdr:col>
      <xdr:colOff>38100</xdr:colOff>
      <xdr:row>41</xdr:row>
      <xdr:rowOff>163423</xdr:rowOff>
    </xdr:to>
    <xdr:sp macro="" textlink="">
      <xdr:nvSpPr>
        <xdr:cNvPr id="610" name="楕円 609"/>
        <xdr:cNvSpPr/>
      </xdr:nvSpPr>
      <xdr:spPr>
        <a:xfrm>
          <a:off x="18605500" y="70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112623</xdr:rowOff>
    </xdr:from>
    <xdr:to>
      <xdr:col>102</xdr:col>
      <xdr:colOff>114300</xdr:colOff>
      <xdr:row>41</xdr:row>
      <xdr:rowOff>115133</xdr:rowOff>
    </xdr:to>
    <xdr:cxnSp macro="">
      <xdr:nvCxnSpPr>
        <xdr:cNvPr id="611" name="直線コネクタ 610"/>
        <xdr:cNvCxnSpPr/>
      </xdr:nvCxnSpPr>
      <xdr:spPr>
        <a:xfrm>
          <a:off x="18656300" y="7142073"/>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157273</xdr:rowOff>
    </xdr:from>
    <xdr:ext cx="534377" cy="259045"/>
    <xdr:sp macro="" textlink="">
      <xdr:nvSpPr>
        <xdr:cNvPr id="612" name="n_1mainValue【一般廃棄物処理施設】&#10;一人当たり有形固定資産（償却資産）額"/>
        <xdr:cNvSpPr txBox="1"/>
      </xdr:nvSpPr>
      <xdr:spPr>
        <a:xfrm>
          <a:off x="21043411" y="71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156963</xdr:rowOff>
    </xdr:from>
    <xdr:ext cx="534377" cy="259045"/>
    <xdr:sp macro="" textlink="">
      <xdr:nvSpPr>
        <xdr:cNvPr id="613" name="n_2mainValue【一般廃棄物処理施設】&#10;一人当たり有形固定資産（償却資産）額"/>
        <xdr:cNvSpPr txBox="1"/>
      </xdr:nvSpPr>
      <xdr:spPr>
        <a:xfrm>
          <a:off x="20167111" y="71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157060</xdr:rowOff>
    </xdr:from>
    <xdr:ext cx="534377" cy="259045"/>
    <xdr:sp macro="" textlink="">
      <xdr:nvSpPr>
        <xdr:cNvPr id="614" name="n_3mainValue【一般廃棄物処理施設】&#10;一人当たり有形固定資産（償却資産）額"/>
        <xdr:cNvSpPr txBox="1"/>
      </xdr:nvSpPr>
      <xdr:spPr>
        <a:xfrm>
          <a:off x="19278111" y="71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154550</xdr:rowOff>
    </xdr:from>
    <xdr:ext cx="534377" cy="259045"/>
    <xdr:sp macro="" textlink="">
      <xdr:nvSpPr>
        <xdr:cNvPr id="615" name="n_4mainValue【一般廃棄物処理施設】&#10;一人当たり有形固定資産（償却資産）額"/>
        <xdr:cNvSpPr txBox="1"/>
      </xdr:nvSpPr>
      <xdr:spPr>
        <a:xfrm>
          <a:off x="18389111" y="71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60796</xdr:rowOff>
    </xdr:from>
    <xdr:ext cx="405111" cy="259045"/>
    <xdr:sp macro="" textlink="">
      <xdr:nvSpPr>
        <xdr:cNvPr id="649"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86360</xdr:rowOff>
    </xdr:from>
    <xdr:to>
      <xdr:col>76</xdr:col>
      <xdr:colOff>165100</xdr:colOff>
      <xdr:row>60</xdr:row>
      <xdr:rowOff>16510</xdr:rowOff>
    </xdr:to>
    <xdr:sp macro="" textlink="">
      <xdr:nvSpPr>
        <xdr:cNvPr id="650" name="フローチャート: 判断 649"/>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33037</xdr:rowOff>
    </xdr:from>
    <xdr:ext cx="405111" cy="259045"/>
    <xdr:sp macro="" textlink="">
      <xdr:nvSpPr>
        <xdr:cNvPr id="651"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68399</xdr:rowOff>
    </xdr:from>
    <xdr:to>
      <xdr:col>72</xdr:col>
      <xdr:colOff>38100</xdr:colOff>
      <xdr:row>59</xdr:row>
      <xdr:rowOff>169999</xdr:rowOff>
    </xdr:to>
    <xdr:sp macro="" textlink="">
      <xdr:nvSpPr>
        <xdr:cNvPr id="652" name="フローチャート: 判断 651"/>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15076</xdr:rowOff>
    </xdr:from>
    <xdr:ext cx="405111" cy="259045"/>
    <xdr:sp macro="" textlink="">
      <xdr:nvSpPr>
        <xdr:cNvPr id="653"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87993</xdr:rowOff>
    </xdr:from>
    <xdr:to>
      <xdr:col>67</xdr:col>
      <xdr:colOff>101600</xdr:colOff>
      <xdr:row>60</xdr:row>
      <xdr:rowOff>18143</xdr:rowOff>
    </xdr:to>
    <xdr:sp macro="" textlink="">
      <xdr:nvSpPr>
        <xdr:cNvPr id="654" name="フローチャート: 判断 653"/>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60</xdr:row>
      <xdr:rowOff>9270</xdr:rowOff>
    </xdr:from>
    <xdr:ext cx="405111" cy="259045"/>
    <xdr:sp macro="" textlink="">
      <xdr:nvSpPr>
        <xdr:cNvPr id="655"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56" name="テキスト ボックス 6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7" name="テキスト ボックス 6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8" name="テキスト ボックス 6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9" name="テキスト ボックス 6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60" name="テキスト ボックス 6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661" name="楕円 660"/>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662" name="【保健センター・保健所】&#10;有形固定資産減価償却率該当値テキスト"/>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151674</xdr:rowOff>
    </xdr:from>
    <xdr:to>
      <xdr:col>81</xdr:col>
      <xdr:colOff>101600</xdr:colOff>
      <xdr:row>60</xdr:row>
      <xdr:rowOff>81824</xdr:rowOff>
    </xdr:to>
    <xdr:sp macro="" textlink="">
      <xdr:nvSpPr>
        <xdr:cNvPr id="663" name="楕円 662"/>
        <xdr:cNvSpPr/>
      </xdr:nvSpPr>
      <xdr:spPr>
        <a:xfrm>
          <a:off x="15430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31024</xdr:rowOff>
    </xdr:from>
    <xdr:to>
      <xdr:col>85</xdr:col>
      <xdr:colOff>127000</xdr:colOff>
      <xdr:row>60</xdr:row>
      <xdr:rowOff>62049</xdr:rowOff>
    </xdr:to>
    <xdr:cxnSp macro="">
      <xdr:nvCxnSpPr>
        <xdr:cNvPr id="664" name="直線コネクタ 663"/>
        <xdr:cNvCxnSpPr/>
      </xdr:nvCxnSpPr>
      <xdr:spPr>
        <a:xfrm>
          <a:off x="15481300" y="103180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119017</xdr:rowOff>
    </xdr:from>
    <xdr:to>
      <xdr:col>76</xdr:col>
      <xdr:colOff>165100</xdr:colOff>
      <xdr:row>60</xdr:row>
      <xdr:rowOff>49167</xdr:rowOff>
    </xdr:to>
    <xdr:sp macro="" textlink="">
      <xdr:nvSpPr>
        <xdr:cNvPr id="665" name="楕円 664"/>
        <xdr:cNvSpPr/>
      </xdr:nvSpPr>
      <xdr:spPr>
        <a:xfrm>
          <a:off x="14541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169817</xdr:rowOff>
    </xdr:from>
    <xdr:to>
      <xdr:col>81</xdr:col>
      <xdr:colOff>50800</xdr:colOff>
      <xdr:row>60</xdr:row>
      <xdr:rowOff>31024</xdr:rowOff>
    </xdr:to>
    <xdr:cxnSp macro="">
      <xdr:nvCxnSpPr>
        <xdr:cNvPr id="666" name="直線コネクタ 665"/>
        <xdr:cNvCxnSpPr/>
      </xdr:nvCxnSpPr>
      <xdr:spPr>
        <a:xfrm>
          <a:off x="14592300" y="1028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667" name="楕円 666"/>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59</xdr:row>
      <xdr:rowOff>169817</xdr:rowOff>
    </xdr:to>
    <xdr:cxnSp macro="">
      <xdr:nvCxnSpPr>
        <xdr:cNvPr id="668" name="直線コネクタ 667"/>
        <xdr:cNvCxnSpPr/>
      </xdr:nvCxnSpPr>
      <xdr:spPr>
        <a:xfrm>
          <a:off x="13703300" y="102543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669" name="楕円 668"/>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670" name="直線コネクタ 669"/>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71" name="n_1main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40294</xdr:rowOff>
    </xdr:from>
    <xdr:ext cx="405111" cy="259045"/>
    <xdr:sp macro="" textlink="">
      <xdr:nvSpPr>
        <xdr:cNvPr id="672" name="n_2mainValue【保健センター・保健所】&#10;有形固定資産減価償却率"/>
        <xdr:cNvSpPr txBox="1"/>
      </xdr:nvSpPr>
      <xdr:spPr>
        <a:xfrm>
          <a:off x="14389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73" name="n_3mainValue【保健センター・保健所】&#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674" name="n_4main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86377</xdr:rowOff>
    </xdr:from>
    <xdr:ext cx="469744" cy="259045"/>
    <xdr:sp macro="" textlink="">
      <xdr:nvSpPr>
        <xdr:cNvPr id="706"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707" name="フローチャート: 判断 706"/>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111777</xdr:rowOff>
    </xdr:from>
    <xdr:ext cx="469744" cy="259045"/>
    <xdr:sp macro="" textlink="">
      <xdr:nvSpPr>
        <xdr:cNvPr id="708"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31750</xdr:rowOff>
    </xdr:from>
    <xdr:to>
      <xdr:col>102</xdr:col>
      <xdr:colOff>165100</xdr:colOff>
      <xdr:row>61</xdr:row>
      <xdr:rowOff>133350</xdr:rowOff>
    </xdr:to>
    <xdr:sp macro="" textlink="">
      <xdr:nvSpPr>
        <xdr:cNvPr id="709" name="フローチャート: 判断 708"/>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124477</xdr:rowOff>
    </xdr:from>
    <xdr:ext cx="469744" cy="259045"/>
    <xdr:sp macro="" textlink="">
      <xdr:nvSpPr>
        <xdr:cNvPr id="710"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19050</xdr:rowOff>
    </xdr:from>
    <xdr:to>
      <xdr:col>98</xdr:col>
      <xdr:colOff>38100</xdr:colOff>
      <xdr:row>61</xdr:row>
      <xdr:rowOff>120650</xdr:rowOff>
    </xdr:to>
    <xdr:sp macro="" textlink="">
      <xdr:nvSpPr>
        <xdr:cNvPr id="711" name="フローチャート: 判断 710"/>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111777</xdr:rowOff>
    </xdr:from>
    <xdr:ext cx="469744" cy="259045"/>
    <xdr:sp macro="" textlink="">
      <xdr:nvSpPr>
        <xdr:cNvPr id="712"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13" name="テキスト ボックス 7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4" name="テキスト ボックス 7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5" name="テキスト ボックス 7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6" name="テキスト ボックス 7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7" name="テキスト ボックス 7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18" name="楕円 717"/>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719" name="【保健センター・保健所】&#10;一人当たり面積該当値テキスト"/>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127000</xdr:rowOff>
    </xdr:from>
    <xdr:to>
      <xdr:col>112</xdr:col>
      <xdr:colOff>38100</xdr:colOff>
      <xdr:row>61</xdr:row>
      <xdr:rowOff>57150</xdr:rowOff>
    </xdr:to>
    <xdr:sp macro="" textlink="">
      <xdr:nvSpPr>
        <xdr:cNvPr id="720" name="楕円 719"/>
        <xdr:cNvSpPr/>
      </xdr:nvSpPr>
      <xdr:spPr>
        <a:xfrm>
          <a:off x="21272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6350</xdr:rowOff>
    </xdr:from>
    <xdr:to>
      <xdr:col>116</xdr:col>
      <xdr:colOff>63500</xdr:colOff>
      <xdr:row>61</xdr:row>
      <xdr:rowOff>19050</xdr:rowOff>
    </xdr:to>
    <xdr:cxnSp macro="">
      <xdr:nvCxnSpPr>
        <xdr:cNvPr id="721" name="直線コネクタ 720"/>
        <xdr:cNvCxnSpPr/>
      </xdr:nvCxnSpPr>
      <xdr:spPr>
        <a:xfrm>
          <a:off x="21323300" y="1046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127000</xdr:rowOff>
    </xdr:from>
    <xdr:to>
      <xdr:col>107</xdr:col>
      <xdr:colOff>101600</xdr:colOff>
      <xdr:row>61</xdr:row>
      <xdr:rowOff>57150</xdr:rowOff>
    </xdr:to>
    <xdr:sp macro="" textlink="">
      <xdr:nvSpPr>
        <xdr:cNvPr id="722" name="楕円 721"/>
        <xdr:cNvSpPr/>
      </xdr:nvSpPr>
      <xdr:spPr>
        <a:xfrm>
          <a:off x="20383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6350</xdr:rowOff>
    </xdr:from>
    <xdr:to>
      <xdr:col>111</xdr:col>
      <xdr:colOff>177800</xdr:colOff>
      <xdr:row>61</xdr:row>
      <xdr:rowOff>6350</xdr:rowOff>
    </xdr:to>
    <xdr:cxnSp macro="">
      <xdr:nvCxnSpPr>
        <xdr:cNvPr id="723" name="直線コネクタ 722"/>
        <xdr:cNvCxnSpPr/>
      </xdr:nvCxnSpPr>
      <xdr:spPr>
        <a:xfrm>
          <a:off x="20434300" y="1046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127000</xdr:rowOff>
    </xdr:from>
    <xdr:to>
      <xdr:col>102</xdr:col>
      <xdr:colOff>165100</xdr:colOff>
      <xdr:row>61</xdr:row>
      <xdr:rowOff>57150</xdr:rowOff>
    </xdr:to>
    <xdr:sp macro="" textlink="">
      <xdr:nvSpPr>
        <xdr:cNvPr id="724" name="楕円 723"/>
        <xdr:cNvSpPr/>
      </xdr:nvSpPr>
      <xdr:spPr>
        <a:xfrm>
          <a:off x="19494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6350</xdr:rowOff>
    </xdr:from>
    <xdr:to>
      <xdr:col>107</xdr:col>
      <xdr:colOff>50800</xdr:colOff>
      <xdr:row>61</xdr:row>
      <xdr:rowOff>6350</xdr:rowOff>
    </xdr:to>
    <xdr:cxnSp macro="">
      <xdr:nvCxnSpPr>
        <xdr:cNvPr id="725" name="直線コネクタ 724"/>
        <xdr:cNvCxnSpPr/>
      </xdr:nvCxnSpPr>
      <xdr:spPr>
        <a:xfrm>
          <a:off x="19545300" y="1046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114300</xdr:rowOff>
    </xdr:from>
    <xdr:to>
      <xdr:col>98</xdr:col>
      <xdr:colOff>38100</xdr:colOff>
      <xdr:row>61</xdr:row>
      <xdr:rowOff>44450</xdr:rowOff>
    </xdr:to>
    <xdr:sp macro="" textlink="">
      <xdr:nvSpPr>
        <xdr:cNvPr id="726" name="楕円 725"/>
        <xdr:cNvSpPr/>
      </xdr:nvSpPr>
      <xdr:spPr>
        <a:xfrm>
          <a:off x="18605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165100</xdr:rowOff>
    </xdr:from>
    <xdr:to>
      <xdr:col>102</xdr:col>
      <xdr:colOff>114300</xdr:colOff>
      <xdr:row>61</xdr:row>
      <xdr:rowOff>6350</xdr:rowOff>
    </xdr:to>
    <xdr:cxnSp macro="">
      <xdr:nvCxnSpPr>
        <xdr:cNvPr id="727" name="直線コネクタ 726"/>
        <xdr:cNvCxnSpPr/>
      </xdr:nvCxnSpPr>
      <xdr:spPr>
        <a:xfrm>
          <a:off x="18656300" y="1045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73677</xdr:rowOff>
    </xdr:from>
    <xdr:ext cx="469744" cy="259045"/>
    <xdr:sp macro="" textlink="">
      <xdr:nvSpPr>
        <xdr:cNvPr id="728" name="n_1mainValue【保健センター・保健所】&#10;一人当たり面積"/>
        <xdr:cNvSpPr txBox="1"/>
      </xdr:nvSpPr>
      <xdr:spPr>
        <a:xfrm>
          <a:off x="210757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73677</xdr:rowOff>
    </xdr:from>
    <xdr:ext cx="469744" cy="259045"/>
    <xdr:sp macro="" textlink="">
      <xdr:nvSpPr>
        <xdr:cNvPr id="729" name="n_2mainValue【保健センター・保健所】&#10;一人当たり面積"/>
        <xdr:cNvSpPr txBox="1"/>
      </xdr:nvSpPr>
      <xdr:spPr>
        <a:xfrm>
          <a:off x="20199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73677</xdr:rowOff>
    </xdr:from>
    <xdr:ext cx="469744" cy="259045"/>
    <xdr:sp macro="" textlink="">
      <xdr:nvSpPr>
        <xdr:cNvPr id="730" name="n_3mainValue【保健センター・保健所】&#10;一人当たり面積"/>
        <xdr:cNvSpPr txBox="1"/>
      </xdr:nvSpPr>
      <xdr:spPr>
        <a:xfrm>
          <a:off x="19310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60977</xdr:rowOff>
    </xdr:from>
    <xdr:ext cx="469744" cy="259045"/>
    <xdr:sp macro="" textlink="">
      <xdr:nvSpPr>
        <xdr:cNvPr id="731" name="n_4mainValue【保健センター・保健所】&#10;一人当たり面積"/>
        <xdr:cNvSpPr txBox="1"/>
      </xdr:nvSpPr>
      <xdr:spPr>
        <a:xfrm>
          <a:off x="18421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103522</xdr:rowOff>
    </xdr:from>
    <xdr:ext cx="405111" cy="259045"/>
    <xdr:sp macro="" textlink="">
      <xdr:nvSpPr>
        <xdr:cNvPr id="764"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137795</xdr:rowOff>
    </xdr:from>
    <xdr:to>
      <xdr:col>76</xdr:col>
      <xdr:colOff>165100</xdr:colOff>
      <xdr:row>82</xdr:row>
      <xdr:rowOff>67945</xdr:rowOff>
    </xdr:to>
    <xdr:sp macro="" textlink="">
      <xdr:nvSpPr>
        <xdr:cNvPr id="765" name="フローチャート: 判断 764"/>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59072</xdr:rowOff>
    </xdr:from>
    <xdr:ext cx="405111" cy="259045"/>
    <xdr:sp macro="" textlink="">
      <xdr:nvSpPr>
        <xdr:cNvPr id="766"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168275</xdr:rowOff>
    </xdr:from>
    <xdr:to>
      <xdr:col>72</xdr:col>
      <xdr:colOff>38100</xdr:colOff>
      <xdr:row>81</xdr:row>
      <xdr:rowOff>98425</xdr:rowOff>
    </xdr:to>
    <xdr:sp macro="" textlink="">
      <xdr:nvSpPr>
        <xdr:cNvPr id="767" name="フローチャート: 判断 766"/>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89552</xdr:rowOff>
    </xdr:from>
    <xdr:ext cx="405111" cy="259045"/>
    <xdr:sp macro="" textlink="">
      <xdr:nvSpPr>
        <xdr:cNvPr id="768"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55880</xdr:rowOff>
    </xdr:from>
    <xdr:to>
      <xdr:col>67</xdr:col>
      <xdr:colOff>101600</xdr:colOff>
      <xdr:row>81</xdr:row>
      <xdr:rowOff>157480</xdr:rowOff>
    </xdr:to>
    <xdr:sp macro="" textlink="">
      <xdr:nvSpPr>
        <xdr:cNvPr id="769" name="フローチャート: 判断 768"/>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148607</xdr:rowOff>
    </xdr:from>
    <xdr:ext cx="405111" cy="259045"/>
    <xdr:sp macro="" textlink="">
      <xdr:nvSpPr>
        <xdr:cNvPr id="770"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71" name="テキスト ボックス 7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2" name="テキスト ボックス 7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3" name="テキスト ボックス 7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4" name="テキスト ボックス 7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5" name="テキスト ボックス 7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31114</xdr:rowOff>
    </xdr:from>
    <xdr:to>
      <xdr:col>85</xdr:col>
      <xdr:colOff>177800</xdr:colOff>
      <xdr:row>82</xdr:row>
      <xdr:rowOff>132714</xdr:rowOff>
    </xdr:to>
    <xdr:sp macro="" textlink="">
      <xdr:nvSpPr>
        <xdr:cNvPr id="776" name="楕円 775"/>
        <xdr:cNvSpPr/>
      </xdr:nvSpPr>
      <xdr:spPr>
        <a:xfrm>
          <a:off x="16268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9541</xdr:rowOff>
    </xdr:from>
    <xdr:ext cx="405111" cy="259045"/>
    <xdr:sp macro="" textlink="">
      <xdr:nvSpPr>
        <xdr:cNvPr id="777" name="【消防施設】&#10;有形固定資産減価償却率該当値テキスト"/>
        <xdr:cNvSpPr txBox="1"/>
      </xdr:nvSpPr>
      <xdr:spPr>
        <a:xfrm>
          <a:off x="163576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78" name="楕円 777"/>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81914</xdr:rowOff>
    </xdr:to>
    <xdr:cxnSp macro="">
      <xdr:nvCxnSpPr>
        <xdr:cNvPr id="779" name="直線コネクタ 778"/>
        <xdr:cNvCxnSpPr/>
      </xdr:nvCxnSpPr>
      <xdr:spPr>
        <a:xfrm>
          <a:off x="15481300" y="140970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130175</xdr:rowOff>
    </xdr:from>
    <xdr:to>
      <xdr:col>76</xdr:col>
      <xdr:colOff>165100</xdr:colOff>
      <xdr:row>79</xdr:row>
      <xdr:rowOff>60325</xdr:rowOff>
    </xdr:to>
    <xdr:sp macro="" textlink="">
      <xdr:nvSpPr>
        <xdr:cNvPr id="780" name="楕円 779"/>
        <xdr:cNvSpPr/>
      </xdr:nvSpPr>
      <xdr:spPr>
        <a:xfrm>
          <a:off x="14541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xdr:rowOff>
    </xdr:from>
    <xdr:to>
      <xdr:col>81</xdr:col>
      <xdr:colOff>50800</xdr:colOff>
      <xdr:row>82</xdr:row>
      <xdr:rowOff>38100</xdr:rowOff>
    </xdr:to>
    <xdr:cxnSp macro="">
      <xdr:nvCxnSpPr>
        <xdr:cNvPr id="781" name="直線コネクタ 780"/>
        <xdr:cNvCxnSpPr/>
      </xdr:nvCxnSpPr>
      <xdr:spPr>
        <a:xfrm>
          <a:off x="14592300" y="13554075"/>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90170</xdr:rowOff>
    </xdr:from>
    <xdr:to>
      <xdr:col>72</xdr:col>
      <xdr:colOff>38100</xdr:colOff>
      <xdr:row>79</xdr:row>
      <xdr:rowOff>20320</xdr:rowOff>
    </xdr:to>
    <xdr:sp macro="" textlink="">
      <xdr:nvSpPr>
        <xdr:cNvPr id="782" name="楕円 781"/>
        <xdr:cNvSpPr/>
      </xdr:nvSpPr>
      <xdr:spPr>
        <a:xfrm>
          <a:off x="13652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140970</xdr:rowOff>
    </xdr:from>
    <xdr:to>
      <xdr:col>76</xdr:col>
      <xdr:colOff>114300</xdr:colOff>
      <xdr:row>79</xdr:row>
      <xdr:rowOff>9525</xdr:rowOff>
    </xdr:to>
    <xdr:cxnSp macro="">
      <xdr:nvCxnSpPr>
        <xdr:cNvPr id="783" name="直線コネクタ 782"/>
        <xdr:cNvCxnSpPr/>
      </xdr:nvCxnSpPr>
      <xdr:spPr>
        <a:xfrm>
          <a:off x="13703300" y="13514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162561</xdr:rowOff>
    </xdr:from>
    <xdr:to>
      <xdr:col>67</xdr:col>
      <xdr:colOff>101600</xdr:colOff>
      <xdr:row>79</xdr:row>
      <xdr:rowOff>92711</xdr:rowOff>
    </xdr:to>
    <xdr:sp macro="" textlink="">
      <xdr:nvSpPr>
        <xdr:cNvPr id="784" name="楕円 783"/>
        <xdr:cNvSpPr/>
      </xdr:nvSpPr>
      <xdr:spPr>
        <a:xfrm>
          <a:off x="12763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140970</xdr:rowOff>
    </xdr:from>
    <xdr:to>
      <xdr:col>71</xdr:col>
      <xdr:colOff>177800</xdr:colOff>
      <xdr:row>79</xdr:row>
      <xdr:rowOff>41911</xdr:rowOff>
    </xdr:to>
    <xdr:cxnSp macro="">
      <xdr:nvCxnSpPr>
        <xdr:cNvPr id="785" name="直線コネクタ 784"/>
        <xdr:cNvCxnSpPr/>
      </xdr:nvCxnSpPr>
      <xdr:spPr>
        <a:xfrm flipV="1">
          <a:off x="12814300" y="135140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86" name="n_1mainValue【消防施設】&#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76852</xdr:rowOff>
    </xdr:from>
    <xdr:ext cx="405111" cy="259045"/>
    <xdr:sp macro="" textlink="">
      <xdr:nvSpPr>
        <xdr:cNvPr id="787" name="n_2mainValue【消防施設】&#10;有形固定資産減価償却率"/>
        <xdr:cNvSpPr txBox="1"/>
      </xdr:nvSpPr>
      <xdr:spPr>
        <a:xfrm>
          <a:off x="14389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36847</xdr:rowOff>
    </xdr:from>
    <xdr:ext cx="405111" cy="259045"/>
    <xdr:sp macro="" textlink="">
      <xdr:nvSpPr>
        <xdr:cNvPr id="788" name="n_3mainValue【消防施設】&#10;有形固定資産減価償却率"/>
        <xdr:cNvSpPr txBox="1"/>
      </xdr:nvSpPr>
      <xdr:spPr>
        <a:xfrm>
          <a:off x="13500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109238</xdr:rowOff>
    </xdr:from>
    <xdr:ext cx="405111" cy="259045"/>
    <xdr:sp macro="" textlink="">
      <xdr:nvSpPr>
        <xdr:cNvPr id="789" name="n_4mainValue【消防施設】&#10;有形固定資産減価償却率"/>
        <xdr:cNvSpPr txBox="1"/>
      </xdr:nvSpPr>
      <xdr:spPr>
        <a:xfrm>
          <a:off x="12611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81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90170</xdr:rowOff>
    </xdr:from>
    <xdr:to>
      <xdr:col>107</xdr:col>
      <xdr:colOff>101600</xdr:colOff>
      <xdr:row>84</xdr:row>
      <xdr:rowOff>20320</xdr:rowOff>
    </xdr:to>
    <xdr:sp macro="" textlink="">
      <xdr:nvSpPr>
        <xdr:cNvPr id="820" name="フローチャート: 判断 81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36847</xdr:rowOff>
    </xdr:from>
    <xdr:ext cx="469744" cy="259045"/>
    <xdr:sp macro="" textlink="">
      <xdr:nvSpPr>
        <xdr:cNvPr id="821"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822" name="フローチャート: 判断 821"/>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55135</xdr:rowOff>
    </xdr:from>
    <xdr:ext cx="469744" cy="259045"/>
    <xdr:sp macro="" textlink="">
      <xdr:nvSpPr>
        <xdr:cNvPr id="82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108458</xdr:rowOff>
    </xdr:from>
    <xdr:to>
      <xdr:col>98</xdr:col>
      <xdr:colOff>38100</xdr:colOff>
      <xdr:row>84</xdr:row>
      <xdr:rowOff>38608</xdr:rowOff>
    </xdr:to>
    <xdr:sp macro="" textlink="">
      <xdr:nvSpPr>
        <xdr:cNvPr id="824" name="フローチャート: 判断 823"/>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55135</xdr:rowOff>
    </xdr:from>
    <xdr:ext cx="469744" cy="259045"/>
    <xdr:sp macro="" textlink="">
      <xdr:nvSpPr>
        <xdr:cNvPr id="825"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31" name="楕円 830"/>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832"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833" name="楕円 832"/>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834" name="直線コネクタ 833"/>
        <xdr:cNvCxnSpPr/>
      </xdr:nvCxnSpPr>
      <xdr:spPr>
        <a:xfrm>
          <a:off x="21323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835" name="楕円 834"/>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35813</xdr:rowOff>
    </xdr:to>
    <xdr:cxnSp macro="">
      <xdr:nvCxnSpPr>
        <xdr:cNvPr id="836" name="直線コネクタ 835"/>
        <xdr:cNvCxnSpPr/>
      </xdr:nvCxnSpPr>
      <xdr:spPr>
        <a:xfrm flipV="1">
          <a:off x="20434300" y="14590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837" name="楕円 836"/>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35813</xdr:rowOff>
    </xdr:to>
    <xdr:cxnSp macro="">
      <xdr:nvCxnSpPr>
        <xdr:cNvPr id="838" name="直線コネクタ 837"/>
        <xdr:cNvCxnSpPr/>
      </xdr:nvCxnSpPr>
      <xdr:spPr>
        <a:xfrm>
          <a:off x="19545300" y="14586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39" name="楕円 838"/>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12954</xdr:rowOff>
    </xdr:to>
    <xdr:cxnSp macro="">
      <xdr:nvCxnSpPr>
        <xdr:cNvPr id="840" name="直線コネクタ 839"/>
        <xdr:cNvCxnSpPr/>
      </xdr:nvCxnSpPr>
      <xdr:spPr>
        <a:xfrm>
          <a:off x="18656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59453</xdr:rowOff>
    </xdr:from>
    <xdr:ext cx="469744" cy="259045"/>
    <xdr:sp macro="" textlink="">
      <xdr:nvSpPr>
        <xdr:cNvPr id="841"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842"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843" name="n_3mainValue【消防施設】&#10;一人当たり面積"/>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44" name="n_4mainValue【消防施設】&#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99440</xdr:rowOff>
    </xdr:from>
    <xdr:ext cx="405111" cy="259045"/>
    <xdr:sp macro="" textlink="">
      <xdr:nvSpPr>
        <xdr:cNvPr id="878"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156029</xdr:rowOff>
    </xdr:from>
    <xdr:to>
      <xdr:col>76</xdr:col>
      <xdr:colOff>165100</xdr:colOff>
      <xdr:row>105</xdr:row>
      <xdr:rowOff>86179</xdr:rowOff>
    </xdr:to>
    <xdr:sp macro="" textlink="">
      <xdr:nvSpPr>
        <xdr:cNvPr id="879" name="フローチャート: 判断 878"/>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102706</xdr:rowOff>
    </xdr:from>
    <xdr:ext cx="405111" cy="259045"/>
    <xdr:sp macro="" textlink="">
      <xdr:nvSpPr>
        <xdr:cNvPr id="880"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13970</xdr:rowOff>
    </xdr:from>
    <xdr:to>
      <xdr:col>72</xdr:col>
      <xdr:colOff>38100</xdr:colOff>
      <xdr:row>105</xdr:row>
      <xdr:rowOff>115570</xdr:rowOff>
    </xdr:to>
    <xdr:sp macro="" textlink="">
      <xdr:nvSpPr>
        <xdr:cNvPr id="881" name="フローチャート: 判断 880"/>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132097</xdr:rowOff>
    </xdr:from>
    <xdr:ext cx="405111" cy="259045"/>
    <xdr:sp macro="" textlink="">
      <xdr:nvSpPr>
        <xdr:cNvPr id="882"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147864</xdr:rowOff>
    </xdr:from>
    <xdr:to>
      <xdr:col>67</xdr:col>
      <xdr:colOff>101600</xdr:colOff>
      <xdr:row>105</xdr:row>
      <xdr:rowOff>78014</xdr:rowOff>
    </xdr:to>
    <xdr:sp macro="" textlink="">
      <xdr:nvSpPr>
        <xdr:cNvPr id="883" name="フローチャート: 判断 882"/>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94541</xdr:rowOff>
    </xdr:from>
    <xdr:ext cx="405111" cy="259045"/>
    <xdr:sp macro="" textlink="">
      <xdr:nvSpPr>
        <xdr:cNvPr id="884"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5" name="テキスト ボックス 8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890" name="楕円 889"/>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891" name="【庁舎】&#10;有形固定資産減価償却率該当値テキスト"/>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40095</xdr:rowOff>
    </xdr:from>
    <xdr:to>
      <xdr:col>81</xdr:col>
      <xdr:colOff>101600</xdr:colOff>
      <xdr:row>107</xdr:row>
      <xdr:rowOff>141695</xdr:rowOff>
    </xdr:to>
    <xdr:sp macro="" textlink="">
      <xdr:nvSpPr>
        <xdr:cNvPr id="892" name="楕円 891"/>
        <xdr:cNvSpPr/>
      </xdr:nvSpPr>
      <xdr:spPr>
        <a:xfrm>
          <a:off x="1543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90895</xdr:rowOff>
    </xdr:from>
    <xdr:to>
      <xdr:col>85</xdr:col>
      <xdr:colOff>127000</xdr:colOff>
      <xdr:row>107</xdr:row>
      <xdr:rowOff>110489</xdr:rowOff>
    </xdr:to>
    <xdr:cxnSp macro="">
      <xdr:nvCxnSpPr>
        <xdr:cNvPr id="893" name="直線コネクタ 892"/>
        <xdr:cNvCxnSpPr/>
      </xdr:nvCxnSpPr>
      <xdr:spPr>
        <a:xfrm>
          <a:off x="15481300" y="184360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22134</xdr:rowOff>
    </xdr:from>
    <xdr:to>
      <xdr:col>76</xdr:col>
      <xdr:colOff>165100</xdr:colOff>
      <xdr:row>107</xdr:row>
      <xdr:rowOff>123734</xdr:rowOff>
    </xdr:to>
    <xdr:sp macro="" textlink="">
      <xdr:nvSpPr>
        <xdr:cNvPr id="894" name="楕円 893"/>
        <xdr:cNvSpPr/>
      </xdr:nvSpPr>
      <xdr:spPr>
        <a:xfrm>
          <a:off x="14541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72934</xdr:rowOff>
    </xdr:from>
    <xdr:to>
      <xdr:col>81</xdr:col>
      <xdr:colOff>50800</xdr:colOff>
      <xdr:row>107</xdr:row>
      <xdr:rowOff>90895</xdr:rowOff>
    </xdr:to>
    <xdr:cxnSp macro="">
      <xdr:nvCxnSpPr>
        <xdr:cNvPr id="895" name="直線コネクタ 894"/>
        <xdr:cNvCxnSpPr/>
      </xdr:nvCxnSpPr>
      <xdr:spPr>
        <a:xfrm>
          <a:off x="14592300" y="184180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896" name="楕円 895"/>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72934</xdr:rowOff>
    </xdr:to>
    <xdr:cxnSp macro="">
      <xdr:nvCxnSpPr>
        <xdr:cNvPr id="897" name="直線コネクタ 896"/>
        <xdr:cNvCxnSpPr/>
      </xdr:nvCxnSpPr>
      <xdr:spPr>
        <a:xfrm>
          <a:off x="13703300" y="183984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157662</xdr:rowOff>
    </xdr:from>
    <xdr:to>
      <xdr:col>67</xdr:col>
      <xdr:colOff>101600</xdr:colOff>
      <xdr:row>107</xdr:row>
      <xdr:rowOff>87812</xdr:rowOff>
    </xdr:to>
    <xdr:sp macro="" textlink="">
      <xdr:nvSpPr>
        <xdr:cNvPr id="898" name="楕円 897"/>
        <xdr:cNvSpPr/>
      </xdr:nvSpPr>
      <xdr:spPr>
        <a:xfrm>
          <a:off x="1276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37012</xdr:rowOff>
    </xdr:from>
    <xdr:to>
      <xdr:col>71</xdr:col>
      <xdr:colOff>177800</xdr:colOff>
      <xdr:row>107</xdr:row>
      <xdr:rowOff>53339</xdr:rowOff>
    </xdr:to>
    <xdr:cxnSp macro="">
      <xdr:nvCxnSpPr>
        <xdr:cNvPr id="899" name="直線コネクタ 898"/>
        <xdr:cNvCxnSpPr/>
      </xdr:nvCxnSpPr>
      <xdr:spPr>
        <a:xfrm>
          <a:off x="12814300" y="1838216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132822</xdr:rowOff>
    </xdr:from>
    <xdr:ext cx="405111" cy="259045"/>
    <xdr:sp macro="" textlink="">
      <xdr:nvSpPr>
        <xdr:cNvPr id="900" name="n_1mainValue【庁舎】&#10;有形固定資産減価償却率"/>
        <xdr:cNvSpPr txBox="1"/>
      </xdr:nvSpPr>
      <xdr:spPr>
        <a:xfrm>
          <a:off x="15266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114861</xdr:rowOff>
    </xdr:from>
    <xdr:ext cx="405111" cy="259045"/>
    <xdr:sp macro="" textlink="">
      <xdr:nvSpPr>
        <xdr:cNvPr id="901" name="n_2mainValue【庁舎】&#10;有形固定資産減価償却率"/>
        <xdr:cNvSpPr txBox="1"/>
      </xdr:nvSpPr>
      <xdr:spPr>
        <a:xfrm>
          <a:off x="14389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902" name="n_3mainValue【庁舎】&#10;有形固定資産減価償却率"/>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78939</xdr:rowOff>
    </xdr:from>
    <xdr:ext cx="405111" cy="259045"/>
    <xdr:sp macro="" textlink="">
      <xdr:nvSpPr>
        <xdr:cNvPr id="903" name="n_4mainValue【庁舎】&#10;有形固定資産減価償却率"/>
        <xdr:cNvSpPr txBox="1"/>
      </xdr:nvSpPr>
      <xdr:spPr>
        <a:xfrm>
          <a:off x="12611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168673</xdr:rowOff>
    </xdr:from>
    <xdr:ext cx="469744" cy="259045"/>
    <xdr:sp macro="" textlink="">
      <xdr:nvSpPr>
        <xdr:cNvPr id="933"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61976</xdr:rowOff>
    </xdr:from>
    <xdr:to>
      <xdr:col>107</xdr:col>
      <xdr:colOff>101600</xdr:colOff>
      <xdr:row>105</xdr:row>
      <xdr:rowOff>163576</xdr:rowOff>
    </xdr:to>
    <xdr:sp macro="" textlink="">
      <xdr:nvSpPr>
        <xdr:cNvPr id="934" name="フローチャート: 判断 933"/>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8653</xdr:rowOff>
    </xdr:from>
    <xdr:ext cx="469744" cy="259045"/>
    <xdr:sp macro="" textlink="">
      <xdr:nvSpPr>
        <xdr:cNvPr id="935"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68835</xdr:rowOff>
    </xdr:from>
    <xdr:to>
      <xdr:col>102</xdr:col>
      <xdr:colOff>165100</xdr:colOff>
      <xdr:row>105</xdr:row>
      <xdr:rowOff>170435</xdr:rowOff>
    </xdr:to>
    <xdr:sp macro="" textlink="">
      <xdr:nvSpPr>
        <xdr:cNvPr id="936" name="フローチャート: 判断 935"/>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15512</xdr:rowOff>
    </xdr:from>
    <xdr:ext cx="469744" cy="259045"/>
    <xdr:sp macro="" textlink="">
      <xdr:nvSpPr>
        <xdr:cNvPr id="937"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45974</xdr:rowOff>
    </xdr:from>
    <xdr:to>
      <xdr:col>98</xdr:col>
      <xdr:colOff>38100</xdr:colOff>
      <xdr:row>105</xdr:row>
      <xdr:rowOff>147574</xdr:rowOff>
    </xdr:to>
    <xdr:sp macro="" textlink="">
      <xdr:nvSpPr>
        <xdr:cNvPr id="938" name="フローチャート: 判断 937"/>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164101</xdr:rowOff>
    </xdr:from>
    <xdr:ext cx="469744" cy="259045"/>
    <xdr:sp macro="" textlink="">
      <xdr:nvSpPr>
        <xdr:cNvPr id="939"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40" name="テキスト ボックス 9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945" name="楕円 944"/>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166640</xdr:rowOff>
    </xdr:from>
    <xdr:ext cx="469744" cy="259045"/>
    <xdr:sp macro="" textlink="">
      <xdr:nvSpPr>
        <xdr:cNvPr id="946" name="【庁舎】&#10;一人当たり面積該当値テキスト"/>
        <xdr:cNvSpPr txBox="1"/>
      </xdr:nvSpPr>
      <xdr:spPr>
        <a:xfrm>
          <a:off x="22199600" y="181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77978</xdr:rowOff>
    </xdr:from>
    <xdr:to>
      <xdr:col>112</xdr:col>
      <xdr:colOff>38100</xdr:colOff>
      <xdr:row>107</xdr:row>
      <xdr:rowOff>8128</xdr:rowOff>
    </xdr:to>
    <xdr:sp macro="" textlink="">
      <xdr:nvSpPr>
        <xdr:cNvPr id="947" name="楕円 946"/>
        <xdr:cNvSpPr/>
      </xdr:nvSpPr>
      <xdr:spPr>
        <a:xfrm>
          <a:off x="21272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128778</xdr:rowOff>
    </xdr:from>
    <xdr:to>
      <xdr:col>116</xdr:col>
      <xdr:colOff>63500</xdr:colOff>
      <xdr:row>106</xdr:row>
      <xdr:rowOff>131063</xdr:rowOff>
    </xdr:to>
    <xdr:cxnSp macro="">
      <xdr:nvCxnSpPr>
        <xdr:cNvPr id="948" name="直線コネクタ 947"/>
        <xdr:cNvCxnSpPr/>
      </xdr:nvCxnSpPr>
      <xdr:spPr>
        <a:xfrm>
          <a:off x="21323300" y="183024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75692</xdr:rowOff>
    </xdr:from>
    <xdr:to>
      <xdr:col>107</xdr:col>
      <xdr:colOff>101600</xdr:colOff>
      <xdr:row>107</xdr:row>
      <xdr:rowOff>5842</xdr:rowOff>
    </xdr:to>
    <xdr:sp macro="" textlink="">
      <xdr:nvSpPr>
        <xdr:cNvPr id="949" name="楕円 948"/>
        <xdr:cNvSpPr/>
      </xdr:nvSpPr>
      <xdr:spPr>
        <a:xfrm>
          <a:off x="2038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126492</xdr:rowOff>
    </xdr:from>
    <xdr:to>
      <xdr:col>111</xdr:col>
      <xdr:colOff>177800</xdr:colOff>
      <xdr:row>106</xdr:row>
      <xdr:rowOff>128778</xdr:rowOff>
    </xdr:to>
    <xdr:cxnSp macro="">
      <xdr:nvCxnSpPr>
        <xdr:cNvPr id="950" name="直線コネクタ 949"/>
        <xdr:cNvCxnSpPr/>
      </xdr:nvCxnSpPr>
      <xdr:spPr>
        <a:xfrm>
          <a:off x="20434300" y="183001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73406</xdr:rowOff>
    </xdr:from>
    <xdr:to>
      <xdr:col>102</xdr:col>
      <xdr:colOff>165100</xdr:colOff>
      <xdr:row>107</xdr:row>
      <xdr:rowOff>3556</xdr:rowOff>
    </xdr:to>
    <xdr:sp macro="" textlink="">
      <xdr:nvSpPr>
        <xdr:cNvPr id="951" name="楕円 950"/>
        <xdr:cNvSpPr/>
      </xdr:nvSpPr>
      <xdr:spPr>
        <a:xfrm>
          <a:off x="19494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124206</xdr:rowOff>
    </xdr:from>
    <xdr:to>
      <xdr:col>107</xdr:col>
      <xdr:colOff>50800</xdr:colOff>
      <xdr:row>106</xdr:row>
      <xdr:rowOff>126492</xdr:rowOff>
    </xdr:to>
    <xdr:cxnSp macro="">
      <xdr:nvCxnSpPr>
        <xdr:cNvPr id="952" name="直線コネクタ 951"/>
        <xdr:cNvCxnSpPr/>
      </xdr:nvCxnSpPr>
      <xdr:spPr>
        <a:xfrm>
          <a:off x="19545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953" name="楕円 952"/>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124206</xdr:rowOff>
    </xdr:to>
    <xdr:cxnSp macro="">
      <xdr:nvCxnSpPr>
        <xdr:cNvPr id="954" name="直線コネクタ 953"/>
        <xdr:cNvCxnSpPr/>
      </xdr:nvCxnSpPr>
      <xdr:spPr>
        <a:xfrm>
          <a:off x="18656300" y="1829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955" name="n_1mainValue【庁舎】&#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168419</xdr:rowOff>
    </xdr:from>
    <xdr:ext cx="469744" cy="259045"/>
    <xdr:sp macro="" textlink="">
      <xdr:nvSpPr>
        <xdr:cNvPr id="956" name="n_2mainValue【庁舎】&#10;一人当たり面積"/>
        <xdr:cNvSpPr txBox="1"/>
      </xdr:nvSpPr>
      <xdr:spPr>
        <a:xfrm>
          <a:off x="20199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166133</xdr:rowOff>
    </xdr:from>
    <xdr:ext cx="469744" cy="259045"/>
    <xdr:sp macro="" textlink="">
      <xdr:nvSpPr>
        <xdr:cNvPr id="957" name="n_3mainValue【庁舎】&#10;一人当たり面積"/>
        <xdr:cNvSpPr txBox="1"/>
      </xdr:nvSpPr>
      <xdr:spPr>
        <a:xfrm>
          <a:off x="19310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958" name="n_4mainValue【庁舎】&#10;一人当たり面積"/>
        <xdr:cNvSpPr txBox="1"/>
      </xdr:nvSpPr>
      <xdr:spPr>
        <a:xfrm>
          <a:off x="18421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類似団体と比較して、特に有形固定資産減価償却率が乖離しているものは、図書館と庁舎である。図書館については、平成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月に新図書館が開館したことから、減価償却率は大幅に改善された。また、庁舎については、現在新庁舎整備事業を進めており、平成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年度は新庁舎整備基本計画を策定し、令和元年度に基本設計を着手しているところである。令和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は、実施設計に着手し、計画的に庁舎の建て替えを実施していく方針である。その他の施設においても、今後の財政推計を踏まえる中、計画的に維持管理や改修、更新を進めていく必要があると考えられる。消防施設については、対象施設の精査を行ったことによる変動であり、類似団体の平均とほぼ同値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83,725
82,631
55.74
30,089,793
28,854,791
668,246
16,595,216
27,684,622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社会福祉費や高齢者保健福祉費が増となったものの、基準財政収入額において、納税義務者数の増のよる市民税の増収および企業業績の回復による法人市民税が増収となったことから、財政力指数は微増に留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今後においても、財政改革プログラムに基づき、市税の収納率の向上、また使用料をはじめとした受益者負担の見直しなどに取り組み、継続的に安定した財政運営に努める。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9172</xdr:rowOff>
    </xdr:to>
    <xdr:cxnSp macro="">
      <xdr:nvCxnSpPr>
        <xdr:cNvPr id="72" name="直線コネクタ 71"/>
        <xdr:cNvCxnSpPr/>
      </xdr:nvCxnSpPr>
      <xdr:spPr>
        <a:xfrm>
          <a:off x="3225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22578</xdr:rowOff>
    </xdr:to>
    <xdr:cxnSp macro="">
      <xdr:nvCxnSpPr>
        <xdr:cNvPr id="75" name="直線コネクタ 74"/>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幼児教育保育の無償化により、保育園利用料が無償となったことで経常一般財源が増となったことに加え、扶助費においても保育園運営費や生活保護費等の増により増となった。一方、歳入においては、市税は増収となったものの、地方消費税交付金等の減の影響により、比率は昨年度より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類似団体の数値を上回ることとなり、今後も義務的経費の増が見込まれることから、選択と集中による事業の重点化を図り、歳出削減に努めるとともに、引き続き歳入確保に努める。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90170</xdr:rowOff>
    </xdr:to>
    <xdr:cxnSp macro="">
      <xdr:nvCxnSpPr>
        <xdr:cNvPr id="132" name="直線コネクタ 131"/>
        <xdr:cNvCxnSpPr/>
      </xdr:nvCxnSpPr>
      <xdr:spPr>
        <a:xfrm>
          <a:off x="4114800" y="107708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53975</xdr:rowOff>
    </xdr:to>
    <xdr:cxnSp macro="">
      <xdr:nvCxnSpPr>
        <xdr:cNvPr id="135" name="直線コネクタ 134"/>
        <xdr:cNvCxnSpPr/>
      </xdr:nvCxnSpPr>
      <xdr:spPr>
        <a:xfrm flipV="1">
          <a:off x="3225800" y="1077087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70062</xdr:rowOff>
    </xdr:to>
    <xdr:cxnSp macro="">
      <xdr:nvCxnSpPr>
        <xdr:cNvPr id="138" name="直線コネクタ 137"/>
        <xdr:cNvCxnSpPr/>
      </xdr:nvCxnSpPr>
      <xdr:spPr>
        <a:xfrm flipV="1">
          <a:off x="2336800" y="108553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70062</xdr:rowOff>
    </xdr:to>
    <xdr:cxnSp macro="">
      <xdr:nvCxnSpPr>
        <xdr:cNvPr id="141" name="直線コネクタ 140"/>
        <xdr:cNvCxnSpPr/>
      </xdr:nvCxnSpPr>
      <xdr:spPr>
        <a:xfrm>
          <a:off x="1447800" y="10778913"/>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2"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4" name="テキスト ボックス 153"/>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5" name="楕円 154"/>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6" name="テキスト ボックス 155"/>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7" name="楕円 156"/>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8" name="テキスト ボックス 157"/>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0" name="テキスト ボックス 159"/>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人件費については、人事院勧告に基づく増や定年退職者および自己都合による退職の影響により増となった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a:latin typeface="ＭＳ Ｐゴシック" panose="020B0600070205080204" pitchFamily="50" charset="-128"/>
              <a:ea typeface="ＭＳ Ｐゴシック" panose="020B0600070205080204" pitchFamily="50" charset="-128"/>
            </a:rPr>
            <a:t>物件費においては、プレミアム付商品券事業等による増があったものの、新図書館整備事業における備品購入が皆減となったこと等により、物件費全体では昨年度より減となったことから、人口１人あたり人件費・物件費等決算額は、昨年度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類似団体の平均よりも下回っているものの、今後も職員数の適正管理に努めるとともに、物件費の削減についても引き続き努める。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13185</xdr:rowOff>
    </xdr:from>
    <xdr:to>
      <xdr:col>23</xdr:col>
      <xdr:colOff>133350</xdr:colOff>
      <xdr:row>81</xdr:row>
      <xdr:rowOff>23571</xdr:rowOff>
    </xdr:to>
    <xdr:cxnSp macro="">
      <xdr:nvCxnSpPr>
        <xdr:cNvPr id="193" name="直線コネクタ 192"/>
        <xdr:cNvCxnSpPr/>
      </xdr:nvCxnSpPr>
      <xdr:spPr>
        <a:xfrm flipV="1">
          <a:off x="4114800" y="13900635"/>
          <a:ext cx="8382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15540</xdr:rowOff>
    </xdr:from>
    <xdr:to>
      <xdr:col>19</xdr:col>
      <xdr:colOff>133350</xdr:colOff>
      <xdr:row>81</xdr:row>
      <xdr:rowOff>23571</xdr:rowOff>
    </xdr:to>
    <xdr:cxnSp macro="">
      <xdr:nvCxnSpPr>
        <xdr:cNvPr id="196" name="直線コネクタ 195"/>
        <xdr:cNvCxnSpPr/>
      </xdr:nvCxnSpPr>
      <xdr:spPr>
        <a:xfrm>
          <a:off x="3225800" y="13902990"/>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15540</xdr:rowOff>
    </xdr:from>
    <xdr:to>
      <xdr:col>15</xdr:col>
      <xdr:colOff>82550</xdr:colOff>
      <xdr:row>81</xdr:row>
      <xdr:rowOff>16835</xdr:rowOff>
    </xdr:to>
    <xdr:cxnSp macro="">
      <xdr:nvCxnSpPr>
        <xdr:cNvPr id="199" name="直線コネクタ 198"/>
        <xdr:cNvCxnSpPr/>
      </xdr:nvCxnSpPr>
      <xdr:spPr>
        <a:xfrm flipV="1">
          <a:off x="2336800" y="1390299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16835</xdr:rowOff>
    </xdr:from>
    <xdr:to>
      <xdr:col>11</xdr:col>
      <xdr:colOff>31750</xdr:colOff>
      <xdr:row>81</xdr:row>
      <xdr:rowOff>19614</xdr:rowOff>
    </xdr:to>
    <xdr:cxnSp macro="">
      <xdr:nvCxnSpPr>
        <xdr:cNvPr id="202" name="直線コネクタ 201"/>
        <xdr:cNvCxnSpPr/>
      </xdr:nvCxnSpPr>
      <xdr:spPr>
        <a:xfrm flipV="1">
          <a:off x="1447800" y="13904285"/>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133835</xdr:rowOff>
    </xdr:from>
    <xdr:to>
      <xdr:col>23</xdr:col>
      <xdr:colOff>184150</xdr:colOff>
      <xdr:row>81</xdr:row>
      <xdr:rowOff>63985</xdr:rowOff>
    </xdr:to>
    <xdr:sp macro="" textlink="">
      <xdr:nvSpPr>
        <xdr:cNvPr id="212" name="楕円 211"/>
        <xdr:cNvSpPr/>
      </xdr:nvSpPr>
      <xdr:spPr>
        <a:xfrm>
          <a:off x="4902200" y="138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55112</xdr:rowOff>
    </xdr:from>
    <xdr:ext cx="762000" cy="259045"/>
    <xdr:sp macro="" textlink="">
      <xdr:nvSpPr>
        <xdr:cNvPr id="213" name="人件費・物件費等の状況該当値テキスト"/>
        <xdr:cNvSpPr txBox="1"/>
      </xdr:nvSpPr>
      <xdr:spPr>
        <a:xfrm>
          <a:off x="5041900" y="1377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144221</xdr:rowOff>
    </xdr:from>
    <xdr:to>
      <xdr:col>19</xdr:col>
      <xdr:colOff>184150</xdr:colOff>
      <xdr:row>81</xdr:row>
      <xdr:rowOff>74371</xdr:rowOff>
    </xdr:to>
    <xdr:sp macro="" textlink="">
      <xdr:nvSpPr>
        <xdr:cNvPr id="214" name="楕円 213"/>
        <xdr:cNvSpPr/>
      </xdr:nvSpPr>
      <xdr:spPr>
        <a:xfrm>
          <a:off x="4064000" y="138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84548</xdr:rowOff>
    </xdr:from>
    <xdr:ext cx="736600" cy="259045"/>
    <xdr:sp macro="" textlink="">
      <xdr:nvSpPr>
        <xdr:cNvPr id="215" name="テキスト ボックス 214"/>
        <xdr:cNvSpPr txBox="1"/>
      </xdr:nvSpPr>
      <xdr:spPr>
        <a:xfrm>
          <a:off x="3733800" y="1362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136190</xdr:rowOff>
    </xdr:from>
    <xdr:to>
      <xdr:col>15</xdr:col>
      <xdr:colOff>133350</xdr:colOff>
      <xdr:row>81</xdr:row>
      <xdr:rowOff>66340</xdr:rowOff>
    </xdr:to>
    <xdr:sp macro="" textlink="">
      <xdr:nvSpPr>
        <xdr:cNvPr id="216" name="楕円 215"/>
        <xdr:cNvSpPr/>
      </xdr:nvSpPr>
      <xdr:spPr>
        <a:xfrm>
          <a:off x="3175000" y="138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76517</xdr:rowOff>
    </xdr:from>
    <xdr:ext cx="762000" cy="259045"/>
    <xdr:sp macro="" textlink="">
      <xdr:nvSpPr>
        <xdr:cNvPr id="217" name="テキスト ボックス 216"/>
        <xdr:cNvSpPr txBox="1"/>
      </xdr:nvSpPr>
      <xdr:spPr>
        <a:xfrm>
          <a:off x="2844800" y="1362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137485</xdr:rowOff>
    </xdr:from>
    <xdr:to>
      <xdr:col>11</xdr:col>
      <xdr:colOff>82550</xdr:colOff>
      <xdr:row>81</xdr:row>
      <xdr:rowOff>67635</xdr:rowOff>
    </xdr:to>
    <xdr:sp macro="" textlink="">
      <xdr:nvSpPr>
        <xdr:cNvPr id="218" name="楕円 217"/>
        <xdr:cNvSpPr/>
      </xdr:nvSpPr>
      <xdr:spPr>
        <a:xfrm>
          <a:off x="2286000" y="13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77812</xdr:rowOff>
    </xdr:from>
    <xdr:ext cx="762000" cy="259045"/>
    <xdr:sp macro="" textlink="">
      <xdr:nvSpPr>
        <xdr:cNvPr id="219" name="テキスト ボックス 218"/>
        <xdr:cNvSpPr txBox="1"/>
      </xdr:nvSpPr>
      <xdr:spPr>
        <a:xfrm>
          <a:off x="1955800" y="136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140264</xdr:rowOff>
    </xdr:from>
    <xdr:to>
      <xdr:col>7</xdr:col>
      <xdr:colOff>31750</xdr:colOff>
      <xdr:row>81</xdr:row>
      <xdr:rowOff>70414</xdr:rowOff>
    </xdr:to>
    <xdr:sp macro="" textlink="">
      <xdr:nvSpPr>
        <xdr:cNvPr id="220" name="楕円 219"/>
        <xdr:cNvSpPr/>
      </xdr:nvSpPr>
      <xdr:spPr>
        <a:xfrm>
          <a:off x="1397000" y="138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80591</xdr:rowOff>
    </xdr:from>
    <xdr:ext cx="762000" cy="259045"/>
    <xdr:sp macro="" textlink="">
      <xdr:nvSpPr>
        <xdr:cNvPr id="221" name="テキスト ボックス 220"/>
        <xdr:cNvSpPr txBox="1"/>
      </xdr:nvSpPr>
      <xdr:spPr>
        <a:xfrm>
          <a:off x="1066800" y="136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直近５年間において、職員構成などを理由に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を超過する状況が続いている。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適正な給与水準を確保するとともに、必要な制度の見直し等を実施していく。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137886</xdr:rowOff>
    </xdr:to>
    <xdr:cxnSp macro="">
      <xdr:nvCxnSpPr>
        <xdr:cNvPr id="257" name="直線コネクタ 256"/>
        <xdr:cNvCxnSpPr/>
      </xdr:nvCxnSpPr>
      <xdr:spPr>
        <a:xfrm>
          <a:off x="16179800" y="1516803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80434</xdr:rowOff>
    </xdr:to>
    <xdr:cxnSp macro="">
      <xdr:nvCxnSpPr>
        <xdr:cNvPr id="260" name="直線コネクタ 259"/>
        <xdr:cNvCxnSpPr/>
      </xdr:nvCxnSpPr>
      <xdr:spPr>
        <a:xfrm>
          <a:off x="15290800" y="150876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88</xdr:row>
      <xdr:rowOff>0</xdr:rowOff>
    </xdr:to>
    <xdr:cxnSp macro="">
      <xdr:nvCxnSpPr>
        <xdr:cNvPr id="263" name="直線コネクタ 262"/>
        <xdr:cNvCxnSpPr/>
      </xdr:nvCxnSpPr>
      <xdr:spPr>
        <a:xfrm>
          <a:off x="14401800" y="149382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88</xdr:row>
      <xdr:rowOff>57452</xdr:rowOff>
    </xdr:to>
    <xdr:cxnSp macro="">
      <xdr:nvCxnSpPr>
        <xdr:cNvPr id="266" name="直線コネクタ 265"/>
        <xdr:cNvCxnSpPr/>
      </xdr:nvCxnSpPr>
      <xdr:spPr>
        <a:xfrm flipV="1">
          <a:off x="13512800" y="1493822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6" name="楕円 275"/>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77" name="給与水準   （国との比較）該当値テキスト"/>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8" name="楕円 277"/>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9" name="テキスト ボックス 278"/>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2" name="楕円 281"/>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3" name="テキスト ボックス 282"/>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6652</xdr:rowOff>
    </xdr:from>
    <xdr:to>
      <xdr:col>64</xdr:col>
      <xdr:colOff>152400</xdr:colOff>
      <xdr:row>88</xdr:row>
      <xdr:rowOff>108252</xdr:rowOff>
    </xdr:to>
    <xdr:sp macro="" textlink="">
      <xdr:nvSpPr>
        <xdr:cNvPr id="284" name="楕円 283"/>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93029</xdr:rowOff>
    </xdr:from>
    <xdr:ext cx="762000" cy="259045"/>
    <xdr:sp macro="" textlink="">
      <xdr:nvSpPr>
        <xdr:cNvPr id="285" name="テキスト ボックス 284"/>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第４次定員適正化計画に基づき、職員の定員適正化に努めた。引き続き、事業のスクラップ等を含む職員の意識改革、資質・能力の向上に努めるとともに、職員数の適正化を行っていく。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37465</xdr:rowOff>
    </xdr:from>
    <xdr:to>
      <xdr:col>81</xdr:col>
      <xdr:colOff>44450</xdr:colOff>
      <xdr:row>60</xdr:row>
      <xdr:rowOff>59584</xdr:rowOff>
    </xdr:to>
    <xdr:cxnSp macro="">
      <xdr:nvCxnSpPr>
        <xdr:cNvPr id="320" name="直線コネクタ 319"/>
        <xdr:cNvCxnSpPr/>
      </xdr:nvCxnSpPr>
      <xdr:spPr>
        <a:xfrm>
          <a:off x="16179800" y="10324465"/>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37465</xdr:rowOff>
    </xdr:to>
    <xdr:cxnSp macro="">
      <xdr:nvCxnSpPr>
        <xdr:cNvPr id="323" name="直線コネクタ 322"/>
        <xdr:cNvCxnSpPr/>
      </xdr:nvCxnSpPr>
      <xdr:spPr>
        <a:xfrm>
          <a:off x="15290800" y="103124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9313</xdr:rowOff>
    </xdr:from>
    <xdr:to>
      <xdr:col>72</xdr:col>
      <xdr:colOff>203200</xdr:colOff>
      <xdr:row>60</xdr:row>
      <xdr:rowOff>25400</xdr:rowOff>
    </xdr:to>
    <xdr:cxnSp macro="">
      <xdr:nvCxnSpPr>
        <xdr:cNvPr id="326" name="直線コネクタ 325"/>
        <xdr:cNvCxnSpPr/>
      </xdr:nvCxnSpPr>
      <xdr:spPr>
        <a:xfrm>
          <a:off x="14401800" y="1029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9313</xdr:rowOff>
    </xdr:to>
    <xdr:cxnSp macro="">
      <xdr:nvCxnSpPr>
        <xdr:cNvPr id="329" name="直線コネクタ 328"/>
        <xdr:cNvCxnSpPr/>
      </xdr:nvCxnSpPr>
      <xdr:spPr>
        <a:xfrm>
          <a:off x="13512800" y="10296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8784</xdr:rowOff>
    </xdr:from>
    <xdr:to>
      <xdr:col>81</xdr:col>
      <xdr:colOff>95250</xdr:colOff>
      <xdr:row>60</xdr:row>
      <xdr:rowOff>110384</xdr:rowOff>
    </xdr:to>
    <xdr:sp macro="" textlink="">
      <xdr:nvSpPr>
        <xdr:cNvPr id="339" name="楕円 338"/>
        <xdr:cNvSpPr/>
      </xdr:nvSpPr>
      <xdr:spPr>
        <a:xfrm>
          <a:off x="169672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25311</xdr:rowOff>
    </xdr:from>
    <xdr:ext cx="762000" cy="259045"/>
    <xdr:sp macro="" textlink="">
      <xdr:nvSpPr>
        <xdr:cNvPr id="340" name="定員管理の状況該当値テキスト"/>
        <xdr:cNvSpPr txBox="1"/>
      </xdr:nvSpPr>
      <xdr:spPr>
        <a:xfrm>
          <a:off x="17106900" y="1014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41" name="楕円 340"/>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2" name="テキスト ボックス 34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3" name="楕円 342"/>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4" name="テキスト ボックス 34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129963</xdr:rowOff>
    </xdr:from>
    <xdr:to>
      <xdr:col>68</xdr:col>
      <xdr:colOff>203200</xdr:colOff>
      <xdr:row>60</xdr:row>
      <xdr:rowOff>60113</xdr:rowOff>
    </xdr:to>
    <xdr:sp macro="" textlink="">
      <xdr:nvSpPr>
        <xdr:cNvPr id="345" name="楕円 344"/>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70290</xdr:rowOff>
    </xdr:from>
    <xdr:ext cx="762000" cy="259045"/>
    <xdr:sp macro="" textlink="">
      <xdr:nvSpPr>
        <xdr:cNvPr id="346" name="テキスト ボックス 345"/>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47" name="楕円 346"/>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70290</xdr:rowOff>
    </xdr:from>
    <xdr:ext cx="762000" cy="259045"/>
    <xdr:sp macro="" textlink="">
      <xdr:nvSpPr>
        <xdr:cNvPr id="348" name="テキスト ボックス 347"/>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市民運動公園再整備事業等の元金償還が開始したものの、過去に借り入れた市債の償還が終了したこと、病院事業等への繰出金が減少したことから、単年度の比率は減となり、３ヵ年平均では同数値の</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今後、環境施設の更新や新庁舎整備事業など、大型の公共施設整備を予定していることから、財政改革プログラムに基づき、財政見通しに注視して、適切な財政運営に努める。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38523</xdr:rowOff>
    </xdr:to>
    <xdr:cxnSp macro="">
      <xdr:nvCxnSpPr>
        <xdr:cNvPr id="381" name="直線コネクタ 380"/>
        <xdr:cNvCxnSpPr/>
      </xdr:nvCxnSpPr>
      <xdr:spPr>
        <a:xfrm>
          <a:off x="16179800" y="689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78740</xdr:rowOff>
    </xdr:to>
    <xdr:cxnSp macro="">
      <xdr:nvCxnSpPr>
        <xdr:cNvPr id="384" name="直線コネクタ 383"/>
        <xdr:cNvCxnSpPr/>
      </xdr:nvCxnSpPr>
      <xdr:spPr>
        <a:xfrm flipV="1">
          <a:off x="15290800" y="689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143087</xdr:rowOff>
    </xdr:to>
    <xdr:cxnSp macro="">
      <xdr:nvCxnSpPr>
        <xdr:cNvPr id="387" name="直線コネクタ 386"/>
        <xdr:cNvCxnSpPr/>
      </xdr:nvCxnSpPr>
      <xdr:spPr>
        <a:xfrm flipV="1">
          <a:off x="14401800" y="69367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35983</xdr:rowOff>
    </xdr:to>
    <xdr:cxnSp macro="">
      <xdr:nvCxnSpPr>
        <xdr:cNvPr id="390" name="直線コネクタ 389"/>
        <xdr:cNvCxnSpPr/>
      </xdr:nvCxnSpPr>
      <xdr:spPr>
        <a:xfrm flipV="1">
          <a:off x="13512800" y="700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6" name="楕円 405"/>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7" name="テキスト ボックス 406"/>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将来負担比率は、昨年度に引き続き、充当可能財源等が将来負担額を上回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算定されていない。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現状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における企業債残高の減少に伴い公営企業債等繰入見込額が減少となったものの、環境施設更新事業等により地方債残高が増加したこと、また公共施設整備基金の取崩しにより充当可能財源が減少したことから、全体の将来負担額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今後も、環境施設更新事業など大規模事業は継続することから、財政改革プログラムに基づき、適切な財政運営に努める。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83,725
82,631
55.74
30,089,793
28,854,791
668,246
16,595,216
27,684,622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人件費に係る経常収支比率は、類似団体を上回る結果となった。要因としては、人事院勧告に基づく給与改定を行ったことによる増や定年退職者の増によるものである。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今後、定員適正化計画に基づき、計画的に職員数の管理を行い、人件費が過大にならないよう努めていく。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157480</xdr:rowOff>
    </xdr:to>
    <xdr:cxnSp macro="">
      <xdr:nvCxnSpPr>
        <xdr:cNvPr id="66" name="直線コネクタ 65"/>
        <xdr:cNvCxnSpPr/>
      </xdr:nvCxnSpPr>
      <xdr:spPr>
        <a:xfrm>
          <a:off x="3987800" y="6215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xdr:cNvCxnSpPr/>
      </xdr:nvCxnSpPr>
      <xdr:spPr>
        <a:xfrm flipV="1">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xdr:cNvCxnSpPr/>
      </xdr:nvCxnSpPr>
      <xdr:spPr>
        <a:xfrm>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43180</xdr:rowOff>
    </xdr:to>
    <xdr:cxnSp macro="">
      <xdr:nvCxnSpPr>
        <xdr:cNvPr id="75" name="直線コネクタ 74"/>
        <xdr:cNvCxnSpPr/>
      </xdr:nvCxnSpPr>
      <xdr:spPr>
        <a:xfrm>
          <a:off x="1320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物件費については、類似団体の平均を上回っており、要因としては、小中学校におけるＩＣＴ化の推進によるリース料の増や道路維持管理にかかる委託料が増となったことが挙げられる。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今後においても、財政改革プログラムに基づいて、引き続き徹底した歳出削減に努める。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124714</xdr:rowOff>
    </xdr:to>
    <xdr:cxnSp macro="">
      <xdr:nvCxnSpPr>
        <xdr:cNvPr id="125" name="直線コネクタ 124"/>
        <xdr:cNvCxnSpPr/>
      </xdr:nvCxnSpPr>
      <xdr:spPr>
        <a:xfrm>
          <a:off x="15671800" y="30027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170434</xdr:rowOff>
    </xdr:to>
    <xdr:cxnSp macro="">
      <xdr:nvCxnSpPr>
        <xdr:cNvPr id="128" name="直線コネクタ 127"/>
        <xdr:cNvCxnSpPr/>
      </xdr:nvCxnSpPr>
      <xdr:spPr>
        <a:xfrm flipV="1">
          <a:off x="14782800" y="30027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8128</xdr:rowOff>
    </xdr:to>
    <xdr:cxnSp macro="">
      <xdr:nvCxnSpPr>
        <xdr:cNvPr id="131" name="直線コネクタ 130"/>
        <xdr:cNvCxnSpPr/>
      </xdr:nvCxnSpPr>
      <xdr:spPr>
        <a:xfrm flipV="1">
          <a:off x="13893800" y="3085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18</xdr:row>
      <xdr:rowOff>8128</xdr:rowOff>
    </xdr:to>
    <xdr:cxnSp macro="">
      <xdr:nvCxnSpPr>
        <xdr:cNvPr id="134" name="直線コネクタ 133"/>
        <xdr:cNvCxnSpPr/>
      </xdr:nvCxnSpPr>
      <xdr:spPr>
        <a:xfrm>
          <a:off x="13004800" y="3039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8" name="楕円 147"/>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9" name="テキスト ボックス 148"/>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50" name="楕円 149"/>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51" name="テキスト ボックス 150"/>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2" name="楕円 151"/>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3" name="テキスト ボックス 152"/>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の平均を上回り、年々増加傾向となっている。主な要因としては、待機児童対策として保育の受け皿の拡充を進めていることや障害福祉サービスなどの給付をはじめとした福祉施策を充実させていることに加え、生活保護費も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今後においても、人口増加が見込まれる中、施策の重点化を図り経費の抑制に努める。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99568</xdr:rowOff>
    </xdr:to>
    <xdr:cxnSp macro="">
      <xdr:nvCxnSpPr>
        <xdr:cNvPr id="184" name="直線コネクタ 183"/>
        <xdr:cNvCxnSpPr/>
      </xdr:nvCxnSpPr>
      <xdr:spPr>
        <a:xfrm>
          <a:off x="3987800" y="99796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26416</xdr:rowOff>
    </xdr:from>
    <xdr:to>
      <xdr:col>19</xdr:col>
      <xdr:colOff>187325</xdr:colOff>
      <xdr:row>58</xdr:row>
      <xdr:rowOff>35560</xdr:rowOff>
    </xdr:to>
    <xdr:cxnSp macro="">
      <xdr:nvCxnSpPr>
        <xdr:cNvPr id="187" name="直線コネクタ 186"/>
        <xdr:cNvCxnSpPr/>
      </xdr:nvCxnSpPr>
      <xdr:spPr>
        <a:xfrm>
          <a:off x="3098800" y="9970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152146</xdr:rowOff>
    </xdr:from>
    <xdr:to>
      <xdr:col>15</xdr:col>
      <xdr:colOff>98425</xdr:colOff>
      <xdr:row>58</xdr:row>
      <xdr:rowOff>26416</xdr:rowOff>
    </xdr:to>
    <xdr:cxnSp macro="">
      <xdr:nvCxnSpPr>
        <xdr:cNvPr id="190" name="直線コネクタ 189"/>
        <xdr:cNvCxnSpPr/>
      </xdr:nvCxnSpPr>
      <xdr:spPr>
        <a:xfrm>
          <a:off x="2209800" y="9924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152146</xdr:rowOff>
    </xdr:to>
    <xdr:cxnSp macro="">
      <xdr:nvCxnSpPr>
        <xdr:cNvPr id="193" name="直線コネクタ 192"/>
        <xdr:cNvCxnSpPr/>
      </xdr:nvCxnSpPr>
      <xdr:spPr>
        <a:xfrm>
          <a:off x="1320800" y="9842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48768</xdr:rowOff>
    </xdr:from>
    <xdr:to>
      <xdr:col>24</xdr:col>
      <xdr:colOff>76200</xdr:colOff>
      <xdr:row>58</xdr:row>
      <xdr:rowOff>150368</xdr:rowOff>
    </xdr:to>
    <xdr:sp macro="" textlink="">
      <xdr:nvSpPr>
        <xdr:cNvPr id="203" name="楕円 202"/>
        <xdr:cNvSpPr/>
      </xdr:nvSpPr>
      <xdr:spPr>
        <a:xfrm>
          <a:off x="47752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20845</xdr:rowOff>
    </xdr:from>
    <xdr:ext cx="762000" cy="259045"/>
    <xdr:sp macro="" textlink="">
      <xdr:nvSpPr>
        <xdr:cNvPr id="204" name="扶助費該当値テキスト"/>
        <xdr:cNvSpPr txBox="1"/>
      </xdr:nvSpPr>
      <xdr:spPr>
        <a:xfrm>
          <a:off x="49149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5" name="楕円 204"/>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6" name="テキスト ボックス 205"/>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147066</xdr:rowOff>
    </xdr:from>
    <xdr:to>
      <xdr:col>15</xdr:col>
      <xdr:colOff>149225</xdr:colOff>
      <xdr:row>58</xdr:row>
      <xdr:rowOff>77216</xdr:rowOff>
    </xdr:to>
    <xdr:sp macro="" textlink="">
      <xdr:nvSpPr>
        <xdr:cNvPr id="207" name="楕円 206"/>
        <xdr:cNvSpPr/>
      </xdr:nvSpPr>
      <xdr:spPr>
        <a:xfrm>
          <a:off x="3048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61993</xdr:rowOff>
    </xdr:from>
    <xdr:ext cx="762000" cy="259045"/>
    <xdr:sp macro="" textlink="">
      <xdr:nvSpPr>
        <xdr:cNvPr id="208" name="テキスト ボックス 207"/>
        <xdr:cNvSpPr txBox="1"/>
      </xdr:nvSpPr>
      <xdr:spPr>
        <a:xfrm>
          <a:off x="2717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101346</xdr:rowOff>
    </xdr:from>
    <xdr:to>
      <xdr:col>11</xdr:col>
      <xdr:colOff>60325</xdr:colOff>
      <xdr:row>58</xdr:row>
      <xdr:rowOff>31496</xdr:rowOff>
    </xdr:to>
    <xdr:sp macro="" textlink="">
      <xdr:nvSpPr>
        <xdr:cNvPr id="209" name="楕円 208"/>
        <xdr:cNvSpPr/>
      </xdr:nvSpPr>
      <xdr:spPr>
        <a:xfrm>
          <a:off x="2159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16273</xdr:rowOff>
    </xdr:from>
    <xdr:ext cx="762000" cy="259045"/>
    <xdr:sp macro="" textlink="">
      <xdr:nvSpPr>
        <xdr:cNvPr id="210" name="テキスト ボックス 209"/>
        <xdr:cNvSpPr txBox="1"/>
      </xdr:nvSpPr>
      <xdr:spPr>
        <a:xfrm>
          <a:off x="1828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その他に係る経費の主なものは、繰出金や維持補修費等が該当するが、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に下水道事業会計が特別会計から企業会計に移行したことにより、性質が繰出金から補助費へ振り替わって以降、ほぼ横ばいとなっている。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現状は、類似団体の平均を下回っているものの、</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は後期高齢者広域連合への繰出金が増となるなど、他会計等の運営においても、経費削減の意識をもって取り組む必要がある。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16510</xdr:rowOff>
    </xdr:to>
    <xdr:cxnSp macro="">
      <xdr:nvCxnSpPr>
        <xdr:cNvPr id="245" name="直線コネクタ 244"/>
        <xdr:cNvCxnSpPr/>
      </xdr:nvCxnSpPr>
      <xdr:spPr>
        <a:xfrm>
          <a:off x="15671800" y="9423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1270</xdr:rowOff>
    </xdr:to>
    <xdr:cxnSp macro="">
      <xdr:nvCxnSpPr>
        <xdr:cNvPr id="248" name="直線コネクタ 247"/>
        <xdr:cNvCxnSpPr/>
      </xdr:nvCxnSpPr>
      <xdr:spPr>
        <a:xfrm flipV="1">
          <a:off x="14782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1270</xdr:rowOff>
    </xdr:to>
    <xdr:cxnSp macro="">
      <xdr:nvCxnSpPr>
        <xdr:cNvPr id="251" name="直線コネクタ 250"/>
        <xdr:cNvCxnSpPr/>
      </xdr:nvCxnSpPr>
      <xdr:spPr>
        <a:xfrm>
          <a:off x="13893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130810</xdr:rowOff>
    </xdr:to>
    <xdr:cxnSp macro="">
      <xdr:nvCxnSpPr>
        <xdr:cNvPr id="254" name="直線コネクタ 253"/>
        <xdr:cNvCxnSpPr/>
      </xdr:nvCxnSpPr>
      <xdr:spPr>
        <a:xfrm flipV="1">
          <a:off x="13004800" y="9423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4" name="楕円 263"/>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5"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6" name="楕円 265"/>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7" name="テキスト ボックス 266"/>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8" name="楕円 267"/>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9" name="テキスト ボックス 268"/>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0" name="楕円 269"/>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1" name="テキスト ボックス 270"/>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2" name="楕円 271"/>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3" name="テキスト ボックス 272"/>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補助費については、一部事務組合等に対する負担金の増や企業誘致に係る奨励金の増により、昨年度より増となった。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依然として、類似団体の平均を上回っていることから、引き続き、事業の縮小や統廃合などの見直しを行い、経費削減に努める。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131572</xdr:rowOff>
    </xdr:to>
    <xdr:cxnSp macro="">
      <xdr:nvCxnSpPr>
        <xdr:cNvPr id="303" name="直線コネクタ 302"/>
        <xdr:cNvCxnSpPr/>
      </xdr:nvCxnSpPr>
      <xdr:spPr>
        <a:xfrm>
          <a:off x="15671800" y="6294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163576</xdr:rowOff>
    </xdr:to>
    <xdr:cxnSp macro="">
      <xdr:nvCxnSpPr>
        <xdr:cNvPr id="306" name="直線コネクタ 305"/>
        <xdr:cNvCxnSpPr/>
      </xdr:nvCxnSpPr>
      <xdr:spPr>
        <a:xfrm flipV="1">
          <a:off x="14782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1270</xdr:rowOff>
    </xdr:to>
    <xdr:cxnSp macro="">
      <xdr:nvCxnSpPr>
        <xdr:cNvPr id="309" name="直線コネクタ 308"/>
        <xdr:cNvCxnSpPr/>
      </xdr:nvCxnSpPr>
      <xdr:spPr>
        <a:xfrm flipV="1">
          <a:off x="13893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37</xdr:row>
      <xdr:rowOff>1270</xdr:rowOff>
    </xdr:to>
    <xdr:cxnSp macro="">
      <xdr:nvCxnSpPr>
        <xdr:cNvPr id="312" name="直線コネクタ 311"/>
        <xdr:cNvCxnSpPr/>
      </xdr:nvCxnSpPr>
      <xdr:spPr>
        <a:xfrm>
          <a:off x="13004800" y="6258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2" name="楕円 321"/>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3"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6" name="楕円 325"/>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7" name="テキスト ボックス 32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8" name="楕円 32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9" name="テキスト ボックス 32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0" name="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1" name="テキスト ボックス 330"/>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いては、過去に発行した市債の元金償還の開始等により、元金償還金が昨年度より増となったものの、経常一般財源が昨年度より増となったことから、公債費に係る経常収支比率は昨年度より減となった。現状は、類似団体の平均を下回っているが、今後大規模な普通建設事業の実施に伴い、地方債の発行は増となることから、財政改革プログラムに基づき、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76</xdr:row>
      <xdr:rowOff>168148</xdr:rowOff>
    </xdr:to>
    <xdr:cxnSp macro="">
      <xdr:nvCxnSpPr>
        <xdr:cNvPr id="361" name="直線コネクタ 360"/>
        <xdr:cNvCxnSpPr/>
      </xdr:nvCxnSpPr>
      <xdr:spPr>
        <a:xfrm flipV="1">
          <a:off x="3987800" y="13193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1270</xdr:rowOff>
    </xdr:to>
    <xdr:cxnSp macro="">
      <xdr:nvCxnSpPr>
        <xdr:cNvPr id="364" name="直線コネクタ 363"/>
        <xdr:cNvCxnSpPr/>
      </xdr:nvCxnSpPr>
      <xdr:spPr>
        <a:xfrm flipV="1">
          <a:off x="3098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42418</xdr:rowOff>
    </xdr:to>
    <xdr:cxnSp macro="">
      <xdr:nvCxnSpPr>
        <xdr:cNvPr id="367" name="直線コネクタ 366"/>
        <xdr:cNvCxnSpPr/>
      </xdr:nvCxnSpPr>
      <xdr:spPr>
        <a:xfrm flipV="1">
          <a:off x="2209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42418</xdr:rowOff>
    </xdr:to>
    <xdr:cxnSp macro="">
      <xdr:nvCxnSpPr>
        <xdr:cNvPr id="370" name="直線コネクタ 369"/>
        <xdr:cNvCxnSpPr/>
      </xdr:nvCxnSpPr>
      <xdr:spPr>
        <a:xfrm>
          <a:off x="1320800" y="1324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0" name="楕円 379"/>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1"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2" name="楕円 381"/>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3" name="テキスト ボックス 38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4" name="楕円 383"/>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5" name="テキスト ボックス 384"/>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6" name="楕円 385"/>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7" name="テキスト ボックス 386"/>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88" name="楕円 387"/>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89" name="テキスト ボックス 388"/>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公債費以外の経常収支比率は、消費税増税の影響による増に加え、保育の受け皿の拡充による扶助費の増や小中学校のＩＣＴ化の推進による物件費の増などにより、昨年度から増となった。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滋賀県平均や類似団体の平均を上回る状況となっていることから、財政改革プログラムに基づき、徹底した歳出削減と歳入確保に努める。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35561</xdr:rowOff>
    </xdr:to>
    <xdr:cxnSp macro="">
      <xdr:nvCxnSpPr>
        <xdr:cNvPr id="422" name="直線コネクタ 421"/>
        <xdr:cNvCxnSpPr/>
      </xdr:nvCxnSpPr>
      <xdr:spPr>
        <a:xfrm>
          <a:off x="15671800" y="1311910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76</xdr:row>
      <xdr:rowOff>165100</xdr:rowOff>
    </xdr:to>
    <xdr:cxnSp macro="">
      <xdr:nvCxnSpPr>
        <xdr:cNvPr id="425" name="直線コネクタ 424"/>
        <xdr:cNvCxnSpPr/>
      </xdr:nvCxnSpPr>
      <xdr:spPr>
        <a:xfrm flipV="1">
          <a:off x="14782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76</xdr:row>
      <xdr:rowOff>165100</xdr:rowOff>
    </xdr:to>
    <xdr:cxnSp macro="">
      <xdr:nvCxnSpPr>
        <xdr:cNvPr id="428" name="直線コネクタ 427"/>
        <xdr:cNvCxnSpPr/>
      </xdr:nvCxnSpPr>
      <xdr:spPr>
        <a:xfrm>
          <a:off x="13893800" y="1317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146050</xdr:rowOff>
    </xdr:to>
    <xdr:cxnSp macro="">
      <xdr:nvCxnSpPr>
        <xdr:cNvPr id="431" name="直線コネクタ 430"/>
        <xdr:cNvCxnSpPr/>
      </xdr:nvCxnSpPr>
      <xdr:spPr>
        <a:xfrm>
          <a:off x="13004800" y="130886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1" name="楕円 440"/>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2"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43" name="楕円 442"/>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44" name="テキスト ボックス 443"/>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45" name="楕円 444"/>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46" name="テキスト ボックス 445"/>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47" name="楕円 446"/>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48" name="テキスト ボックス 447"/>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9" name="楕円 448"/>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0" name="テキスト ボックス 449"/>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18883</xdr:rowOff>
    </xdr:from>
    <xdr:to>
      <xdr:col>29</xdr:col>
      <xdr:colOff>127000</xdr:colOff>
      <xdr:row>18</xdr:row>
      <xdr:rowOff>36812</xdr:rowOff>
    </xdr:to>
    <xdr:cxnSp macro="">
      <xdr:nvCxnSpPr>
        <xdr:cNvPr id="52" name="直線コネクタ 51"/>
        <xdr:cNvCxnSpPr/>
      </xdr:nvCxnSpPr>
      <xdr:spPr bwMode="auto">
        <a:xfrm>
          <a:off x="5003800" y="3152608"/>
          <a:ext cx="647700" cy="1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18834</xdr:rowOff>
    </xdr:from>
    <xdr:to>
      <xdr:col>26</xdr:col>
      <xdr:colOff>50800</xdr:colOff>
      <xdr:row>18</xdr:row>
      <xdr:rowOff>18883</xdr:rowOff>
    </xdr:to>
    <xdr:cxnSp macro="">
      <xdr:nvCxnSpPr>
        <xdr:cNvPr id="55" name="直線コネクタ 54"/>
        <xdr:cNvCxnSpPr/>
      </xdr:nvCxnSpPr>
      <xdr:spPr bwMode="auto">
        <a:xfrm>
          <a:off x="4305300" y="3152559"/>
          <a:ext cx="6985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18834</xdr:rowOff>
    </xdr:from>
    <xdr:to>
      <xdr:col>22</xdr:col>
      <xdr:colOff>114300</xdr:colOff>
      <xdr:row>18</xdr:row>
      <xdr:rowOff>46087</xdr:rowOff>
    </xdr:to>
    <xdr:cxnSp macro="">
      <xdr:nvCxnSpPr>
        <xdr:cNvPr id="58" name="直線コネクタ 57"/>
        <xdr:cNvCxnSpPr/>
      </xdr:nvCxnSpPr>
      <xdr:spPr bwMode="auto">
        <a:xfrm flipV="1">
          <a:off x="3606800" y="3152559"/>
          <a:ext cx="698500" cy="27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46087</xdr:rowOff>
    </xdr:from>
    <xdr:to>
      <xdr:col>18</xdr:col>
      <xdr:colOff>177800</xdr:colOff>
      <xdr:row>18</xdr:row>
      <xdr:rowOff>60047</xdr:rowOff>
    </xdr:to>
    <xdr:cxnSp macro="">
      <xdr:nvCxnSpPr>
        <xdr:cNvPr id="61" name="直線コネクタ 60"/>
        <xdr:cNvCxnSpPr/>
      </xdr:nvCxnSpPr>
      <xdr:spPr bwMode="auto">
        <a:xfrm flipV="1">
          <a:off x="2908300" y="3179812"/>
          <a:ext cx="698500" cy="1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157462</xdr:rowOff>
    </xdr:from>
    <xdr:to>
      <xdr:col>29</xdr:col>
      <xdr:colOff>177800</xdr:colOff>
      <xdr:row>18</xdr:row>
      <xdr:rowOff>87612</xdr:rowOff>
    </xdr:to>
    <xdr:sp macro="" textlink="">
      <xdr:nvSpPr>
        <xdr:cNvPr id="71" name="楕円 70"/>
        <xdr:cNvSpPr/>
      </xdr:nvSpPr>
      <xdr:spPr bwMode="auto">
        <a:xfrm>
          <a:off x="5600700" y="3119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129539</xdr:rowOff>
    </xdr:from>
    <xdr:ext cx="762000" cy="259045"/>
    <xdr:sp macro="" textlink="">
      <xdr:nvSpPr>
        <xdr:cNvPr id="72" name="人口1人当たり決算額の推移該当値テキスト130"/>
        <xdr:cNvSpPr txBox="1"/>
      </xdr:nvSpPr>
      <xdr:spPr>
        <a:xfrm>
          <a:off x="5740400" y="309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139533</xdr:rowOff>
    </xdr:from>
    <xdr:to>
      <xdr:col>26</xdr:col>
      <xdr:colOff>101600</xdr:colOff>
      <xdr:row>18</xdr:row>
      <xdr:rowOff>69683</xdr:rowOff>
    </xdr:to>
    <xdr:sp macro="" textlink="">
      <xdr:nvSpPr>
        <xdr:cNvPr id="73" name="楕円 72"/>
        <xdr:cNvSpPr/>
      </xdr:nvSpPr>
      <xdr:spPr bwMode="auto">
        <a:xfrm>
          <a:off x="4953000" y="310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54460</xdr:rowOff>
    </xdr:from>
    <xdr:ext cx="736600" cy="259045"/>
    <xdr:sp macro="" textlink="">
      <xdr:nvSpPr>
        <xdr:cNvPr id="74" name="テキスト ボックス 73"/>
        <xdr:cNvSpPr txBox="1"/>
      </xdr:nvSpPr>
      <xdr:spPr>
        <a:xfrm>
          <a:off x="4622800" y="31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139484</xdr:rowOff>
    </xdr:from>
    <xdr:to>
      <xdr:col>22</xdr:col>
      <xdr:colOff>165100</xdr:colOff>
      <xdr:row>18</xdr:row>
      <xdr:rowOff>69634</xdr:rowOff>
    </xdr:to>
    <xdr:sp macro="" textlink="">
      <xdr:nvSpPr>
        <xdr:cNvPr id="75" name="楕円 74"/>
        <xdr:cNvSpPr/>
      </xdr:nvSpPr>
      <xdr:spPr bwMode="auto">
        <a:xfrm>
          <a:off x="4254500" y="310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54411</xdr:rowOff>
    </xdr:from>
    <xdr:ext cx="762000" cy="259045"/>
    <xdr:sp macro="" textlink="">
      <xdr:nvSpPr>
        <xdr:cNvPr id="76" name="テキスト ボックス 75"/>
        <xdr:cNvSpPr txBox="1"/>
      </xdr:nvSpPr>
      <xdr:spPr>
        <a:xfrm>
          <a:off x="3924300" y="318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166737</xdr:rowOff>
    </xdr:from>
    <xdr:to>
      <xdr:col>19</xdr:col>
      <xdr:colOff>38100</xdr:colOff>
      <xdr:row>18</xdr:row>
      <xdr:rowOff>96887</xdr:rowOff>
    </xdr:to>
    <xdr:sp macro="" textlink="">
      <xdr:nvSpPr>
        <xdr:cNvPr id="77" name="楕円 76"/>
        <xdr:cNvSpPr/>
      </xdr:nvSpPr>
      <xdr:spPr bwMode="auto">
        <a:xfrm>
          <a:off x="3556000" y="312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81663</xdr:rowOff>
    </xdr:from>
    <xdr:ext cx="762000" cy="259045"/>
    <xdr:sp macro="" textlink="">
      <xdr:nvSpPr>
        <xdr:cNvPr id="78" name="テキスト ボックス 77"/>
        <xdr:cNvSpPr txBox="1"/>
      </xdr:nvSpPr>
      <xdr:spPr>
        <a:xfrm>
          <a:off x="3225800" y="321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9247</xdr:rowOff>
    </xdr:from>
    <xdr:to>
      <xdr:col>15</xdr:col>
      <xdr:colOff>101600</xdr:colOff>
      <xdr:row>18</xdr:row>
      <xdr:rowOff>110847</xdr:rowOff>
    </xdr:to>
    <xdr:sp macro="" textlink="">
      <xdr:nvSpPr>
        <xdr:cNvPr id="79" name="楕円 78"/>
        <xdr:cNvSpPr/>
      </xdr:nvSpPr>
      <xdr:spPr bwMode="auto">
        <a:xfrm>
          <a:off x="2857500" y="314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95624</xdr:rowOff>
    </xdr:from>
    <xdr:ext cx="762000" cy="259045"/>
    <xdr:sp macro="" textlink="">
      <xdr:nvSpPr>
        <xdr:cNvPr id="80" name="テキスト ボックス 79"/>
        <xdr:cNvSpPr txBox="1"/>
      </xdr:nvSpPr>
      <xdr:spPr>
        <a:xfrm>
          <a:off x="2527300" y="3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82652</xdr:rowOff>
    </xdr:from>
    <xdr:to>
      <xdr:col>29</xdr:col>
      <xdr:colOff>127000</xdr:colOff>
      <xdr:row>36</xdr:row>
      <xdr:rowOff>83827</xdr:rowOff>
    </xdr:to>
    <xdr:cxnSp macro="">
      <xdr:nvCxnSpPr>
        <xdr:cNvPr id="115" name="直線コネクタ 114"/>
        <xdr:cNvCxnSpPr/>
      </xdr:nvCxnSpPr>
      <xdr:spPr bwMode="auto">
        <a:xfrm>
          <a:off x="5003800" y="7035902"/>
          <a:ext cx="6477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82652</xdr:rowOff>
    </xdr:from>
    <xdr:to>
      <xdr:col>26</xdr:col>
      <xdr:colOff>50800</xdr:colOff>
      <xdr:row>36</xdr:row>
      <xdr:rowOff>165470</xdr:rowOff>
    </xdr:to>
    <xdr:cxnSp macro="">
      <xdr:nvCxnSpPr>
        <xdr:cNvPr id="118" name="直線コネクタ 117"/>
        <xdr:cNvCxnSpPr/>
      </xdr:nvCxnSpPr>
      <xdr:spPr bwMode="auto">
        <a:xfrm flipV="1">
          <a:off x="4305300" y="7035902"/>
          <a:ext cx="698500" cy="8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92742</xdr:rowOff>
    </xdr:from>
    <xdr:to>
      <xdr:col>22</xdr:col>
      <xdr:colOff>114300</xdr:colOff>
      <xdr:row>36</xdr:row>
      <xdr:rowOff>165470</xdr:rowOff>
    </xdr:to>
    <xdr:cxnSp macro="">
      <xdr:nvCxnSpPr>
        <xdr:cNvPr id="121" name="直線コネクタ 120"/>
        <xdr:cNvCxnSpPr/>
      </xdr:nvCxnSpPr>
      <xdr:spPr bwMode="auto">
        <a:xfrm>
          <a:off x="3606800" y="7045992"/>
          <a:ext cx="698500" cy="7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2249</xdr:rowOff>
    </xdr:from>
    <xdr:to>
      <xdr:col>18</xdr:col>
      <xdr:colOff>177800</xdr:colOff>
      <xdr:row>36</xdr:row>
      <xdr:rowOff>92742</xdr:rowOff>
    </xdr:to>
    <xdr:cxnSp macro="">
      <xdr:nvCxnSpPr>
        <xdr:cNvPr id="124" name="直線コネクタ 123"/>
        <xdr:cNvCxnSpPr/>
      </xdr:nvCxnSpPr>
      <xdr:spPr bwMode="auto">
        <a:xfrm>
          <a:off x="2908300" y="6955499"/>
          <a:ext cx="6985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33027</xdr:rowOff>
    </xdr:from>
    <xdr:to>
      <xdr:col>29</xdr:col>
      <xdr:colOff>177800</xdr:colOff>
      <xdr:row>36</xdr:row>
      <xdr:rowOff>134627</xdr:rowOff>
    </xdr:to>
    <xdr:sp macro="" textlink="">
      <xdr:nvSpPr>
        <xdr:cNvPr id="134" name="楕円 133"/>
        <xdr:cNvSpPr/>
      </xdr:nvSpPr>
      <xdr:spPr bwMode="auto">
        <a:xfrm>
          <a:off x="5600700" y="698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5104</xdr:rowOff>
    </xdr:from>
    <xdr:ext cx="762000" cy="259045"/>
    <xdr:sp macro="" textlink="">
      <xdr:nvSpPr>
        <xdr:cNvPr id="135" name="人口1人当たり決算額の推移該当値テキスト445"/>
        <xdr:cNvSpPr txBox="1"/>
      </xdr:nvSpPr>
      <xdr:spPr>
        <a:xfrm>
          <a:off x="5740400" y="69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31852</xdr:rowOff>
    </xdr:from>
    <xdr:to>
      <xdr:col>26</xdr:col>
      <xdr:colOff>101600</xdr:colOff>
      <xdr:row>36</xdr:row>
      <xdr:rowOff>133452</xdr:rowOff>
    </xdr:to>
    <xdr:sp macro="" textlink="">
      <xdr:nvSpPr>
        <xdr:cNvPr id="136" name="楕円 135"/>
        <xdr:cNvSpPr/>
      </xdr:nvSpPr>
      <xdr:spPr bwMode="auto">
        <a:xfrm>
          <a:off x="4953000" y="69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118229</xdr:rowOff>
    </xdr:from>
    <xdr:ext cx="736600" cy="259045"/>
    <xdr:sp macro="" textlink="">
      <xdr:nvSpPr>
        <xdr:cNvPr id="137" name="テキスト ボックス 136"/>
        <xdr:cNvSpPr txBox="1"/>
      </xdr:nvSpPr>
      <xdr:spPr>
        <a:xfrm>
          <a:off x="4622800" y="7071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114670</xdr:rowOff>
    </xdr:from>
    <xdr:to>
      <xdr:col>22</xdr:col>
      <xdr:colOff>165100</xdr:colOff>
      <xdr:row>37</xdr:row>
      <xdr:rowOff>44820</xdr:rowOff>
    </xdr:to>
    <xdr:sp macro="" textlink="">
      <xdr:nvSpPr>
        <xdr:cNvPr id="138" name="楕円 137"/>
        <xdr:cNvSpPr/>
      </xdr:nvSpPr>
      <xdr:spPr bwMode="auto">
        <a:xfrm>
          <a:off x="4254500" y="706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29597</xdr:rowOff>
    </xdr:from>
    <xdr:ext cx="762000" cy="259045"/>
    <xdr:sp macro="" textlink="">
      <xdr:nvSpPr>
        <xdr:cNvPr id="139" name="テキスト ボックス 138"/>
        <xdr:cNvSpPr txBox="1"/>
      </xdr:nvSpPr>
      <xdr:spPr>
        <a:xfrm>
          <a:off x="3924300" y="71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41942</xdr:rowOff>
    </xdr:from>
    <xdr:to>
      <xdr:col>19</xdr:col>
      <xdr:colOff>38100</xdr:colOff>
      <xdr:row>36</xdr:row>
      <xdr:rowOff>143542</xdr:rowOff>
    </xdr:to>
    <xdr:sp macro="" textlink="">
      <xdr:nvSpPr>
        <xdr:cNvPr id="140" name="楕円 139"/>
        <xdr:cNvSpPr/>
      </xdr:nvSpPr>
      <xdr:spPr bwMode="auto">
        <a:xfrm>
          <a:off x="3556000" y="699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128319</xdr:rowOff>
    </xdr:from>
    <xdr:ext cx="762000" cy="259045"/>
    <xdr:sp macro="" textlink="">
      <xdr:nvSpPr>
        <xdr:cNvPr id="141" name="テキスト ボックス 140"/>
        <xdr:cNvSpPr txBox="1"/>
      </xdr:nvSpPr>
      <xdr:spPr>
        <a:xfrm>
          <a:off x="3225800" y="708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294349</xdr:rowOff>
    </xdr:from>
    <xdr:to>
      <xdr:col>15</xdr:col>
      <xdr:colOff>101600</xdr:colOff>
      <xdr:row>36</xdr:row>
      <xdr:rowOff>53049</xdr:rowOff>
    </xdr:to>
    <xdr:sp macro="" textlink="">
      <xdr:nvSpPr>
        <xdr:cNvPr id="142" name="楕円 141"/>
        <xdr:cNvSpPr/>
      </xdr:nvSpPr>
      <xdr:spPr bwMode="auto">
        <a:xfrm>
          <a:off x="2857500" y="690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37826</xdr:rowOff>
    </xdr:from>
    <xdr:ext cx="762000" cy="259045"/>
    <xdr:sp macro="" textlink="">
      <xdr:nvSpPr>
        <xdr:cNvPr id="143" name="テキスト ボックス 142"/>
        <xdr:cNvSpPr txBox="1"/>
      </xdr:nvSpPr>
      <xdr:spPr>
        <a:xfrm>
          <a:off x="2527300" y="69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83,725
82,631
55.74
30,089,793
28,854,791
668,246
16,595,216
27,684,622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148410</xdr:rowOff>
    </xdr:from>
    <xdr:to>
      <xdr:col>24</xdr:col>
      <xdr:colOff>63500</xdr:colOff>
      <xdr:row>36</xdr:row>
      <xdr:rowOff>170058</xdr:rowOff>
    </xdr:to>
    <xdr:cxnSp macro="">
      <xdr:nvCxnSpPr>
        <xdr:cNvPr id="59" name="直線コネクタ 58"/>
        <xdr:cNvCxnSpPr/>
      </xdr:nvCxnSpPr>
      <xdr:spPr>
        <a:xfrm flipV="1">
          <a:off x="3797300" y="6320610"/>
          <a:ext cx="8382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170058</xdr:rowOff>
    </xdr:from>
    <xdr:to>
      <xdr:col>19</xdr:col>
      <xdr:colOff>177800</xdr:colOff>
      <xdr:row>37</xdr:row>
      <xdr:rowOff>20531</xdr:rowOff>
    </xdr:to>
    <xdr:cxnSp macro="">
      <xdr:nvCxnSpPr>
        <xdr:cNvPr id="62" name="直線コネクタ 61"/>
        <xdr:cNvCxnSpPr/>
      </xdr:nvCxnSpPr>
      <xdr:spPr>
        <a:xfrm flipV="1">
          <a:off x="2908300" y="6342258"/>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20531</xdr:rowOff>
    </xdr:from>
    <xdr:to>
      <xdr:col>15</xdr:col>
      <xdr:colOff>50800</xdr:colOff>
      <xdr:row>37</xdr:row>
      <xdr:rowOff>52260</xdr:rowOff>
    </xdr:to>
    <xdr:cxnSp macro="">
      <xdr:nvCxnSpPr>
        <xdr:cNvPr id="65" name="直線コネクタ 64"/>
        <xdr:cNvCxnSpPr/>
      </xdr:nvCxnSpPr>
      <xdr:spPr>
        <a:xfrm flipV="1">
          <a:off x="2019300" y="6364181"/>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27366</xdr:rowOff>
    </xdr:from>
    <xdr:to>
      <xdr:col>10</xdr:col>
      <xdr:colOff>114300</xdr:colOff>
      <xdr:row>37</xdr:row>
      <xdr:rowOff>52260</xdr:rowOff>
    </xdr:to>
    <xdr:cxnSp macro="">
      <xdr:nvCxnSpPr>
        <xdr:cNvPr id="68" name="直線コネクタ 67"/>
        <xdr:cNvCxnSpPr/>
      </xdr:nvCxnSpPr>
      <xdr:spPr>
        <a:xfrm>
          <a:off x="1130300" y="6371016"/>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97610</xdr:rowOff>
    </xdr:from>
    <xdr:to>
      <xdr:col>24</xdr:col>
      <xdr:colOff>114300</xdr:colOff>
      <xdr:row>37</xdr:row>
      <xdr:rowOff>27760</xdr:rowOff>
    </xdr:to>
    <xdr:sp macro="" textlink="">
      <xdr:nvSpPr>
        <xdr:cNvPr id="78" name="楕円 77"/>
        <xdr:cNvSpPr/>
      </xdr:nvSpPr>
      <xdr:spPr>
        <a:xfrm>
          <a:off x="4584700" y="626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76037</xdr:rowOff>
    </xdr:from>
    <xdr:ext cx="534377" cy="259045"/>
    <xdr:sp macro="" textlink="">
      <xdr:nvSpPr>
        <xdr:cNvPr id="79" name="人件費該当値テキスト"/>
        <xdr:cNvSpPr txBox="1"/>
      </xdr:nvSpPr>
      <xdr:spPr>
        <a:xfrm>
          <a:off x="4686300" y="624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119258</xdr:rowOff>
    </xdr:from>
    <xdr:to>
      <xdr:col>20</xdr:col>
      <xdr:colOff>38100</xdr:colOff>
      <xdr:row>37</xdr:row>
      <xdr:rowOff>49408</xdr:rowOff>
    </xdr:to>
    <xdr:sp macro="" textlink="">
      <xdr:nvSpPr>
        <xdr:cNvPr id="80" name="楕円 79"/>
        <xdr:cNvSpPr/>
      </xdr:nvSpPr>
      <xdr:spPr>
        <a:xfrm>
          <a:off x="37465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40535</xdr:rowOff>
    </xdr:from>
    <xdr:ext cx="534377" cy="259045"/>
    <xdr:sp macro="" textlink="">
      <xdr:nvSpPr>
        <xdr:cNvPr id="81" name="テキスト ボックス 80"/>
        <xdr:cNvSpPr txBox="1"/>
      </xdr:nvSpPr>
      <xdr:spPr>
        <a:xfrm>
          <a:off x="3530111" y="63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141181</xdr:rowOff>
    </xdr:from>
    <xdr:to>
      <xdr:col>15</xdr:col>
      <xdr:colOff>101600</xdr:colOff>
      <xdr:row>37</xdr:row>
      <xdr:rowOff>71331</xdr:rowOff>
    </xdr:to>
    <xdr:sp macro="" textlink="">
      <xdr:nvSpPr>
        <xdr:cNvPr id="82" name="楕円 81"/>
        <xdr:cNvSpPr/>
      </xdr:nvSpPr>
      <xdr:spPr>
        <a:xfrm>
          <a:off x="2857500" y="63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62458</xdr:rowOff>
    </xdr:from>
    <xdr:ext cx="534377" cy="259045"/>
    <xdr:sp macro="" textlink="">
      <xdr:nvSpPr>
        <xdr:cNvPr id="83" name="テキスト ボックス 82"/>
        <xdr:cNvSpPr txBox="1"/>
      </xdr:nvSpPr>
      <xdr:spPr>
        <a:xfrm>
          <a:off x="2641111" y="64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1460</xdr:rowOff>
    </xdr:from>
    <xdr:to>
      <xdr:col>10</xdr:col>
      <xdr:colOff>165100</xdr:colOff>
      <xdr:row>37</xdr:row>
      <xdr:rowOff>103060</xdr:rowOff>
    </xdr:to>
    <xdr:sp macro="" textlink="">
      <xdr:nvSpPr>
        <xdr:cNvPr id="84" name="楕円 83"/>
        <xdr:cNvSpPr/>
      </xdr:nvSpPr>
      <xdr:spPr>
        <a:xfrm>
          <a:off x="1968500" y="63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94187</xdr:rowOff>
    </xdr:from>
    <xdr:ext cx="534377" cy="259045"/>
    <xdr:sp macro="" textlink="">
      <xdr:nvSpPr>
        <xdr:cNvPr id="85" name="テキスト ボックス 84"/>
        <xdr:cNvSpPr txBox="1"/>
      </xdr:nvSpPr>
      <xdr:spPr>
        <a:xfrm>
          <a:off x="1752111" y="64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148016</xdr:rowOff>
    </xdr:from>
    <xdr:to>
      <xdr:col>6</xdr:col>
      <xdr:colOff>38100</xdr:colOff>
      <xdr:row>37</xdr:row>
      <xdr:rowOff>78166</xdr:rowOff>
    </xdr:to>
    <xdr:sp macro="" textlink="">
      <xdr:nvSpPr>
        <xdr:cNvPr id="86" name="楕円 85"/>
        <xdr:cNvSpPr/>
      </xdr:nvSpPr>
      <xdr:spPr>
        <a:xfrm>
          <a:off x="1079500" y="63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69293</xdr:rowOff>
    </xdr:from>
    <xdr:ext cx="534377" cy="259045"/>
    <xdr:sp macro="" textlink="">
      <xdr:nvSpPr>
        <xdr:cNvPr id="87" name="テキスト ボックス 86"/>
        <xdr:cNvSpPr txBox="1"/>
      </xdr:nvSpPr>
      <xdr:spPr>
        <a:xfrm>
          <a:off x="863111" y="64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56228</xdr:rowOff>
    </xdr:from>
    <xdr:to>
      <xdr:col>24</xdr:col>
      <xdr:colOff>63500</xdr:colOff>
      <xdr:row>58</xdr:row>
      <xdr:rowOff>65699</xdr:rowOff>
    </xdr:to>
    <xdr:cxnSp macro="">
      <xdr:nvCxnSpPr>
        <xdr:cNvPr id="119" name="直線コネクタ 118"/>
        <xdr:cNvCxnSpPr/>
      </xdr:nvCxnSpPr>
      <xdr:spPr>
        <a:xfrm>
          <a:off x="3797300" y="10000328"/>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50252</xdr:rowOff>
    </xdr:from>
    <xdr:to>
      <xdr:col>19</xdr:col>
      <xdr:colOff>177800</xdr:colOff>
      <xdr:row>58</xdr:row>
      <xdr:rowOff>56228</xdr:rowOff>
    </xdr:to>
    <xdr:cxnSp macro="">
      <xdr:nvCxnSpPr>
        <xdr:cNvPr id="122" name="直線コネクタ 121"/>
        <xdr:cNvCxnSpPr/>
      </xdr:nvCxnSpPr>
      <xdr:spPr>
        <a:xfrm>
          <a:off x="2908300" y="9994352"/>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40999</xdr:rowOff>
    </xdr:from>
    <xdr:to>
      <xdr:col>15</xdr:col>
      <xdr:colOff>50800</xdr:colOff>
      <xdr:row>58</xdr:row>
      <xdr:rowOff>50252</xdr:rowOff>
    </xdr:to>
    <xdr:cxnSp macro="">
      <xdr:nvCxnSpPr>
        <xdr:cNvPr id="125" name="直線コネクタ 124"/>
        <xdr:cNvCxnSpPr/>
      </xdr:nvCxnSpPr>
      <xdr:spPr>
        <a:xfrm>
          <a:off x="2019300" y="9985099"/>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37679</xdr:rowOff>
    </xdr:from>
    <xdr:to>
      <xdr:col>10</xdr:col>
      <xdr:colOff>114300</xdr:colOff>
      <xdr:row>58</xdr:row>
      <xdr:rowOff>40999</xdr:rowOff>
    </xdr:to>
    <xdr:cxnSp macro="">
      <xdr:nvCxnSpPr>
        <xdr:cNvPr id="128" name="直線コネクタ 127"/>
        <xdr:cNvCxnSpPr/>
      </xdr:nvCxnSpPr>
      <xdr:spPr>
        <a:xfrm>
          <a:off x="1130300" y="9981779"/>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14899</xdr:rowOff>
    </xdr:from>
    <xdr:to>
      <xdr:col>24</xdr:col>
      <xdr:colOff>114300</xdr:colOff>
      <xdr:row>58</xdr:row>
      <xdr:rowOff>116499</xdr:rowOff>
    </xdr:to>
    <xdr:sp macro="" textlink="">
      <xdr:nvSpPr>
        <xdr:cNvPr id="138" name="楕円 137"/>
        <xdr:cNvSpPr/>
      </xdr:nvSpPr>
      <xdr:spPr>
        <a:xfrm>
          <a:off x="4584700" y="995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101276</xdr:rowOff>
    </xdr:from>
    <xdr:ext cx="534377" cy="259045"/>
    <xdr:sp macro="" textlink="">
      <xdr:nvSpPr>
        <xdr:cNvPr id="139" name="物件費該当値テキスト"/>
        <xdr:cNvSpPr txBox="1"/>
      </xdr:nvSpPr>
      <xdr:spPr>
        <a:xfrm>
          <a:off x="4686300" y="98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5428</xdr:rowOff>
    </xdr:from>
    <xdr:to>
      <xdr:col>20</xdr:col>
      <xdr:colOff>38100</xdr:colOff>
      <xdr:row>58</xdr:row>
      <xdr:rowOff>107028</xdr:rowOff>
    </xdr:to>
    <xdr:sp macro="" textlink="">
      <xdr:nvSpPr>
        <xdr:cNvPr id="140" name="楕円 139"/>
        <xdr:cNvSpPr/>
      </xdr:nvSpPr>
      <xdr:spPr>
        <a:xfrm>
          <a:off x="3746500" y="99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98155</xdr:rowOff>
    </xdr:from>
    <xdr:ext cx="534377" cy="259045"/>
    <xdr:sp macro="" textlink="">
      <xdr:nvSpPr>
        <xdr:cNvPr id="141" name="テキスト ボックス 140"/>
        <xdr:cNvSpPr txBox="1"/>
      </xdr:nvSpPr>
      <xdr:spPr>
        <a:xfrm>
          <a:off x="3530111" y="1004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170902</xdr:rowOff>
    </xdr:from>
    <xdr:to>
      <xdr:col>15</xdr:col>
      <xdr:colOff>101600</xdr:colOff>
      <xdr:row>58</xdr:row>
      <xdr:rowOff>101052</xdr:rowOff>
    </xdr:to>
    <xdr:sp macro="" textlink="">
      <xdr:nvSpPr>
        <xdr:cNvPr id="142" name="楕円 141"/>
        <xdr:cNvSpPr/>
      </xdr:nvSpPr>
      <xdr:spPr>
        <a:xfrm>
          <a:off x="2857500" y="9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92179</xdr:rowOff>
    </xdr:from>
    <xdr:ext cx="534377" cy="259045"/>
    <xdr:sp macro="" textlink="">
      <xdr:nvSpPr>
        <xdr:cNvPr id="143" name="テキスト ボックス 142"/>
        <xdr:cNvSpPr txBox="1"/>
      </xdr:nvSpPr>
      <xdr:spPr>
        <a:xfrm>
          <a:off x="2641111" y="100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161649</xdr:rowOff>
    </xdr:from>
    <xdr:to>
      <xdr:col>10</xdr:col>
      <xdr:colOff>165100</xdr:colOff>
      <xdr:row>58</xdr:row>
      <xdr:rowOff>91799</xdr:rowOff>
    </xdr:to>
    <xdr:sp macro="" textlink="">
      <xdr:nvSpPr>
        <xdr:cNvPr id="144" name="楕円 143"/>
        <xdr:cNvSpPr/>
      </xdr:nvSpPr>
      <xdr:spPr>
        <a:xfrm>
          <a:off x="1968500" y="99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82926</xdr:rowOff>
    </xdr:from>
    <xdr:ext cx="534377" cy="259045"/>
    <xdr:sp macro="" textlink="">
      <xdr:nvSpPr>
        <xdr:cNvPr id="145" name="テキスト ボックス 144"/>
        <xdr:cNvSpPr txBox="1"/>
      </xdr:nvSpPr>
      <xdr:spPr>
        <a:xfrm>
          <a:off x="1752111" y="1002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158329</xdr:rowOff>
    </xdr:from>
    <xdr:to>
      <xdr:col>6</xdr:col>
      <xdr:colOff>38100</xdr:colOff>
      <xdr:row>58</xdr:row>
      <xdr:rowOff>88479</xdr:rowOff>
    </xdr:to>
    <xdr:sp macro="" textlink="">
      <xdr:nvSpPr>
        <xdr:cNvPr id="146" name="楕円 145"/>
        <xdr:cNvSpPr/>
      </xdr:nvSpPr>
      <xdr:spPr>
        <a:xfrm>
          <a:off x="1079500" y="99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79606</xdr:rowOff>
    </xdr:from>
    <xdr:ext cx="534377" cy="259045"/>
    <xdr:sp macro="" textlink="">
      <xdr:nvSpPr>
        <xdr:cNvPr id="147" name="テキスト ボックス 146"/>
        <xdr:cNvSpPr txBox="1"/>
      </xdr:nvSpPr>
      <xdr:spPr>
        <a:xfrm>
          <a:off x="863111" y="1002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171160</xdr:rowOff>
    </xdr:from>
    <xdr:to>
      <xdr:col>24</xdr:col>
      <xdr:colOff>63500</xdr:colOff>
      <xdr:row>79</xdr:row>
      <xdr:rowOff>22569</xdr:rowOff>
    </xdr:to>
    <xdr:cxnSp macro="">
      <xdr:nvCxnSpPr>
        <xdr:cNvPr id="178" name="直線コネクタ 177"/>
        <xdr:cNvCxnSpPr/>
      </xdr:nvCxnSpPr>
      <xdr:spPr>
        <a:xfrm>
          <a:off x="3797300" y="1354426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171160</xdr:rowOff>
    </xdr:from>
    <xdr:to>
      <xdr:col>19</xdr:col>
      <xdr:colOff>177800</xdr:colOff>
      <xdr:row>79</xdr:row>
      <xdr:rowOff>39007</xdr:rowOff>
    </xdr:to>
    <xdr:cxnSp macro="">
      <xdr:nvCxnSpPr>
        <xdr:cNvPr id="181" name="直線コネクタ 180"/>
        <xdr:cNvCxnSpPr/>
      </xdr:nvCxnSpPr>
      <xdr:spPr>
        <a:xfrm flipV="1">
          <a:off x="2908300" y="13544260"/>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20610</xdr:rowOff>
    </xdr:from>
    <xdr:to>
      <xdr:col>15</xdr:col>
      <xdr:colOff>50800</xdr:colOff>
      <xdr:row>79</xdr:row>
      <xdr:rowOff>39007</xdr:rowOff>
    </xdr:to>
    <xdr:cxnSp macro="">
      <xdr:nvCxnSpPr>
        <xdr:cNvPr id="184" name="直線コネクタ 183"/>
        <xdr:cNvCxnSpPr/>
      </xdr:nvCxnSpPr>
      <xdr:spPr>
        <a:xfrm>
          <a:off x="2019300" y="13565160"/>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20610</xdr:rowOff>
    </xdr:from>
    <xdr:to>
      <xdr:col>10</xdr:col>
      <xdr:colOff>114300</xdr:colOff>
      <xdr:row>79</xdr:row>
      <xdr:rowOff>21155</xdr:rowOff>
    </xdr:to>
    <xdr:cxnSp macro="">
      <xdr:nvCxnSpPr>
        <xdr:cNvPr id="187" name="直線コネクタ 186"/>
        <xdr:cNvCxnSpPr/>
      </xdr:nvCxnSpPr>
      <xdr:spPr>
        <a:xfrm flipV="1">
          <a:off x="1130300" y="13565160"/>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143219</xdr:rowOff>
    </xdr:from>
    <xdr:to>
      <xdr:col>24</xdr:col>
      <xdr:colOff>114300</xdr:colOff>
      <xdr:row>79</xdr:row>
      <xdr:rowOff>73369</xdr:rowOff>
    </xdr:to>
    <xdr:sp macro="" textlink="">
      <xdr:nvSpPr>
        <xdr:cNvPr id="197" name="楕円 196"/>
        <xdr:cNvSpPr/>
      </xdr:nvSpPr>
      <xdr:spPr>
        <a:xfrm>
          <a:off x="4584700" y="135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58146</xdr:rowOff>
    </xdr:from>
    <xdr:ext cx="378565" cy="259045"/>
    <xdr:sp macro="" textlink="">
      <xdr:nvSpPr>
        <xdr:cNvPr id="198" name="維持補修費該当値テキスト"/>
        <xdr:cNvSpPr txBox="1"/>
      </xdr:nvSpPr>
      <xdr:spPr>
        <a:xfrm>
          <a:off x="4686300" y="1343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120360</xdr:rowOff>
    </xdr:from>
    <xdr:to>
      <xdr:col>20</xdr:col>
      <xdr:colOff>38100</xdr:colOff>
      <xdr:row>79</xdr:row>
      <xdr:rowOff>50510</xdr:rowOff>
    </xdr:to>
    <xdr:sp macro="" textlink="">
      <xdr:nvSpPr>
        <xdr:cNvPr id="199" name="楕円 198"/>
        <xdr:cNvSpPr/>
      </xdr:nvSpPr>
      <xdr:spPr>
        <a:xfrm>
          <a:off x="3746500" y="134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41637</xdr:rowOff>
    </xdr:from>
    <xdr:ext cx="378565" cy="259045"/>
    <xdr:sp macro="" textlink="">
      <xdr:nvSpPr>
        <xdr:cNvPr id="200" name="テキスト ボックス 199"/>
        <xdr:cNvSpPr txBox="1"/>
      </xdr:nvSpPr>
      <xdr:spPr>
        <a:xfrm>
          <a:off x="3608017" y="13586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159657</xdr:rowOff>
    </xdr:from>
    <xdr:to>
      <xdr:col>15</xdr:col>
      <xdr:colOff>101600</xdr:colOff>
      <xdr:row>79</xdr:row>
      <xdr:rowOff>89807</xdr:rowOff>
    </xdr:to>
    <xdr:sp macro="" textlink="">
      <xdr:nvSpPr>
        <xdr:cNvPr id="201" name="楕円 200"/>
        <xdr:cNvSpPr/>
      </xdr:nvSpPr>
      <xdr:spPr>
        <a:xfrm>
          <a:off x="2857500" y="135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80934</xdr:rowOff>
    </xdr:from>
    <xdr:ext cx="378565" cy="259045"/>
    <xdr:sp macro="" textlink="">
      <xdr:nvSpPr>
        <xdr:cNvPr id="202" name="テキスト ボックス 201"/>
        <xdr:cNvSpPr txBox="1"/>
      </xdr:nvSpPr>
      <xdr:spPr>
        <a:xfrm>
          <a:off x="2719017" y="1362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141260</xdr:rowOff>
    </xdr:from>
    <xdr:to>
      <xdr:col>10</xdr:col>
      <xdr:colOff>165100</xdr:colOff>
      <xdr:row>79</xdr:row>
      <xdr:rowOff>71410</xdr:rowOff>
    </xdr:to>
    <xdr:sp macro="" textlink="">
      <xdr:nvSpPr>
        <xdr:cNvPr id="203" name="楕円 202"/>
        <xdr:cNvSpPr/>
      </xdr:nvSpPr>
      <xdr:spPr>
        <a:xfrm>
          <a:off x="1968500" y="135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62537</xdr:rowOff>
    </xdr:from>
    <xdr:ext cx="378565" cy="259045"/>
    <xdr:sp macro="" textlink="">
      <xdr:nvSpPr>
        <xdr:cNvPr id="204" name="テキスト ボックス 203"/>
        <xdr:cNvSpPr txBox="1"/>
      </xdr:nvSpPr>
      <xdr:spPr>
        <a:xfrm>
          <a:off x="1830017" y="13607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141805</xdr:rowOff>
    </xdr:from>
    <xdr:to>
      <xdr:col>6</xdr:col>
      <xdr:colOff>38100</xdr:colOff>
      <xdr:row>79</xdr:row>
      <xdr:rowOff>71955</xdr:rowOff>
    </xdr:to>
    <xdr:sp macro="" textlink="">
      <xdr:nvSpPr>
        <xdr:cNvPr id="205" name="楕円 204"/>
        <xdr:cNvSpPr/>
      </xdr:nvSpPr>
      <xdr:spPr>
        <a:xfrm>
          <a:off x="1079500" y="135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63082</xdr:rowOff>
    </xdr:from>
    <xdr:ext cx="378565" cy="259045"/>
    <xdr:sp macro="" textlink="">
      <xdr:nvSpPr>
        <xdr:cNvPr id="206" name="テキスト ボックス 205"/>
        <xdr:cNvSpPr txBox="1"/>
      </xdr:nvSpPr>
      <xdr:spPr>
        <a:xfrm>
          <a:off x="941017" y="1360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27482</xdr:rowOff>
    </xdr:from>
    <xdr:to>
      <xdr:col>24</xdr:col>
      <xdr:colOff>63500</xdr:colOff>
      <xdr:row>97</xdr:row>
      <xdr:rowOff>105969</xdr:rowOff>
    </xdr:to>
    <xdr:cxnSp macro="">
      <xdr:nvCxnSpPr>
        <xdr:cNvPr id="236" name="直線コネクタ 235"/>
        <xdr:cNvCxnSpPr/>
      </xdr:nvCxnSpPr>
      <xdr:spPr>
        <a:xfrm flipV="1">
          <a:off x="3797300" y="16658132"/>
          <a:ext cx="8382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105969</xdr:rowOff>
    </xdr:from>
    <xdr:to>
      <xdr:col>19</xdr:col>
      <xdr:colOff>177800</xdr:colOff>
      <xdr:row>97</xdr:row>
      <xdr:rowOff>113716</xdr:rowOff>
    </xdr:to>
    <xdr:cxnSp macro="">
      <xdr:nvCxnSpPr>
        <xdr:cNvPr id="239" name="直線コネクタ 238"/>
        <xdr:cNvCxnSpPr/>
      </xdr:nvCxnSpPr>
      <xdr:spPr>
        <a:xfrm flipV="1">
          <a:off x="2908300" y="16736619"/>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113716</xdr:rowOff>
    </xdr:from>
    <xdr:to>
      <xdr:col>15</xdr:col>
      <xdr:colOff>50800</xdr:colOff>
      <xdr:row>97</xdr:row>
      <xdr:rowOff>159486</xdr:rowOff>
    </xdr:to>
    <xdr:cxnSp macro="">
      <xdr:nvCxnSpPr>
        <xdr:cNvPr id="242" name="直線コネクタ 241"/>
        <xdr:cNvCxnSpPr/>
      </xdr:nvCxnSpPr>
      <xdr:spPr>
        <a:xfrm flipV="1">
          <a:off x="2019300" y="16744366"/>
          <a:ext cx="8890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159486</xdr:rowOff>
    </xdr:from>
    <xdr:to>
      <xdr:col>10</xdr:col>
      <xdr:colOff>114300</xdr:colOff>
      <xdr:row>98</xdr:row>
      <xdr:rowOff>16929</xdr:rowOff>
    </xdr:to>
    <xdr:cxnSp macro="">
      <xdr:nvCxnSpPr>
        <xdr:cNvPr id="245" name="直線コネクタ 244"/>
        <xdr:cNvCxnSpPr/>
      </xdr:nvCxnSpPr>
      <xdr:spPr>
        <a:xfrm flipV="1">
          <a:off x="1130300" y="16790136"/>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148132</xdr:rowOff>
    </xdr:from>
    <xdr:to>
      <xdr:col>24</xdr:col>
      <xdr:colOff>114300</xdr:colOff>
      <xdr:row>97</xdr:row>
      <xdr:rowOff>78282</xdr:rowOff>
    </xdr:to>
    <xdr:sp macro="" textlink="">
      <xdr:nvSpPr>
        <xdr:cNvPr id="255" name="楕円 254"/>
        <xdr:cNvSpPr/>
      </xdr:nvSpPr>
      <xdr:spPr>
        <a:xfrm>
          <a:off x="4584700" y="166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171009</xdr:rowOff>
    </xdr:from>
    <xdr:ext cx="534377" cy="259045"/>
    <xdr:sp macro="" textlink="">
      <xdr:nvSpPr>
        <xdr:cNvPr id="256" name="扶助費該当値テキスト"/>
        <xdr:cNvSpPr txBox="1"/>
      </xdr:nvSpPr>
      <xdr:spPr>
        <a:xfrm>
          <a:off x="4686300" y="164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55169</xdr:rowOff>
    </xdr:from>
    <xdr:to>
      <xdr:col>20</xdr:col>
      <xdr:colOff>38100</xdr:colOff>
      <xdr:row>97</xdr:row>
      <xdr:rowOff>156769</xdr:rowOff>
    </xdr:to>
    <xdr:sp macro="" textlink="">
      <xdr:nvSpPr>
        <xdr:cNvPr id="257" name="楕円 256"/>
        <xdr:cNvSpPr/>
      </xdr:nvSpPr>
      <xdr:spPr>
        <a:xfrm>
          <a:off x="3746500" y="166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1846</xdr:rowOff>
    </xdr:from>
    <xdr:ext cx="534377" cy="259045"/>
    <xdr:sp macro="" textlink="">
      <xdr:nvSpPr>
        <xdr:cNvPr id="258" name="テキスト ボックス 257"/>
        <xdr:cNvSpPr txBox="1"/>
      </xdr:nvSpPr>
      <xdr:spPr>
        <a:xfrm>
          <a:off x="3530111" y="16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62916</xdr:rowOff>
    </xdr:from>
    <xdr:to>
      <xdr:col>15</xdr:col>
      <xdr:colOff>101600</xdr:colOff>
      <xdr:row>97</xdr:row>
      <xdr:rowOff>164516</xdr:rowOff>
    </xdr:to>
    <xdr:sp macro="" textlink="">
      <xdr:nvSpPr>
        <xdr:cNvPr id="259" name="楕円 258"/>
        <xdr:cNvSpPr/>
      </xdr:nvSpPr>
      <xdr:spPr>
        <a:xfrm>
          <a:off x="2857500" y="166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9593</xdr:rowOff>
    </xdr:from>
    <xdr:ext cx="534377" cy="259045"/>
    <xdr:sp macro="" textlink="">
      <xdr:nvSpPr>
        <xdr:cNvPr id="260" name="テキスト ボックス 259"/>
        <xdr:cNvSpPr txBox="1"/>
      </xdr:nvSpPr>
      <xdr:spPr>
        <a:xfrm>
          <a:off x="2641111" y="164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108686</xdr:rowOff>
    </xdr:from>
    <xdr:to>
      <xdr:col>10</xdr:col>
      <xdr:colOff>165100</xdr:colOff>
      <xdr:row>98</xdr:row>
      <xdr:rowOff>38836</xdr:rowOff>
    </xdr:to>
    <xdr:sp macro="" textlink="">
      <xdr:nvSpPr>
        <xdr:cNvPr id="261" name="楕円 260"/>
        <xdr:cNvSpPr/>
      </xdr:nvSpPr>
      <xdr:spPr>
        <a:xfrm>
          <a:off x="1968500" y="16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29963</xdr:rowOff>
    </xdr:from>
    <xdr:ext cx="534377" cy="259045"/>
    <xdr:sp macro="" textlink="">
      <xdr:nvSpPr>
        <xdr:cNvPr id="262" name="テキスト ボックス 261"/>
        <xdr:cNvSpPr txBox="1"/>
      </xdr:nvSpPr>
      <xdr:spPr>
        <a:xfrm>
          <a:off x="1752111" y="168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137579</xdr:rowOff>
    </xdr:from>
    <xdr:to>
      <xdr:col>6</xdr:col>
      <xdr:colOff>38100</xdr:colOff>
      <xdr:row>98</xdr:row>
      <xdr:rowOff>67729</xdr:rowOff>
    </xdr:to>
    <xdr:sp macro="" textlink="">
      <xdr:nvSpPr>
        <xdr:cNvPr id="263" name="楕円 262"/>
        <xdr:cNvSpPr/>
      </xdr:nvSpPr>
      <xdr:spPr>
        <a:xfrm>
          <a:off x="1079500" y="167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84256</xdr:rowOff>
    </xdr:from>
    <xdr:ext cx="534377" cy="259045"/>
    <xdr:sp macro="" textlink="">
      <xdr:nvSpPr>
        <xdr:cNvPr id="264" name="テキスト ボックス 263"/>
        <xdr:cNvSpPr txBox="1"/>
      </xdr:nvSpPr>
      <xdr:spPr>
        <a:xfrm>
          <a:off x="863111" y="16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42969</xdr:rowOff>
    </xdr:from>
    <xdr:to>
      <xdr:col>55</xdr:col>
      <xdr:colOff>0</xdr:colOff>
      <xdr:row>37</xdr:row>
      <xdr:rowOff>53006</xdr:rowOff>
    </xdr:to>
    <xdr:cxnSp macro="">
      <xdr:nvCxnSpPr>
        <xdr:cNvPr id="295" name="直線コネクタ 294"/>
        <xdr:cNvCxnSpPr/>
      </xdr:nvCxnSpPr>
      <xdr:spPr>
        <a:xfrm flipV="1">
          <a:off x="9639300" y="6386619"/>
          <a:ext cx="8382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53006</xdr:rowOff>
    </xdr:from>
    <xdr:to>
      <xdr:col>50</xdr:col>
      <xdr:colOff>114300</xdr:colOff>
      <xdr:row>37</xdr:row>
      <xdr:rowOff>72459</xdr:rowOff>
    </xdr:to>
    <xdr:cxnSp macro="">
      <xdr:nvCxnSpPr>
        <xdr:cNvPr id="298" name="直線コネクタ 297"/>
        <xdr:cNvCxnSpPr/>
      </xdr:nvCxnSpPr>
      <xdr:spPr>
        <a:xfrm flipV="1">
          <a:off x="8750300" y="6396656"/>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57513</xdr:rowOff>
    </xdr:from>
    <xdr:to>
      <xdr:col>45</xdr:col>
      <xdr:colOff>177800</xdr:colOff>
      <xdr:row>37</xdr:row>
      <xdr:rowOff>72459</xdr:rowOff>
    </xdr:to>
    <xdr:cxnSp macro="">
      <xdr:nvCxnSpPr>
        <xdr:cNvPr id="301" name="直線コネクタ 300"/>
        <xdr:cNvCxnSpPr/>
      </xdr:nvCxnSpPr>
      <xdr:spPr>
        <a:xfrm>
          <a:off x="7861300" y="6401163"/>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57513</xdr:rowOff>
    </xdr:from>
    <xdr:to>
      <xdr:col>41</xdr:col>
      <xdr:colOff>50800</xdr:colOff>
      <xdr:row>37</xdr:row>
      <xdr:rowOff>116524</xdr:rowOff>
    </xdr:to>
    <xdr:cxnSp macro="">
      <xdr:nvCxnSpPr>
        <xdr:cNvPr id="304" name="直線コネクタ 303"/>
        <xdr:cNvCxnSpPr/>
      </xdr:nvCxnSpPr>
      <xdr:spPr>
        <a:xfrm flipV="1">
          <a:off x="6972300" y="6401163"/>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163619</xdr:rowOff>
    </xdr:from>
    <xdr:to>
      <xdr:col>55</xdr:col>
      <xdr:colOff>50800</xdr:colOff>
      <xdr:row>37</xdr:row>
      <xdr:rowOff>93769</xdr:rowOff>
    </xdr:to>
    <xdr:sp macro="" textlink="">
      <xdr:nvSpPr>
        <xdr:cNvPr id="314" name="楕円 313"/>
        <xdr:cNvSpPr/>
      </xdr:nvSpPr>
      <xdr:spPr>
        <a:xfrm>
          <a:off x="10426700" y="63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142046</xdr:rowOff>
    </xdr:from>
    <xdr:ext cx="534377" cy="259045"/>
    <xdr:sp macro="" textlink="">
      <xdr:nvSpPr>
        <xdr:cNvPr id="315" name="補助費等該当値テキスト"/>
        <xdr:cNvSpPr txBox="1"/>
      </xdr:nvSpPr>
      <xdr:spPr>
        <a:xfrm>
          <a:off x="10528300" y="63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2206</xdr:rowOff>
    </xdr:from>
    <xdr:to>
      <xdr:col>50</xdr:col>
      <xdr:colOff>165100</xdr:colOff>
      <xdr:row>37</xdr:row>
      <xdr:rowOff>103806</xdr:rowOff>
    </xdr:to>
    <xdr:sp macro="" textlink="">
      <xdr:nvSpPr>
        <xdr:cNvPr id="316" name="楕円 315"/>
        <xdr:cNvSpPr/>
      </xdr:nvSpPr>
      <xdr:spPr>
        <a:xfrm>
          <a:off x="9588500" y="63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94933</xdr:rowOff>
    </xdr:from>
    <xdr:ext cx="534377" cy="259045"/>
    <xdr:sp macro="" textlink="">
      <xdr:nvSpPr>
        <xdr:cNvPr id="317" name="テキスト ボックス 316"/>
        <xdr:cNvSpPr txBox="1"/>
      </xdr:nvSpPr>
      <xdr:spPr>
        <a:xfrm>
          <a:off x="9372111" y="64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21659</xdr:rowOff>
    </xdr:from>
    <xdr:to>
      <xdr:col>46</xdr:col>
      <xdr:colOff>38100</xdr:colOff>
      <xdr:row>37</xdr:row>
      <xdr:rowOff>123259</xdr:rowOff>
    </xdr:to>
    <xdr:sp macro="" textlink="">
      <xdr:nvSpPr>
        <xdr:cNvPr id="318" name="楕円 317"/>
        <xdr:cNvSpPr/>
      </xdr:nvSpPr>
      <xdr:spPr>
        <a:xfrm>
          <a:off x="8699500" y="63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114386</xdr:rowOff>
    </xdr:from>
    <xdr:ext cx="534377" cy="259045"/>
    <xdr:sp macro="" textlink="">
      <xdr:nvSpPr>
        <xdr:cNvPr id="319" name="テキスト ボックス 318"/>
        <xdr:cNvSpPr txBox="1"/>
      </xdr:nvSpPr>
      <xdr:spPr>
        <a:xfrm>
          <a:off x="8483111" y="645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6713</xdr:rowOff>
    </xdr:from>
    <xdr:to>
      <xdr:col>41</xdr:col>
      <xdr:colOff>101600</xdr:colOff>
      <xdr:row>37</xdr:row>
      <xdr:rowOff>108313</xdr:rowOff>
    </xdr:to>
    <xdr:sp macro="" textlink="">
      <xdr:nvSpPr>
        <xdr:cNvPr id="320" name="楕円 319"/>
        <xdr:cNvSpPr/>
      </xdr:nvSpPr>
      <xdr:spPr>
        <a:xfrm>
          <a:off x="7810500" y="63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99440</xdr:rowOff>
    </xdr:from>
    <xdr:ext cx="534377" cy="259045"/>
    <xdr:sp macro="" textlink="">
      <xdr:nvSpPr>
        <xdr:cNvPr id="321" name="テキスト ボックス 320"/>
        <xdr:cNvSpPr txBox="1"/>
      </xdr:nvSpPr>
      <xdr:spPr>
        <a:xfrm>
          <a:off x="7594111" y="64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65724</xdr:rowOff>
    </xdr:from>
    <xdr:to>
      <xdr:col>36</xdr:col>
      <xdr:colOff>165100</xdr:colOff>
      <xdr:row>37</xdr:row>
      <xdr:rowOff>167325</xdr:rowOff>
    </xdr:to>
    <xdr:sp macro="" textlink="">
      <xdr:nvSpPr>
        <xdr:cNvPr id="322" name="楕円 321"/>
        <xdr:cNvSpPr/>
      </xdr:nvSpPr>
      <xdr:spPr>
        <a:xfrm>
          <a:off x="6921500" y="64093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158452</xdr:rowOff>
    </xdr:from>
    <xdr:ext cx="534377" cy="259045"/>
    <xdr:sp macro="" textlink="">
      <xdr:nvSpPr>
        <xdr:cNvPr id="323" name="テキスト ボックス 322"/>
        <xdr:cNvSpPr txBox="1"/>
      </xdr:nvSpPr>
      <xdr:spPr>
        <a:xfrm>
          <a:off x="6705111" y="65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156971</xdr:rowOff>
    </xdr:from>
    <xdr:to>
      <xdr:col>55</xdr:col>
      <xdr:colOff>0</xdr:colOff>
      <xdr:row>58</xdr:row>
      <xdr:rowOff>10019</xdr:rowOff>
    </xdr:to>
    <xdr:cxnSp macro="">
      <xdr:nvCxnSpPr>
        <xdr:cNvPr id="352" name="直線コネクタ 351"/>
        <xdr:cNvCxnSpPr/>
      </xdr:nvCxnSpPr>
      <xdr:spPr>
        <a:xfrm flipV="1">
          <a:off x="9639300" y="9929621"/>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10019</xdr:rowOff>
    </xdr:from>
    <xdr:to>
      <xdr:col>50</xdr:col>
      <xdr:colOff>114300</xdr:colOff>
      <xdr:row>58</xdr:row>
      <xdr:rowOff>65953</xdr:rowOff>
    </xdr:to>
    <xdr:cxnSp macro="">
      <xdr:nvCxnSpPr>
        <xdr:cNvPr id="355" name="直線コネクタ 354"/>
        <xdr:cNvCxnSpPr/>
      </xdr:nvCxnSpPr>
      <xdr:spPr>
        <a:xfrm flipV="1">
          <a:off x="8750300" y="9954119"/>
          <a:ext cx="889000" cy="5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128339</xdr:rowOff>
    </xdr:from>
    <xdr:to>
      <xdr:col>45</xdr:col>
      <xdr:colOff>177800</xdr:colOff>
      <xdr:row>58</xdr:row>
      <xdr:rowOff>65953</xdr:rowOff>
    </xdr:to>
    <xdr:cxnSp macro="">
      <xdr:nvCxnSpPr>
        <xdr:cNvPr id="358" name="直線コネクタ 357"/>
        <xdr:cNvCxnSpPr/>
      </xdr:nvCxnSpPr>
      <xdr:spPr>
        <a:xfrm>
          <a:off x="7861300" y="9900989"/>
          <a:ext cx="889000" cy="10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128339</xdr:rowOff>
    </xdr:from>
    <xdr:to>
      <xdr:col>41</xdr:col>
      <xdr:colOff>50800</xdr:colOff>
      <xdr:row>58</xdr:row>
      <xdr:rowOff>8358</xdr:rowOff>
    </xdr:to>
    <xdr:cxnSp macro="">
      <xdr:nvCxnSpPr>
        <xdr:cNvPr id="361" name="直線コネクタ 360"/>
        <xdr:cNvCxnSpPr/>
      </xdr:nvCxnSpPr>
      <xdr:spPr>
        <a:xfrm flipV="1">
          <a:off x="6972300" y="9900989"/>
          <a:ext cx="889000" cy="5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106171</xdr:rowOff>
    </xdr:from>
    <xdr:to>
      <xdr:col>55</xdr:col>
      <xdr:colOff>50800</xdr:colOff>
      <xdr:row>58</xdr:row>
      <xdr:rowOff>36321</xdr:rowOff>
    </xdr:to>
    <xdr:sp macro="" textlink="">
      <xdr:nvSpPr>
        <xdr:cNvPr id="371" name="楕円 370"/>
        <xdr:cNvSpPr/>
      </xdr:nvSpPr>
      <xdr:spPr>
        <a:xfrm>
          <a:off x="10426700" y="98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84598</xdr:rowOff>
    </xdr:from>
    <xdr:ext cx="534377" cy="259045"/>
    <xdr:sp macro="" textlink="">
      <xdr:nvSpPr>
        <xdr:cNvPr id="372" name="普通建設事業費該当値テキスト"/>
        <xdr:cNvSpPr txBox="1"/>
      </xdr:nvSpPr>
      <xdr:spPr>
        <a:xfrm>
          <a:off x="10528300" y="98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130669</xdr:rowOff>
    </xdr:from>
    <xdr:to>
      <xdr:col>50</xdr:col>
      <xdr:colOff>165100</xdr:colOff>
      <xdr:row>58</xdr:row>
      <xdr:rowOff>60819</xdr:rowOff>
    </xdr:to>
    <xdr:sp macro="" textlink="">
      <xdr:nvSpPr>
        <xdr:cNvPr id="373" name="楕円 372"/>
        <xdr:cNvSpPr/>
      </xdr:nvSpPr>
      <xdr:spPr>
        <a:xfrm>
          <a:off x="9588500" y="990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51946</xdr:rowOff>
    </xdr:from>
    <xdr:ext cx="534377" cy="259045"/>
    <xdr:sp macro="" textlink="">
      <xdr:nvSpPr>
        <xdr:cNvPr id="374" name="テキスト ボックス 373"/>
        <xdr:cNvSpPr txBox="1"/>
      </xdr:nvSpPr>
      <xdr:spPr>
        <a:xfrm>
          <a:off x="9372111" y="999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15153</xdr:rowOff>
    </xdr:from>
    <xdr:to>
      <xdr:col>46</xdr:col>
      <xdr:colOff>38100</xdr:colOff>
      <xdr:row>58</xdr:row>
      <xdr:rowOff>116753</xdr:rowOff>
    </xdr:to>
    <xdr:sp macro="" textlink="">
      <xdr:nvSpPr>
        <xdr:cNvPr id="375" name="楕円 374"/>
        <xdr:cNvSpPr/>
      </xdr:nvSpPr>
      <xdr:spPr>
        <a:xfrm>
          <a:off x="8699500" y="99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107880</xdr:rowOff>
    </xdr:from>
    <xdr:ext cx="534377" cy="259045"/>
    <xdr:sp macro="" textlink="">
      <xdr:nvSpPr>
        <xdr:cNvPr id="376" name="テキスト ボックス 375"/>
        <xdr:cNvSpPr txBox="1"/>
      </xdr:nvSpPr>
      <xdr:spPr>
        <a:xfrm>
          <a:off x="8483111" y="1005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77539</xdr:rowOff>
    </xdr:from>
    <xdr:to>
      <xdr:col>41</xdr:col>
      <xdr:colOff>101600</xdr:colOff>
      <xdr:row>58</xdr:row>
      <xdr:rowOff>7689</xdr:rowOff>
    </xdr:to>
    <xdr:sp macro="" textlink="">
      <xdr:nvSpPr>
        <xdr:cNvPr id="377" name="楕円 376"/>
        <xdr:cNvSpPr/>
      </xdr:nvSpPr>
      <xdr:spPr>
        <a:xfrm>
          <a:off x="7810500" y="985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24216</xdr:rowOff>
    </xdr:from>
    <xdr:ext cx="534377" cy="259045"/>
    <xdr:sp macro="" textlink="">
      <xdr:nvSpPr>
        <xdr:cNvPr id="378" name="テキスト ボックス 377"/>
        <xdr:cNvSpPr txBox="1"/>
      </xdr:nvSpPr>
      <xdr:spPr>
        <a:xfrm>
          <a:off x="7594111" y="96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129008</xdr:rowOff>
    </xdr:from>
    <xdr:to>
      <xdr:col>36</xdr:col>
      <xdr:colOff>165100</xdr:colOff>
      <xdr:row>58</xdr:row>
      <xdr:rowOff>59158</xdr:rowOff>
    </xdr:to>
    <xdr:sp macro="" textlink="">
      <xdr:nvSpPr>
        <xdr:cNvPr id="379" name="楕円 378"/>
        <xdr:cNvSpPr/>
      </xdr:nvSpPr>
      <xdr:spPr>
        <a:xfrm>
          <a:off x="6921500" y="99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75685</xdr:rowOff>
    </xdr:from>
    <xdr:ext cx="534377" cy="259045"/>
    <xdr:sp macro="" textlink="">
      <xdr:nvSpPr>
        <xdr:cNvPr id="380" name="テキスト ボックス 379"/>
        <xdr:cNvSpPr txBox="1"/>
      </xdr:nvSpPr>
      <xdr:spPr>
        <a:xfrm>
          <a:off x="6705111" y="96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63092</xdr:rowOff>
    </xdr:from>
    <xdr:to>
      <xdr:col>55</xdr:col>
      <xdr:colOff>0</xdr:colOff>
      <xdr:row>78</xdr:row>
      <xdr:rowOff>133276</xdr:rowOff>
    </xdr:to>
    <xdr:cxnSp macro="">
      <xdr:nvCxnSpPr>
        <xdr:cNvPr id="407" name="直線コネクタ 406"/>
        <xdr:cNvCxnSpPr/>
      </xdr:nvCxnSpPr>
      <xdr:spPr>
        <a:xfrm flipV="1">
          <a:off x="9639300" y="13436192"/>
          <a:ext cx="838200" cy="7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126355</xdr:rowOff>
    </xdr:from>
    <xdr:to>
      <xdr:col>50</xdr:col>
      <xdr:colOff>114300</xdr:colOff>
      <xdr:row>78</xdr:row>
      <xdr:rowOff>133276</xdr:rowOff>
    </xdr:to>
    <xdr:cxnSp macro="">
      <xdr:nvCxnSpPr>
        <xdr:cNvPr id="410" name="直線コネクタ 409"/>
        <xdr:cNvCxnSpPr/>
      </xdr:nvCxnSpPr>
      <xdr:spPr>
        <a:xfrm>
          <a:off x="8750300" y="13499455"/>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126355</xdr:rowOff>
    </xdr:from>
    <xdr:to>
      <xdr:col>45</xdr:col>
      <xdr:colOff>177800</xdr:colOff>
      <xdr:row>78</xdr:row>
      <xdr:rowOff>129156</xdr:rowOff>
    </xdr:to>
    <xdr:cxnSp macro="">
      <xdr:nvCxnSpPr>
        <xdr:cNvPr id="413" name="直線コネクタ 412"/>
        <xdr:cNvCxnSpPr/>
      </xdr:nvCxnSpPr>
      <xdr:spPr>
        <a:xfrm flipV="1">
          <a:off x="7861300" y="13499455"/>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45362</xdr:rowOff>
    </xdr:from>
    <xdr:to>
      <xdr:col>41</xdr:col>
      <xdr:colOff>50800</xdr:colOff>
      <xdr:row>78</xdr:row>
      <xdr:rowOff>129156</xdr:rowOff>
    </xdr:to>
    <xdr:cxnSp macro="">
      <xdr:nvCxnSpPr>
        <xdr:cNvPr id="416" name="直線コネクタ 415"/>
        <xdr:cNvCxnSpPr/>
      </xdr:nvCxnSpPr>
      <xdr:spPr>
        <a:xfrm>
          <a:off x="6972300" y="13418462"/>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12292</xdr:rowOff>
    </xdr:from>
    <xdr:to>
      <xdr:col>55</xdr:col>
      <xdr:colOff>50800</xdr:colOff>
      <xdr:row>78</xdr:row>
      <xdr:rowOff>113892</xdr:rowOff>
    </xdr:to>
    <xdr:sp macro="" textlink="">
      <xdr:nvSpPr>
        <xdr:cNvPr id="426" name="楕円 425"/>
        <xdr:cNvSpPr/>
      </xdr:nvSpPr>
      <xdr:spPr>
        <a:xfrm>
          <a:off x="10426700" y="133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82476</xdr:rowOff>
    </xdr:from>
    <xdr:to>
      <xdr:col>50</xdr:col>
      <xdr:colOff>165100</xdr:colOff>
      <xdr:row>79</xdr:row>
      <xdr:rowOff>12626</xdr:rowOff>
    </xdr:to>
    <xdr:sp macro="" textlink="">
      <xdr:nvSpPr>
        <xdr:cNvPr id="428" name="楕円 427"/>
        <xdr:cNvSpPr/>
      </xdr:nvSpPr>
      <xdr:spPr>
        <a:xfrm>
          <a:off x="9588500" y="134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3753</xdr:rowOff>
    </xdr:from>
    <xdr:ext cx="469744" cy="259045"/>
    <xdr:sp macro="" textlink="">
      <xdr:nvSpPr>
        <xdr:cNvPr id="429" name="テキスト ボックス 428"/>
        <xdr:cNvSpPr txBox="1"/>
      </xdr:nvSpPr>
      <xdr:spPr>
        <a:xfrm>
          <a:off x="9404428" y="135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75555</xdr:rowOff>
    </xdr:from>
    <xdr:to>
      <xdr:col>46</xdr:col>
      <xdr:colOff>38100</xdr:colOff>
      <xdr:row>79</xdr:row>
      <xdr:rowOff>5705</xdr:rowOff>
    </xdr:to>
    <xdr:sp macro="" textlink="">
      <xdr:nvSpPr>
        <xdr:cNvPr id="430" name="楕円 429"/>
        <xdr:cNvSpPr/>
      </xdr:nvSpPr>
      <xdr:spPr>
        <a:xfrm>
          <a:off x="8699500" y="13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168282</xdr:rowOff>
    </xdr:from>
    <xdr:ext cx="469744" cy="259045"/>
    <xdr:sp macro="" textlink="">
      <xdr:nvSpPr>
        <xdr:cNvPr id="431" name="テキスト ボックス 430"/>
        <xdr:cNvSpPr txBox="1"/>
      </xdr:nvSpPr>
      <xdr:spPr>
        <a:xfrm>
          <a:off x="8515428" y="13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78356</xdr:rowOff>
    </xdr:from>
    <xdr:to>
      <xdr:col>41</xdr:col>
      <xdr:colOff>101600</xdr:colOff>
      <xdr:row>79</xdr:row>
      <xdr:rowOff>8506</xdr:rowOff>
    </xdr:to>
    <xdr:sp macro="" textlink="">
      <xdr:nvSpPr>
        <xdr:cNvPr id="432" name="楕円 431"/>
        <xdr:cNvSpPr/>
      </xdr:nvSpPr>
      <xdr:spPr>
        <a:xfrm>
          <a:off x="7810500" y="134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171083</xdr:rowOff>
    </xdr:from>
    <xdr:ext cx="469744" cy="259045"/>
    <xdr:sp macro="" textlink="">
      <xdr:nvSpPr>
        <xdr:cNvPr id="433" name="テキスト ボックス 432"/>
        <xdr:cNvSpPr txBox="1"/>
      </xdr:nvSpPr>
      <xdr:spPr>
        <a:xfrm>
          <a:off x="7626428" y="1354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166012</xdr:rowOff>
    </xdr:from>
    <xdr:to>
      <xdr:col>36</xdr:col>
      <xdr:colOff>165100</xdr:colOff>
      <xdr:row>78</xdr:row>
      <xdr:rowOff>96162</xdr:rowOff>
    </xdr:to>
    <xdr:sp macro="" textlink="">
      <xdr:nvSpPr>
        <xdr:cNvPr id="434" name="楕円 433"/>
        <xdr:cNvSpPr/>
      </xdr:nvSpPr>
      <xdr:spPr>
        <a:xfrm>
          <a:off x="6921500" y="133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87289</xdr:rowOff>
    </xdr:from>
    <xdr:ext cx="534377" cy="259045"/>
    <xdr:sp macro="" textlink="">
      <xdr:nvSpPr>
        <xdr:cNvPr id="435" name="テキスト ボックス 434"/>
        <xdr:cNvSpPr txBox="1"/>
      </xdr:nvSpPr>
      <xdr:spPr>
        <a:xfrm>
          <a:off x="6705111" y="1346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85903</xdr:rowOff>
    </xdr:from>
    <xdr:to>
      <xdr:col>55</xdr:col>
      <xdr:colOff>0</xdr:colOff>
      <xdr:row>98</xdr:row>
      <xdr:rowOff>4902</xdr:rowOff>
    </xdr:to>
    <xdr:cxnSp macro="">
      <xdr:nvCxnSpPr>
        <xdr:cNvPr id="464" name="直線コネクタ 463"/>
        <xdr:cNvCxnSpPr/>
      </xdr:nvCxnSpPr>
      <xdr:spPr>
        <a:xfrm>
          <a:off x="9639300" y="16545103"/>
          <a:ext cx="838200" cy="2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85903</xdr:rowOff>
    </xdr:from>
    <xdr:to>
      <xdr:col>50</xdr:col>
      <xdr:colOff>114300</xdr:colOff>
      <xdr:row>97</xdr:row>
      <xdr:rowOff>45859</xdr:rowOff>
    </xdr:to>
    <xdr:cxnSp macro="">
      <xdr:nvCxnSpPr>
        <xdr:cNvPr id="467" name="直線コネクタ 466"/>
        <xdr:cNvCxnSpPr/>
      </xdr:nvCxnSpPr>
      <xdr:spPr>
        <a:xfrm flipV="1">
          <a:off x="8750300" y="16545103"/>
          <a:ext cx="889000" cy="1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89815</xdr:rowOff>
    </xdr:from>
    <xdr:to>
      <xdr:col>45</xdr:col>
      <xdr:colOff>177800</xdr:colOff>
      <xdr:row>97</xdr:row>
      <xdr:rowOff>45859</xdr:rowOff>
    </xdr:to>
    <xdr:cxnSp macro="">
      <xdr:nvCxnSpPr>
        <xdr:cNvPr id="470" name="直線コネクタ 469"/>
        <xdr:cNvCxnSpPr/>
      </xdr:nvCxnSpPr>
      <xdr:spPr>
        <a:xfrm>
          <a:off x="7861300" y="16377565"/>
          <a:ext cx="889000" cy="29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89815</xdr:rowOff>
    </xdr:from>
    <xdr:to>
      <xdr:col>41</xdr:col>
      <xdr:colOff>50800</xdr:colOff>
      <xdr:row>97</xdr:row>
      <xdr:rowOff>38328</xdr:rowOff>
    </xdr:to>
    <xdr:cxnSp macro="">
      <xdr:nvCxnSpPr>
        <xdr:cNvPr id="473" name="直線コネクタ 472"/>
        <xdr:cNvCxnSpPr/>
      </xdr:nvCxnSpPr>
      <xdr:spPr>
        <a:xfrm flipV="1">
          <a:off x="6972300" y="16377565"/>
          <a:ext cx="889000" cy="29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125552</xdr:rowOff>
    </xdr:from>
    <xdr:to>
      <xdr:col>55</xdr:col>
      <xdr:colOff>50800</xdr:colOff>
      <xdr:row>98</xdr:row>
      <xdr:rowOff>55702</xdr:rowOff>
    </xdr:to>
    <xdr:sp macro="" textlink="">
      <xdr:nvSpPr>
        <xdr:cNvPr id="483" name="楕円 482"/>
        <xdr:cNvSpPr/>
      </xdr:nvSpPr>
      <xdr:spPr>
        <a:xfrm>
          <a:off x="10426700" y="167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40479</xdr:rowOff>
    </xdr:from>
    <xdr:ext cx="534377" cy="259045"/>
    <xdr:sp macro="" textlink="">
      <xdr:nvSpPr>
        <xdr:cNvPr id="484" name="普通建設事業費 （ うち更新整備　）該当値テキスト"/>
        <xdr:cNvSpPr txBox="1"/>
      </xdr:nvSpPr>
      <xdr:spPr>
        <a:xfrm>
          <a:off x="10528300" y="166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35103</xdr:rowOff>
    </xdr:from>
    <xdr:to>
      <xdr:col>50</xdr:col>
      <xdr:colOff>165100</xdr:colOff>
      <xdr:row>96</xdr:row>
      <xdr:rowOff>136703</xdr:rowOff>
    </xdr:to>
    <xdr:sp macro="" textlink="">
      <xdr:nvSpPr>
        <xdr:cNvPr id="485" name="楕円 484"/>
        <xdr:cNvSpPr/>
      </xdr:nvSpPr>
      <xdr:spPr>
        <a:xfrm>
          <a:off x="9588500" y="164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153230</xdr:rowOff>
    </xdr:from>
    <xdr:ext cx="534377" cy="259045"/>
    <xdr:sp macro="" textlink="">
      <xdr:nvSpPr>
        <xdr:cNvPr id="486" name="テキスト ボックス 485"/>
        <xdr:cNvSpPr txBox="1"/>
      </xdr:nvSpPr>
      <xdr:spPr>
        <a:xfrm>
          <a:off x="9372111" y="1626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166509</xdr:rowOff>
    </xdr:from>
    <xdr:to>
      <xdr:col>46</xdr:col>
      <xdr:colOff>38100</xdr:colOff>
      <xdr:row>97</xdr:row>
      <xdr:rowOff>96659</xdr:rowOff>
    </xdr:to>
    <xdr:sp macro="" textlink="">
      <xdr:nvSpPr>
        <xdr:cNvPr id="487" name="楕円 486"/>
        <xdr:cNvSpPr/>
      </xdr:nvSpPr>
      <xdr:spPr>
        <a:xfrm>
          <a:off x="8699500" y="166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87786</xdr:rowOff>
    </xdr:from>
    <xdr:ext cx="534377" cy="259045"/>
    <xdr:sp macro="" textlink="">
      <xdr:nvSpPr>
        <xdr:cNvPr id="488" name="テキスト ボックス 487"/>
        <xdr:cNvSpPr txBox="1"/>
      </xdr:nvSpPr>
      <xdr:spPr>
        <a:xfrm>
          <a:off x="8483111" y="167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39015</xdr:rowOff>
    </xdr:from>
    <xdr:to>
      <xdr:col>41</xdr:col>
      <xdr:colOff>101600</xdr:colOff>
      <xdr:row>95</xdr:row>
      <xdr:rowOff>140615</xdr:rowOff>
    </xdr:to>
    <xdr:sp macro="" textlink="">
      <xdr:nvSpPr>
        <xdr:cNvPr id="489" name="楕円 488"/>
        <xdr:cNvSpPr/>
      </xdr:nvSpPr>
      <xdr:spPr>
        <a:xfrm>
          <a:off x="7810500" y="163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157142</xdr:rowOff>
    </xdr:from>
    <xdr:ext cx="534377" cy="259045"/>
    <xdr:sp macro="" textlink="">
      <xdr:nvSpPr>
        <xdr:cNvPr id="490" name="テキスト ボックス 489"/>
        <xdr:cNvSpPr txBox="1"/>
      </xdr:nvSpPr>
      <xdr:spPr>
        <a:xfrm>
          <a:off x="7594111" y="161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158978</xdr:rowOff>
    </xdr:from>
    <xdr:to>
      <xdr:col>36</xdr:col>
      <xdr:colOff>165100</xdr:colOff>
      <xdr:row>97</xdr:row>
      <xdr:rowOff>89128</xdr:rowOff>
    </xdr:to>
    <xdr:sp macro="" textlink="">
      <xdr:nvSpPr>
        <xdr:cNvPr id="491" name="楕円 490"/>
        <xdr:cNvSpPr/>
      </xdr:nvSpPr>
      <xdr:spPr>
        <a:xfrm>
          <a:off x="6921500" y="166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105655</xdr:rowOff>
    </xdr:from>
    <xdr:ext cx="534377" cy="259045"/>
    <xdr:sp macro="" textlink="">
      <xdr:nvSpPr>
        <xdr:cNvPr id="492" name="テキスト ボックス 491"/>
        <xdr:cNvSpPr txBox="1"/>
      </xdr:nvSpPr>
      <xdr:spPr>
        <a:xfrm>
          <a:off x="6705111" y="163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158674</xdr:rowOff>
    </xdr:from>
    <xdr:to>
      <xdr:col>85</xdr:col>
      <xdr:colOff>127000</xdr:colOff>
      <xdr:row>76</xdr:row>
      <xdr:rowOff>161906</xdr:rowOff>
    </xdr:to>
    <xdr:cxnSp macro="">
      <xdr:nvCxnSpPr>
        <xdr:cNvPr id="629" name="直線コネクタ 628"/>
        <xdr:cNvCxnSpPr/>
      </xdr:nvCxnSpPr>
      <xdr:spPr>
        <a:xfrm>
          <a:off x="15481300" y="13188874"/>
          <a:ext cx="8382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158674</xdr:rowOff>
    </xdr:from>
    <xdr:to>
      <xdr:col>81</xdr:col>
      <xdr:colOff>50800</xdr:colOff>
      <xdr:row>76</xdr:row>
      <xdr:rowOff>163164</xdr:rowOff>
    </xdr:to>
    <xdr:cxnSp macro="">
      <xdr:nvCxnSpPr>
        <xdr:cNvPr id="632" name="直線コネクタ 631"/>
        <xdr:cNvCxnSpPr/>
      </xdr:nvCxnSpPr>
      <xdr:spPr>
        <a:xfrm flipV="1">
          <a:off x="14592300" y="13188874"/>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135046</xdr:rowOff>
    </xdr:from>
    <xdr:to>
      <xdr:col>76</xdr:col>
      <xdr:colOff>114300</xdr:colOff>
      <xdr:row>76</xdr:row>
      <xdr:rowOff>163164</xdr:rowOff>
    </xdr:to>
    <xdr:cxnSp macro="">
      <xdr:nvCxnSpPr>
        <xdr:cNvPr id="635" name="直線コネクタ 634"/>
        <xdr:cNvCxnSpPr/>
      </xdr:nvCxnSpPr>
      <xdr:spPr>
        <a:xfrm>
          <a:off x="13703300" y="1316524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118064</xdr:rowOff>
    </xdr:from>
    <xdr:to>
      <xdr:col>71</xdr:col>
      <xdr:colOff>177800</xdr:colOff>
      <xdr:row>76</xdr:row>
      <xdr:rowOff>135046</xdr:rowOff>
    </xdr:to>
    <xdr:cxnSp macro="">
      <xdr:nvCxnSpPr>
        <xdr:cNvPr id="638" name="直線コネクタ 637"/>
        <xdr:cNvCxnSpPr/>
      </xdr:nvCxnSpPr>
      <xdr:spPr>
        <a:xfrm>
          <a:off x="12814300" y="13148264"/>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111106</xdr:rowOff>
    </xdr:from>
    <xdr:to>
      <xdr:col>85</xdr:col>
      <xdr:colOff>177800</xdr:colOff>
      <xdr:row>77</xdr:row>
      <xdr:rowOff>41256</xdr:rowOff>
    </xdr:to>
    <xdr:sp macro="" textlink="">
      <xdr:nvSpPr>
        <xdr:cNvPr id="648" name="楕円 647"/>
        <xdr:cNvSpPr/>
      </xdr:nvSpPr>
      <xdr:spPr>
        <a:xfrm>
          <a:off x="16268700" y="131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89533</xdr:rowOff>
    </xdr:from>
    <xdr:ext cx="534377" cy="259045"/>
    <xdr:sp macro="" textlink="">
      <xdr:nvSpPr>
        <xdr:cNvPr id="649" name="公債費該当値テキスト"/>
        <xdr:cNvSpPr txBox="1"/>
      </xdr:nvSpPr>
      <xdr:spPr>
        <a:xfrm>
          <a:off x="16370300" y="131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107874</xdr:rowOff>
    </xdr:from>
    <xdr:to>
      <xdr:col>81</xdr:col>
      <xdr:colOff>101600</xdr:colOff>
      <xdr:row>77</xdr:row>
      <xdr:rowOff>38024</xdr:rowOff>
    </xdr:to>
    <xdr:sp macro="" textlink="">
      <xdr:nvSpPr>
        <xdr:cNvPr id="650" name="楕円 649"/>
        <xdr:cNvSpPr/>
      </xdr:nvSpPr>
      <xdr:spPr>
        <a:xfrm>
          <a:off x="15430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29151</xdr:rowOff>
    </xdr:from>
    <xdr:ext cx="534377" cy="259045"/>
    <xdr:sp macro="" textlink="">
      <xdr:nvSpPr>
        <xdr:cNvPr id="651" name="テキスト ボックス 650"/>
        <xdr:cNvSpPr txBox="1"/>
      </xdr:nvSpPr>
      <xdr:spPr>
        <a:xfrm>
          <a:off x="15214111"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112364</xdr:rowOff>
    </xdr:from>
    <xdr:to>
      <xdr:col>76</xdr:col>
      <xdr:colOff>165100</xdr:colOff>
      <xdr:row>77</xdr:row>
      <xdr:rowOff>42514</xdr:rowOff>
    </xdr:to>
    <xdr:sp macro="" textlink="">
      <xdr:nvSpPr>
        <xdr:cNvPr id="652" name="楕円 651"/>
        <xdr:cNvSpPr/>
      </xdr:nvSpPr>
      <xdr:spPr>
        <a:xfrm>
          <a:off x="14541500" y="13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33641</xdr:rowOff>
    </xdr:from>
    <xdr:ext cx="534377" cy="259045"/>
    <xdr:sp macro="" textlink="">
      <xdr:nvSpPr>
        <xdr:cNvPr id="653" name="テキスト ボックス 652"/>
        <xdr:cNvSpPr txBox="1"/>
      </xdr:nvSpPr>
      <xdr:spPr>
        <a:xfrm>
          <a:off x="14325111" y="132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84246</xdr:rowOff>
    </xdr:from>
    <xdr:to>
      <xdr:col>72</xdr:col>
      <xdr:colOff>38100</xdr:colOff>
      <xdr:row>77</xdr:row>
      <xdr:rowOff>14396</xdr:rowOff>
    </xdr:to>
    <xdr:sp macro="" textlink="">
      <xdr:nvSpPr>
        <xdr:cNvPr id="654" name="楕円 653"/>
        <xdr:cNvSpPr/>
      </xdr:nvSpPr>
      <xdr:spPr>
        <a:xfrm>
          <a:off x="13652500" y="131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5523</xdr:rowOff>
    </xdr:from>
    <xdr:ext cx="534377" cy="259045"/>
    <xdr:sp macro="" textlink="">
      <xdr:nvSpPr>
        <xdr:cNvPr id="655" name="テキスト ボックス 654"/>
        <xdr:cNvSpPr txBox="1"/>
      </xdr:nvSpPr>
      <xdr:spPr>
        <a:xfrm>
          <a:off x="13436111" y="132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67264</xdr:rowOff>
    </xdr:from>
    <xdr:to>
      <xdr:col>67</xdr:col>
      <xdr:colOff>101600</xdr:colOff>
      <xdr:row>76</xdr:row>
      <xdr:rowOff>168864</xdr:rowOff>
    </xdr:to>
    <xdr:sp macro="" textlink="">
      <xdr:nvSpPr>
        <xdr:cNvPr id="656" name="楕円 655"/>
        <xdr:cNvSpPr/>
      </xdr:nvSpPr>
      <xdr:spPr>
        <a:xfrm>
          <a:off x="12763500" y="13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159991</xdr:rowOff>
    </xdr:from>
    <xdr:ext cx="534377" cy="259045"/>
    <xdr:sp macro="" textlink="">
      <xdr:nvSpPr>
        <xdr:cNvPr id="657" name="テキスト ボックス 656"/>
        <xdr:cNvSpPr txBox="1"/>
      </xdr:nvSpPr>
      <xdr:spPr>
        <a:xfrm>
          <a:off x="12547111" y="131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72081</xdr:rowOff>
    </xdr:from>
    <xdr:to>
      <xdr:col>85</xdr:col>
      <xdr:colOff>127000</xdr:colOff>
      <xdr:row>98</xdr:row>
      <xdr:rowOff>129330</xdr:rowOff>
    </xdr:to>
    <xdr:cxnSp macro="">
      <xdr:nvCxnSpPr>
        <xdr:cNvPr id="684" name="直線コネクタ 683"/>
        <xdr:cNvCxnSpPr/>
      </xdr:nvCxnSpPr>
      <xdr:spPr>
        <a:xfrm>
          <a:off x="15481300" y="16874181"/>
          <a:ext cx="838200" cy="5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47117</xdr:rowOff>
    </xdr:from>
    <xdr:to>
      <xdr:col>81</xdr:col>
      <xdr:colOff>50800</xdr:colOff>
      <xdr:row>98</xdr:row>
      <xdr:rowOff>72081</xdr:rowOff>
    </xdr:to>
    <xdr:cxnSp macro="">
      <xdr:nvCxnSpPr>
        <xdr:cNvPr id="687" name="直線コネクタ 686"/>
        <xdr:cNvCxnSpPr/>
      </xdr:nvCxnSpPr>
      <xdr:spPr>
        <a:xfrm>
          <a:off x="14592300" y="16849217"/>
          <a:ext cx="889000" cy="2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47117</xdr:rowOff>
    </xdr:from>
    <xdr:to>
      <xdr:col>76</xdr:col>
      <xdr:colOff>114300</xdr:colOff>
      <xdr:row>98</xdr:row>
      <xdr:rowOff>113895</xdr:rowOff>
    </xdr:to>
    <xdr:cxnSp macro="">
      <xdr:nvCxnSpPr>
        <xdr:cNvPr id="690" name="直線コネクタ 689"/>
        <xdr:cNvCxnSpPr/>
      </xdr:nvCxnSpPr>
      <xdr:spPr>
        <a:xfrm flipV="1">
          <a:off x="13703300" y="16849217"/>
          <a:ext cx="889000" cy="6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46084</xdr:rowOff>
    </xdr:from>
    <xdr:to>
      <xdr:col>71</xdr:col>
      <xdr:colOff>177800</xdr:colOff>
      <xdr:row>98</xdr:row>
      <xdr:rowOff>113895</xdr:rowOff>
    </xdr:to>
    <xdr:cxnSp macro="">
      <xdr:nvCxnSpPr>
        <xdr:cNvPr id="693" name="直線コネクタ 692"/>
        <xdr:cNvCxnSpPr/>
      </xdr:nvCxnSpPr>
      <xdr:spPr>
        <a:xfrm>
          <a:off x="12814300" y="16848184"/>
          <a:ext cx="889000" cy="6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78530</xdr:rowOff>
    </xdr:from>
    <xdr:to>
      <xdr:col>85</xdr:col>
      <xdr:colOff>177800</xdr:colOff>
      <xdr:row>99</xdr:row>
      <xdr:rowOff>8680</xdr:rowOff>
    </xdr:to>
    <xdr:sp macro="" textlink="">
      <xdr:nvSpPr>
        <xdr:cNvPr id="703" name="楕円 702"/>
        <xdr:cNvSpPr/>
      </xdr:nvSpPr>
      <xdr:spPr>
        <a:xfrm>
          <a:off x="16268700" y="168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164907</xdr:rowOff>
    </xdr:from>
    <xdr:ext cx="469744" cy="259045"/>
    <xdr:sp macro="" textlink="">
      <xdr:nvSpPr>
        <xdr:cNvPr id="704" name="積立金該当値テキスト"/>
        <xdr:cNvSpPr txBox="1"/>
      </xdr:nvSpPr>
      <xdr:spPr>
        <a:xfrm>
          <a:off x="16370300" y="1679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21281</xdr:rowOff>
    </xdr:from>
    <xdr:to>
      <xdr:col>81</xdr:col>
      <xdr:colOff>101600</xdr:colOff>
      <xdr:row>98</xdr:row>
      <xdr:rowOff>122881</xdr:rowOff>
    </xdr:to>
    <xdr:sp macro="" textlink="">
      <xdr:nvSpPr>
        <xdr:cNvPr id="705" name="楕円 704"/>
        <xdr:cNvSpPr/>
      </xdr:nvSpPr>
      <xdr:spPr>
        <a:xfrm>
          <a:off x="15430500" y="168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114008</xdr:rowOff>
    </xdr:from>
    <xdr:ext cx="469744" cy="259045"/>
    <xdr:sp macro="" textlink="">
      <xdr:nvSpPr>
        <xdr:cNvPr id="706" name="テキスト ボックス 705"/>
        <xdr:cNvSpPr txBox="1"/>
      </xdr:nvSpPr>
      <xdr:spPr>
        <a:xfrm>
          <a:off x="15246428" y="169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167767</xdr:rowOff>
    </xdr:from>
    <xdr:to>
      <xdr:col>76</xdr:col>
      <xdr:colOff>165100</xdr:colOff>
      <xdr:row>98</xdr:row>
      <xdr:rowOff>97917</xdr:rowOff>
    </xdr:to>
    <xdr:sp macro="" textlink="">
      <xdr:nvSpPr>
        <xdr:cNvPr id="707" name="楕円 706"/>
        <xdr:cNvSpPr/>
      </xdr:nvSpPr>
      <xdr:spPr>
        <a:xfrm>
          <a:off x="14541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89044</xdr:rowOff>
    </xdr:from>
    <xdr:ext cx="534377" cy="259045"/>
    <xdr:sp macro="" textlink="">
      <xdr:nvSpPr>
        <xdr:cNvPr id="708" name="テキスト ボックス 707"/>
        <xdr:cNvSpPr txBox="1"/>
      </xdr:nvSpPr>
      <xdr:spPr>
        <a:xfrm>
          <a:off x="14325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63095</xdr:rowOff>
    </xdr:from>
    <xdr:to>
      <xdr:col>72</xdr:col>
      <xdr:colOff>38100</xdr:colOff>
      <xdr:row>98</xdr:row>
      <xdr:rowOff>164695</xdr:rowOff>
    </xdr:to>
    <xdr:sp macro="" textlink="">
      <xdr:nvSpPr>
        <xdr:cNvPr id="709" name="楕円 708"/>
        <xdr:cNvSpPr/>
      </xdr:nvSpPr>
      <xdr:spPr>
        <a:xfrm>
          <a:off x="13652500" y="168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155822</xdr:rowOff>
    </xdr:from>
    <xdr:ext cx="469744" cy="259045"/>
    <xdr:sp macro="" textlink="">
      <xdr:nvSpPr>
        <xdr:cNvPr id="710" name="テキスト ボックス 709"/>
        <xdr:cNvSpPr txBox="1"/>
      </xdr:nvSpPr>
      <xdr:spPr>
        <a:xfrm>
          <a:off x="13468428" y="169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166734</xdr:rowOff>
    </xdr:from>
    <xdr:to>
      <xdr:col>67</xdr:col>
      <xdr:colOff>101600</xdr:colOff>
      <xdr:row>98</xdr:row>
      <xdr:rowOff>96884</xdr:rowOff>
    </xdr:to>
    <xdr:sp macro="" textlink="">
      <xdr:nvSpPr>
        <xdr:cNvPr id="711" name="楕円 710"/>
        <xdr:cNvSpPr/>
      </xdr:nvSpPr>
      <xdr:spPr>
        <a:xfrm>
          <a:off x="12763500" y="167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88011</xdr:rowOff>
    </xdr:from>
    <xdr:ext cx="534377" cy="259045"/>
    <xdr:sp macro="" textlink="">
      <xdr:nvSpPr>
        <xdr:cNvPr id="712" name="テキスト ボックス 711"/>
        <xdr:cNvSpPr txBox="1"/>
      </xdr:nvSpPr>
      <xdr:spPr>
        <a:xfrm>
          <a:off x="12547111" y="168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30276</xdr:rowOff>
    </xdr:from>
    <xdr:to>
      <xdr:col>116</xdr:col>
      <xdr:colOff>63500</xdr:colOff>
      <xdr:row>39</xdr:row>
      <xdr:rowOff>33172</xdr:rowOff>
    </xdr:to>
    <xdr:cxnSp macro="">
      <xdr:nvCxnSpPr>
        <xdr:cNvPr id="741" name="直線コネクタ 740"/>
        <xdr:cNvCxnSpPr/>
      </xdr:nvCxnSpPr>
      <xdr:spPr>
        <a:xfrm>
          <a:off x="21323300" y="6716826"/>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146863</xdr:rowOff>
    </xdr:from>
    <xdr:to>
      <xdr:col>111</xdr:col>
      <xdr:colOff>177800</xdr:colOff>
      <xdr:row>39</xdr:row>
      <xdr:rowOff>30276</xdr:rowOff>
    </xdr:to>
    <xdr:cxnSp macro="">
      <xdr:nvCxnSpPr>
        <xdr:cNvPr id="744" name="直線コネクタ 743"/>
        <xdr:cNvCxnSpPr/>
      </xdr:nvCxnSpPr>
      <xdr:spPr>
        <a:xfrm>
          <a:off x="20434300" y="666196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146863</xdr:rowOff>
    </xdr:from>
    <xdr:to>
      <xdr:col>107</xdr:col>
      <xdr:colOff>50800</xdr:colOff>
      <xdr:row>38</xdr:row>
      <xdr:rowOff>160807</xdr:rowOff>
    </xdr:to>
    <xdr:cxnSp macro="">
      <xdr:nvCxnSpPr>
        <xdr:cNvPr id="747" name="直線コネクタ 746"/>
        <xdr:cNvCxnSpPr/>
      </xdr:nvCxnSpPr>
      <xdr:spPr>
        <a:xfrm flipV="1">
          <a:off x="19545300" y="6661963"/>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160807</xdr:rowOff>
    </xdr:from>
    <xdr:to>
      <xdr:col>102</xdr:col>
      <xdr:colOff>114300</xdr:colOff>
      <xdr:row>39</xdr:row>
      <xdr:rowOff>6579</xdr:rowOff>
    </xdr:to>
    <xdr:cxnSp macro="">
      <xdr:nvCxnSpPr>
        <xdr:cNvPr id="750" name="直線コネクタ 749"/>
        <xdr:cNvCxnSpPr/>
      </xdr:nvCxnSpPr>
      <xdr:spPr>
        <a:xfrm flipV="1">
          <a:off x="18656300" y="6675907"/>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153822</xdr:rowOff>
    </xdr:from>
    <xdr:to>
      <xdr:col>116</xdr:col>
      <xdr:colOff>114300</xdr:colOff>
      <xdr:row>39</xdr:row>
      <xdr:rowOff>83972</xdr:rowOff>
    </xdr:to>
    <xdr:sp macro="" textlink="">
      <xdr:nvSpPr>
        <xdr:cNvPr id="760" name="楕円 759"/>
        <xdr:cNvSpPr/>
      </xdr:nvSpPr>
      <xdr:spPr>
        <a:xfrm>
          <a:off x="22110700" y="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68749</xdr:rowOff>
    </xdr:from>
    <xdr:ext cx="378565" cy="259045"/>
    <xdr:sp macro="" textlink="">
      <xdr:nvSpPr>
        <xdr:cNvPr id="761" name="投資及び出資金該当値テキスト"/>
        <xdr:cNvSpPr txBox="1"/>
      </xdr:nvSpPr>
      <xdr:spPr>
        <a:xfrm>
          <a:off x="22212300" y="6583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150926</xdr:rowOff>
    </xdr:from>
    <xdr:to>
      <xdr:col>112</xdr:col>
      <xdr:colOff>38100</xdr:colOff>
      <xdr:row>39</xdr:row>
      <xdr:rowOff>81076</xdr:rowOff>
    </xdr:to>
    <xdr:sp macro="" textlink="">
      <xdr:nvSpPr>
        <xdr:cNvPr id="762" name="楕円 761"/>
        <xdr:cNvSpPr/>
      </xdr:nvSpPr>
      <xdr:spPr>
        <a:xfrm>
          <a:off x="21272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72203</xdr:rowOff>
    </xdr:from>
    <xdr:ext cx="378565" cy="259045"/>
    <xdr:sp macro="" textlink="">
      <xdr:nvSpPr>
        <xdr:cNvPr id="763" name="テキスト ボックス 762"/>
        <xdr:cNvSpPr txBox="1"/>
      </xdr:nvSpPr>
      <xdr:spPr>
        <a:xfrm>
          <a:off x="21134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96063</xdr:rowOff>
    </xdr:from>
    <xdr:to>
      <xdr:col>107</xdr:col>
      <xdr:colOff>101600</xdr:colOff>
      <xdr:row>39</xdr:row>
      <xdr:rowOff>26213</xdr:rowOff>
    </xdr:to>
    <xdr:sp macro="" textlink="">
      <xdr:nvSpPr>
        <xdr:cNvPr id="764" name="楕円 763"/>
        <xdr:cNvSpPr/>
      </xdr:nvSpPr>
      <xdr:spPr>
        <a:xfrm>
          <a:off x="20383500" y="66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17340</xdr:rowOff>
    </xdr:from>
    <xdr:ext cx="378565" cy="259045"/>
    <xdr:sp macro="" textlink="">
      <xdr:nvSpPr>
        <xdr:cNvPr id="765" name="テキスト ボックス 764"/>
        <xdr:cNvSpPr txBox="1"/>
      </xdr:nvSpPr>
      <xdr:spPr>
        <a:xfrm>
          <a:off x="20245017" y="670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110007</xdr:rowOff>
    </xdr:from>
    <xdr:to>
      <xdr:col>102</xdr:col>
      <xdr:colOff>165100</xdr:colOff>
      <xdr:row>39</xdr:row>
      <xdr:rowOff>40157</xdr:rowOff>
    </xdr:to>
    <xdr:sp macro="" textlink="">
      <xdr:nvSpPr>
        <xdr:cNvPr id="766" name="楕円 765"/>
        <xdr:cNvSpPr/>
      </xdr:nvSpPr>
      <xdr:spPr>
        <a:xfrm>
          <a:off x="19494500" y="662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31284</xdr:rowOff>
    </xdr:from>
    <xdr:ext cx="378565" cy="259045"/>
    <xdr:sp macro="" textlink="">
      <xdr:nvSpPr>
        <xdr:cNvPr id="767" name="テキスト ボックス 766"/>
        <xdr:cNvSpPr txBox="1"/>
      </xdr:nvSpPr>
      <xdr:spPr>
        <a:xfrm>
          <a:off x="19356017" y="671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127229</xdr:rowOff>
    </xdr:from>
    <xdr:to>
      <xdr:col>98</xdr:col>
      <xdr:colOff>38100</xdr:colOff>
      <xdr:row>39</xdr:row>
      <xdr:rowOff>57379</xdr:rowOff>
    </xdr:to>
    <xdr:sp macro="" textlink="">
      <xdr:nvSpPr>
        <xdr:cNvPr id="768" name="楕円 767"/>
        <xdr:cNvSpPr/>
      </xdr:nvSpPr>
      <xdr:spPr>
        <a:xfrm>
          <a:off x="18605500" y="66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48506</xdr:rowOff>
    </xdr:from>
    <xdr:ext cx="378565" cy="259045"/>
    <xdr:sp macro="" textlink="">
      <xdr:nvSpPr>
        <xdr:cNvPr id="769" name="テキスト ボックス 768"/>
        <xdr:cNvSpPr txBox="1"/>
      </xdr:nvSpPr>
      <xdr:spPr>
        <a:xfrm>
          <a:off x="18467017" y="6735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139151</xdr:rowOff>
    </xdr:from>
    <xdr:to>
      <xdr:col>116</xdr:col>
      <xdr:colOff>63500</xdr:colOff>
      <xdr:row>58</xdr:row>
      <xdr:rowOff>139151</xdr:rowOff>
    </xdr:to>
    <xdr:cxnSp macro="">
      <xdr:nvCxnSpPr>
        <xdr:cNvPr id="796" name="直線コネクタ 795"/>
        <xdr:cNvCxnSpPr/>
      </xdr:nvCxnSpPr>
      <xdr:spPr>
        <a:xfrm>
          <a:off x="21323300" y="100832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139151</xdr:rowOff>
    </xdr:from>
    <xdr:to>
      <xdr:col>111</xdr:col>
      <xdr:colOff>177800</xdr:colOff>
      <xdr:row>58</xdr:row>
      <xdr:rowOff>139151</xdr:rowOff>
    </xdr:to>
    <xdr:cxnSp macro="">
      <xdr:nvCxnSpPr>
        <xdr:cNvPr id="799" name="直線コネクタ 798"/>
        <xdr:cNvCxnSpPr/>
      </xdr:nvCxnSpPr>
      <xdr:spPr>
        <a:xfrm>
          <a:off x="20434300" y="10083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138602</xdr:rowOff>
    </xdr:from>
    <xdr:to>
      <xdr:col>107</xdr:col>
      <xdr:colOff>50800</xdr:colOff>
      <xdr:row>58</xdr:row>
      <xdr:rowOff>139151</xdr:rowOff>
    </xdr:to>
    <xdr:cxnSp macro="">
      <xdr:nvCxnSpPr>
        <xdr:cNvPr id="802" name="直線コネクタ 801"/>
        <xdr:cNvCxnSpPr/>
      </xdr:nvCxnSpPr>
      <xdr:spPr>
        <a:xfrm>
          <a:off x="19545300" y="10082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138557</xdr:rowOff>
    </xdr:from>
    <xdr:to>
      <xdr:col>102</xdr:col>
      <xdr:colOff>114300</xdr:colOff>
      <xdr:row>58</xdr:row>
      <xdr:rowOff>138602</xdr:rowOff>
    </xdr:to>
    <xdr:cxnSp macro="">
      <xdr:nvCxnSpPr>
        <xdr:cNvPr id="805" name="直線コネクタ 804"/>
        <xdr:cNvCxnSpPr/>
      </xdr:nvCxnSpPr>
      <xdr:spPr>
        <a:xfrm>
          <a:off x="18656300" y="1008265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88351</xdr:rowOff>
    </xdr:from>
    <xdr:to>
      <xdr:col>116</xdr:col>
      <xdr:colOff>114300</xdr:colOff>
      <xdr:row>59</xdr:row>
      <xdr:rowOff>18501</xdr:rowOff>
    </xdr:to>
    <xdr:sp macro="" textlink="">
      <xdr:nvSpPr>
        <xdr:cNvPr id="815" name="楕円 814"/>
        <xdr:cNvSpPr/>
      </xdr:nvSpPr>
      <xdr:spPr>
        <a:xfrm>
          <a:off x="221107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3278</xdr:rowOff>
    </xdr:from>
    <xdr:ext cx="313932" cy="259045"/>
    <xdr:sp macro="" textlink="">
      <xdr:nvSpPr>
        <xdr:cNvPr id="816" name="貸付金該当値テキスト"/>
        <xdr:cNvSpPr txBox="1"/>
      </xdr:nvSpPr>
      <xdr:spPr>
        <a:xfrm>
          <a:off x="22212300" y="9947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88351</xdr:rowOff>
    </xdr:from>
    <xdr:to>
      <xdr:col>112</xdr:col>
      <xdr:colOff>38100</xdr:colOff>
      <xdr:row>59</xdr:row>
      <xdr:rowOff>18501</xdr:rowOff>
    </xdr:to>
    <xdr:sp macro="" textlink="">
      <xdr:nvSpPr>
        <xdr:cNvPr id="817" name="楕円 816"/>
        <xdr:cNvSpPr/>
      </xdr:nvSpPr>
      <xdr:spPr>
        <a:xfrm>
          <a:off x="21272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9628</xdr:rowOff>
    </xdr:from>
    <xdr:ext cx="313932" cy="259045"/>
    <xdr:sp macro="" textlink="">
      <xdr:nvSpPr>
        <xdr:cNvPr id="818" name="テキスト ボックス 817"/>
        <xdr:cNvSpPr txBox="1"/>
      </xdr:nvSpPr>
      <xdr:spPr>
        <a:xfrm>
          <a:off x="21166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88351</xdr:rowOff>
    </xdr:from>
    <xdr:to>
      <xdr:col>107</xdr:col>
      <xdr:colOff>101600</xdr:colOff>
      <xdr:row>59</xdr:row>
      <xdr:rowOff>18501</xdr:rowOff>
    </xdr:to>
    <xdr:sp macro="" textlink="">
      <xdr:nvSpPr>
        <xdr:cNvPr id="819" name="楕円 818"/>
        <xdr:cNvSpPr/>
      </xdr:nvSpPr>
      <xdr:spPr>
        <a:xfrm>
          <a:off x="20383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9628</xdr:rowOff>
    </xdr:from>
    <xdr:ext cx="313932" cy="259045"/>
    <xdr:sp macro="" textlink="">
      <xdr:nvSpPr>
        <xdr:cNvPr id="820" name="テキスト ボックス 819"/>
        <xdr:cNvSpPr txBox="1"/>
      </xdr:nvSpPr>
      <xdr:spPr>
        <a:xfrm>
          <a:off x="20277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87802</xdr:rowOff>
    </xdr:from>
    <xdr:to>
      <xdr:col>102</xdr:col>
      <xdr:colOff>165100</xdr:colOff>
      <xdr:row>59</xdr:row>
      <xdr:rowOff>17952</xdr:rowOff>
    </xdr:to>
    <xdr:sp macro="" textlink="">
      <xdr:nvSpPr>
        <xdr:cNvPr id="821" name="楕円 820"/>
        <xdr:cNvSpPr/>
      </xdr:nvSpPr>
      <xdr:spPr>
        <a:xfrm>
          <a:off x="19494500" y="100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9079</xdr:rowOff>
    </xdr:from>
    <xdr:ext cx="313932" cy="259045"/>
    <xdr:sp macro="" textlink="">
      <xdr:nvSpPr>
        <xdr:cNvPr id="822" name="テキスト ボックス 821"/>
        <xdr:cNvSpPr txBox="1"/>
      </xdr:nvSpPr>
      <xdr:spPr>
        <a:xfrm>
          <a:off x="19388333" y="10124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87757</xdr:rowOff>
    </xdr:from>
    <xdr:to>
      <xdr:col>98</xdr:col>
      <xdr:colOff>38100</xdr:colOff>
      <xdr:row>59</xdr:row>
      <xdr:rowOff>17907</xdr:rowOff>
    </xdr:to>
    <xdr:sp macro="" textlink="">
      <xdr:nvSpPr>
        <xdr:cNvPr id="823" name="楕円 822"/>
        <xdr:cNvSpPr/>
      </xdr:nvSpPr>
      <xdr:spPr>
        <a:xfrm>
          <a:off x="18605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9034</xdr:rowOff>
    </xdr:from>
    <xdr:ext cx="313932" cy="259045"/>
    <xdr:sp macro="" textlink="">
      <xdr:nvSpPr>
        <xdr:cNvPr id="824" name="テキスト ボックス 823"/>
        <xdr:cNvSpPr txBox="1"/>
      </xdr:nvSpPr>
      <xdr:spPr>
        <a:xfrm>
          <a:off x="18499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14819</xdr:rowOff>
    </xdr:from>
    <xdr:to>
      <xdr:col>116</xdr:col>
      <xdr:colOff>63500</xdr:colOff>
      <xdr:row>77</xdr:row>
      <xdr:rowOff>29711</xdr:rowOff>
    </xdr:to>
    <xdr:cxnSp macro="">
      <xdr:nvCxnSpPr>
        <xdr:cNvPr id="855" name="直線コネクタ 854"/>
        <xdr:cNvCxnSpPr/>
      </xdr:nvCxnSpPr>
      <xdr:spPr>
        <a:xfrm flipV="1">
          <a:off x="21323300" y="13216469"/>
          <a:ext cx="8382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27032</xdr:rowOff>
    </xdr:from>
    <xdr:to>
      <xdr:col>111</xdr:col>
      <xdr:colOff>177800</xdr:colOff>
      <xdr:row>77</xdr:row>
      <xdr:rowOff>29711</xdr:rowOff>
    </xdr:to>
    <xdr:cxnSp macro="">
      <xdr:nvCxnSpPr>
        <xdr:cNvPr id="858" name="直線コネクタ 857"/>
        <xdr:cNvCxnSpPr/>
      </xdr:nvCxnSpPr>
      <xdr:spPr>
        <a:xfrm>
          <a:off x="20434300" y="13228682"/>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27032</xdr:rowOff>
    </xdr:from>
    <xdr:to>
      <xdr:col>107</xdr:col>
      <xdr:colOff>50800</xdr:colOff>
      <xdr:row>77</xdr:row>
      <xdr:rowOff>32976</xdr:rowOff>
    </xdr:to>
    <xdr:cxnSp macro="">
      <xdr:nvCxnSpPr>
        <xdr:cNvPr id="861" name="直線コネクタ 860"/>
        <xdr:cNvCxnSpPr/>
      </xdr:nvCxnSpPr>
      <xdr:spPr>
        <a:xfrm flipV="1">
          <a:off x="19545300" y="1322868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75136</xdr:rowOff>
    </xdr:from>
    <xdr:to>
      <xdr:col>102</xdr:col>
      <xdr:colOff>114300</xdr:colOff>
      <xdr:row>77</xdr:row>
      <xdr:rowOff>32976</xdr:rowOff>
    </xdr:to>
    <xdr:cxnSp macro="">
      <xdr:nvCxnSpPr>
        <xdr:cNvPr id="864" name="直線コネクタ 863"/>
        <xdr:cNvCxnSpPr/>
      </xdr:nvCxnSpPr>
      <xdr:spPr>
        <a:xfrm>
          <a:off x="18656300" y="13105336"/>
          <a:ext cx="889000" cy="1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135469</xdr:rowOff>
    </xdr:from>
    <xdr:to>
      <xdr:col>116</xdr:col>
      <xdr:colOff>114300</xdr:colOff>
      <xdr:row>77</xdr:row>
      <xdr:rowOff>65619</xdr:rowOff>
    </xdr:to>
    <xdr:sp macro="" textlink="">
      <xdr:nvSpPr>
        <xdr:cNvPr id="874" name="楕円 873"/>
        <xdr:cNvSpPr/>
      </xdr:nvSpPr>
      <xdr:spPr>
        <a:xfrm>
          <a:off x="22110700" y="131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113896</xdr:rowOff>
    </xdr:from>
    <xdr:ext cx="534377" cy="259045"/>
    <xdr:sp macro="" textlink="">
      <xdr:nvSpPr>
        <xdr:cNvPr id="875" name="繰出金該当値テキスト"/>
        <xdr:cNvSpPr txBox="1"/>
      </xdr:nvSpPr>
      <xdr:spPr>
        <a:xfrm>
          <a:off x="22212300" y="1314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150361</xdr:rowOff>
    </xdr:from>
    <xdr:to>
      <xdr:col>112</xdr:col>
      <xdr:colOff>38100</xdr:colOff>
      <xdr:row>77</xdr:row>
      <xdr:rowOff>80511</xdr:rowOff>
    </xdr:to>
    <xdr:sp macro="" textlink="">
      <xdr:nvSpPr>
        <xdr:cNvPr id="876" name="楕円 875"/>
        <xdr:cNvSpPr/>
      </xdr:nvSpPr>
      <xdr:spPr>
        <a:xfrm>
          <a:off x="21272500" y="1318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71638</xdr:rowOff>
    </xdr:from>
    <xdr:ext cx="534377" cy="259045"/>
    <xdr:sp macro="" textlink="">
      <xdr:nvSpPr>
        <xdr:cNvPr id="877" name="テキスト ボックス 876"/>
        <xdr:cNvSpPr txBox="1"/>
      </xdr:nvSpPr>
      <xdr:spPr>
        <a:xfrm>
          <a:off x="21056111" y="1327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147682</xdr:rowOff>
    </xdr:from>
    <xdr:to>
      <xdr:col>107</xdr:col>
      <xdr:colOff>101600</xdr:colOff>
      <xdr:row>77</xdr:row>
      <xdr:rowOff>77832</xdr:rowOff>
    </xdr:to>
    <xdr:sp macro="" textlink="">
      <xdr:nvSpPr>
        <xdr:cNvPr id="878" name="楕円 877"/>
        <xdr:cNvSpPr/>
      </xdr:nvSpPr>
      <xdr:spPr>
        <a:xfrm>
          <a:off x="20383500" y="13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68959</xdr:rowOff>
    </xdr:from>
    <xdr:ext cx="534377" cy="259045"/>
    <xdr:sp macro="" textlink="">
      <xdr:nvSpPr>
        <xdr:cNvPr id="879" name="テキスト ボックス 878"/>
        <xdr:cNvSpPr txBox="1"/>
      </xdr:nvSpPr>
      <xdr:spPr>
        <a:xfrm>
          <a:off x="20167111" y="132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153626</xdr:rowOff>
    </xdr:from>
    <xdr:to>
      <xdr:col>102</xdr:col>
      <xdr:colOff>165100</xdr:colOff>
      <xdr:row>77</xdr:row>
      <xdr:rowOff>83776</xdr:rowOff>
    </xdr:to>
    <xdr:sp macro="" textlink="">
      <xdr:nvSpPr>
        <xdr:cNvPr id="880" name="楕円 879"/>
        <xdr:cNvSpPr/>
      </xdr:nvSpPr>
      <xdr:spPr>
        <a:xfrm>
          <a:off x="19494500" y="131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74903</xdr:rowOff>
    </xdr:from>
    <xdr:ext cx="534377" cy="259045"/>
    <xdr:sp macro="" textlink="">
      <xdr:nvSpPr>
        <xdr:cNvPr id="881" name="テキスト ボックス 880"/>
        <xdr:cNvSpPr txBox="1"/>
      </xdr:nvSpPr>
      <xdr:spPr>
        <a:xfrm>
          <a:off x="19278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24336</xdr:rowOff>
    </xdr:from>
    <xdr:to>
      <xdr:col>98</xdr:col>
      <xdr:colOff>38100</xdr:colOff>
      <xdr:row>76</xdr:row>
      <xdr:rowOff>125936</xdr:rowOff>
    </xdr:to>
    <xdr:sp macro="" textlink="">
      <xdr:nvSpPr>
        <xdr:cNvPr id="882" name="楕円 881"/>
        <xdr:cNvSpPr/>
      </xdr:nvSpPr>
      <xdr:spPr>
        <a:xfrm>
          <a:off x="18605500" y="1305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117063</xdr:rowOff>
    </xdr:from>
    <xdr:ext cx="534377" cy="259045"/>
    <xdr:sp macro="" textlink="">
      <xdr:nvSpPr>
        <xdr:cNvPr id="883" name="テキスト ボックス 882"/>
        <xdr:cNvSpPr txBox="1"/>
      </xdr:nvSpPr>
      <xdr:spPr>
        <a:xfrm>
          <a:off x="18389111" y="1314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令和元年度において類似団体との平均と比べると、全体的に下回っている状況であり、特に物件費や補助費、繰出金においては、住民１人あたり</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円以上下回る状況となっている。要因として、本市は毎年</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人強人口が増えていることに加え、財政改革プログラムに基づき、「選択と集中」「スクラップアンドビルド」による事業の重点化を図ることで、徹底した歳出の削減に努めてきたことが挙げられる。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扶助費においては、類似団体の平均を上回る状況であり、主な要因としては待機児童対策として保育の受け皿の拡充に伴う経費や障害福祉サービス費の増などが挙げられる。また、普通建設事業（更新整備）においては、新図書館整備事業の完了により大きく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今後、新環境施設や新庁舎など大型の建設事業を予定していることから、その事業費に注視し、財政改革プログラムに基づき、財政見通しをしっかり計画する中で、財政規律を堅持し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83,725
82,631
55.74
30,089,793
28,854,791
668,246
16,595,216
27,684,622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76835</xdr:rowOff>
    </xdr:from>
    <xdr:to>
      <xdr:col>24</xdr:col>
      <xdr:colOff>63500</xdr:colOff>
      <xdr:row>37</xdr:row>
      <xdr:rowOff>97028</xdr:rowOff>
    </xdr:to>
    <xdr:cxnSp macro="">
      <xdr:nvCxnSpPr>
        <xdr:cNvPr id="61" name="直線コネクタ 60"/>
        <xdr:cNvCxnSpPr/>
      </xdr:nvCxnSpPr>
      <xdr:spPr>
        <a:xfrm>
          <a:off x="3797300" y="6420485"/>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28067</xdr:rowOff>
    </xdr:from>
    <xdr:to>
      <xdr:col>19</xdr:col>
      <xdr:colOff>177800</xdr:colOff>
      <xdr:row>37</xdr:row>
      <xdr:rowOff>76835</xdr:rowOff>
    </xdr:to>
    <xdr:cxnSp macro="">
      <xdr:nvCxnSpPr>
        <xdr:cNvPr id="64" name="直線コネクタ 63"/>
        <xdr:cNvCxnSpPr/>
      </xdr:nvCxnSpPr>
      <xdr:spPr>
        <a:xfrm>
          <a:off x="2908300" y="6371717"/>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156464</xdr:rowOff>
    </xdr:from>
    <xdr:to>
      <xdr:col>15</xdr:col>
      <xdr:colOff>50800</xdr:colOff>
      <xdr:row>37</xdr:row>
      <xdr:rowOff>28067</xdr:rowOff>
    </xdr:to>
    <xdr:cxnSp macro="">
      <xdr:nvCxnSpPr>
        <xdr:cNvPr id="67" name="直線コネクタ 66"/>
        <xdr:cNvCxnSpPr/>
      </xdr:nvCxnSpPr>
      <xdr:spPr>
        <a:xfrm>
          <a:off x="2019300" y="6328664"/>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141986</xdr:rowOff>
    </xdr:from>
    <xdr:to>
      <xdr:col>10</xdr:col>
      <xdr:colOff>114300</xdr:colOff>
      <xdr:row>36</xdr:row>
      <xdr:rowOff>156464</xdr:rowOff>
    </xdr:to>
    <xdr:cxnSp macro="">
      <xdr:nvCxnSpPr>
        <xdr:cNvPr id="70" name="直線コネクタ 69"/>
        <xdr:cNvCxnSpPr/>
      </xdr:nvCxnSpPr>
      <xdr:spPr>
        <a:xfrm>
          <a:off x="1130300" y="63141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46228</xdr:rowOff>
    </xdr:from>
    <xdr:to>
      <xdr:col>24</xdr:col>
      <xdr:colOff>114300</xdr:colOff>
      <xdr:row>37</xdr:row>
      <xdr:rowOff>147828</xdr:rowOff>
    </xdr:to>
    <xdr:sp macro="" textlink="">
      <xdr:nvSpPr>
        <xdr:cNvPr id="80" name="楕円 79"/>
        <xdr:cNvSpPr/>
      </xdr:nvSpPr>
      <xdr:spPr>
        <a:xfrm>
          <a:off x="45847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24655</xdr:rowOff>
    </xdr:from>
    <xdr:ext cx="469744" cy="259045"/>
    <xdr:sp macro="" textlink="">
      <xdr:nvSpPr>
        <xdr:cNvPr id="81" name="議会費該当値テキスト"/>
        <xdr:cNvSpPr txBox="1"/>
      </xdr:nvSpPr>
      <xdr:spPr>
        <a:xfrm>
          <a:off x="4686300"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26035</xdr:rowOff>
    </xdr:from>
    <xdr:to>
      <xdr:col>20</xdr:col>
      <xdr:colOff>38100</xdr:colOff>
      <xdr:row>37</xdr:row>
      <xdr:rowOff>127635</xdr:rowOff>
    </xdr:to>
    <xdr:sp macro="" textlink="">
      <xdr:nvSpPr>
        <xdr:cNvPr id="82" name="楕円 81"/>
        <xdr:cNvSpPr/>
      </xdr:nvSpPr>
      <xdr:spPr>
        <a:xfrm>
          <a:off x="3746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118762</xdr:rowOff>
    </xdr:from>
    <xdr:ext cx="469744" cy="259045"/>
    <xdr:sp macro="" textlink="">
      <xdr:nvSpPr>
        <xdr:cNvPr id="83" name="テキスト ボックス 82"/>
        <xdr:cNvSpPr txBox="1"/>
      </xdr:nvSpPr>
      <xdr:spPr>
        <a:xfrm>
          <a:off x="3562428"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148717</xdr:rowOff>
    </xdr:from>
    <xdr:to>
      <xdr:col>15</xdr:col>
      <xdr:colOff>101600</xdr:colOff>
      <xdr:row>37</xdr:row>
      <xdr:rowOff>78867</xdr:rowOff>
    </xdr:to>
    <xdr:sp macro="" textlink="">
      <xdr:nvSpPr>
        <xdr:cNvPr id="84" name="楕円 83"/>
        <xdr:cNvSpPr/>
      </xdr:nvSpPr>
      <xdr:spPr>
        <a:xfrm>
          <a:off x="2857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69994</xdr:rowOff>
    </xdr:from>
    <xdr:ext cx="469744" cy="259045"/>
    <xdr:sp macro="" textlink="">
      <xdr:nvSpPr>
        <xdr:cNvPr id="85" name="テキスト ボックス 84"/>
        <xdr:cNvSpPr txBox="1"/>
      </xdr:nvSpPr>
      <xdr:spPr>
        <a:xfrm>
          <a:off x="2673428" y="64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105664</xdr:rowOff>
    </xdr:from>
    <xdr:to>
      <xdr:col>10</xdr:col>
      <xdr:colOff>165100</xdr:colOff>
      <xdr:row>37</xdr:row>
      <xdr:rowOff>35814</xdr:rowOff>
    </xdr:to>
    <xdr:sp macro="" textlink="">
      <xdr:nvSpPr>
        <xdr:cNvPr id="86" name="楕円 85"/>
        <xdr:cNvSpPr/>
      </xdr:nvSpPr>
      <xdr:spPr>
        <a:xfrm>
          <a:off x="1968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26941</xdr:rowOff>
    </xdr:from>
    <xdr:ext cx="469744" cy="259045"/>
    <xdr:sp macro="" textlink="">
      <xdr:nvSpPr>
        <xdr:cNvPr id="87" name="テキスト ボックス 86"/>
        <xdr:cNvSpPr txBox="1"/>
      </xdr:nvSpPr>
      <xdr:spPr>
        <a:xfrm>
          <a:off x="1784428"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91186</xdr:rowOff>
    </xdr:from>
    <xdr:to>
      <xdr:col>6</xdr:col>
      <xdr:colOff>38100</xdr:colOff>
      <xdr:row>37</xdr:row>
      <xdr:rowOff>21336</xdr:rowOff>
    </xdr:to>
    <xdr:sp macro="" textlink="">
      <xdr:nvSpPr>
        <xdr:cNvPr id="88" name="楕円 87"/>
        <xdr:cNvSpPr/>
      </xdr:nvSpPr>
      <xdr:spPr>
        <a:xfrm>
          <a:off x="1079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12463</xdr:rowOff>
    </xdr:from>
    <xdr:ext cx="469744" cy="259045"/>
    <xdr:sp macro="" textlink="">
      <xdr:nvSpPr>
        <xdr:cNvPr id="89" name="テキスト ボックス 88"/>
        <xdr:cNvSpPr txBox="1"/>
      </xdr:nvSpPr>
      <xdr:spPr>
        <a:xfrm>
          <a:off x="895428"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145013</xdr:rowOff>
    </xdr:from>
    <xdr:to>
      <xdr:col>24</xdr:col>
      <xdr:colOff>63500</xdr:colOff>
      <xdr:row>57</xdr:row>
      <xdr:rowOff>162437</xdr:rowOff>
    </xdr:to>
    <xdr:cxnSp macro="">
      <xdr:nvCxnSpPr>
        <xdr:cNvPr id="116" name="直線コネクタ 115"/>
        <xdr:cNvCxnSpPr/>
      </xdr:nvCxnSpPr>
      <xdr:spPr>
        <a:xfrm>
          <a:off x="3797300" y="9917663"/>
          <a:ext cx="8382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135032</xdr:rowOff>
    </xdr:from>
    <xdr:to>
      <xdr:col>19</xdr:col>
      <xdr:colOff>177800</xdr:colOff>
      <xdr:row>57</xdr:row>
      <xdr:rowOff>145013</xdr:rowOff>
    </xdr:to>
    <xdr:cxnSp macro="">
      <xdr:nvCxnSpPr>
        <xdr:cNvPr id="119" name="直線コネクタ 118"/>
        <xdr:cNvCxnSpPr/>
      </xdr:nvCxnSpPr>
      <xdr:spPr>
        <a:xfrm>
          <a:off x="2908300" y="9907682"/>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135032</xdr:rowOff>
    </xdr:from>
    <xdr:to>
      <xdr:col>15</xdr:col>
      <xdr:colOff>50800</xdr:colOff>
      <xdr:row>57</xdr:row>
      <xdr:rowOff>166181</xdr:rowOff>
    </xdr:to>
    <xdr:cxnSp macro="">
      <xdr:nvCxnSpPr>
        <xdr:cNvPr id="122" name="直線コネクタ 121"/>
        <xdr:cNvCxnSpPr/>
      </xdr:nvCxnSpPr>
      <xdr:spPr>
        <a:xfrm flipV="1">
          <a:off x="2019300" y="9907682"/>
          <a:ext cx="889000" cy="3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128284</xdr:rowOff>
    </xdr:from>
    <xdr:to>
      <xdr:col>10</xdr:col>
      <xdr:colOff>114300</xdr:colOff>
      <xdr:row>57</xdr:row>
      <xdr:rowOff>166181</xdr:rowOff>
    </xdr:to>
    <xdr:cxnSp macro="">
      <xdr:nvCxnSpPr>
        <xdr:cNvPr id="125" name="直線コネクタ 124"/>
        <xdr:cNvCxnSpPr/>
      </xdr:nvCxnSpPr>
      <xdr:spPr>
        <a:xfrm>
          <a:off x="1130300" y="9900934"/>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111637</xdr:rowOff>
    </xdr:from>
    <xdr:to>
      <xdr:col>24</xdr:col>
      <xdr:colOff>114300</xdr:colOff>
      <xdr:row>58</xdr:row>
      <xdr:rowOff>41787</xdr:rowOff>
    </xdr:to>
    <xdr:sp macro="" textlink="">
      <xdr:nvSpPr>
        <xdr:cNvPr id="135" name="楕円 134"/>
        <xdr:cNvSpPr/>
      </xdr:nvSpPr>
      <xdr:spPr>
        <a:xfrm>
          <a:off x="4584700" y="98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26564</xdr:rowOff>
    </xdr:from>
    <xdr:ext cx="534377" cy="259045"/>
    <xdr:sp macro="" textlink="">
      <xdr:nvSpPr>
        <xdr:cNvPr id="136" name="総務費該当値テキスト"/>
        <xdr:cNvSpPr txBox="1"/>
      </xdr:nvSpPr>
      <xdr:spPr>
        <a:xfrm>
          <a:off x="4686300" y="97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94213</xdr:rowOff>
    </xdr:from>
    <xdr:to>
      <xdr:col>20</xdr:col>
      <xdr:colOff>38100</xdr:colOff>
      <xdr:row>58</xdr:row>
      <xdr:rowOff>24363</xdr:rowOff>
    </xdr:to>
    <xdr:sp macro="" textlink="">
      <xdr:nvSpPr>
        <xdr:cNvPr id="137" name="楕円 136"/>
        <xdr:cNvSpPr/>
      </xdr:nvSpPr>
      <xdr:spPr>
        <a:xfrm>
          <a:off x="3746500" y="986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15490</xdr:rowOff>
    </xdr:from>
    <xdr:ext cx="534377" cy="259045"/>
    <xdr:sp macro="" textlink="">
      <xdr:nvSpPr>
        <xdr:cNvPr id="138" name="テキスト ボックス 137"/>
        <xdr:cNvSpPr txBox="1"/>
      </xdr:nvSpPr>
      <xdr:spPr>
        <a:xfrm>
          <a:off x="3530111" y="995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84232</xdr:rowOff>
    </xdr:from>
    <xdr:to>
      <xdr:col>15</xdr:col>
      <xdr:colOff>101600</xdr:colOff>
      <xdr:row>58</xdr:row>
      <xdr:rowOff>14382</xdr:rowOff>
    </xdr:to>
    <xdr:sp macro="" textlink="">
      <xdr:nvSpPr>
        <xdr:cNvPr id="139" name="楕円 138"/>
        <xdr:cNvSpPr/>
      </xdr:nvSpPr>
      <xdr:spPr>
        <a:xfrm>
          <a:off x="2857500" y="98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5509</xdr:rowOff>
    </xdr:from>
    <xdr:ext cx="534377" cy="259045"/>
    <xdr:sp macro="" textlink="">
      <xdr:nvSpPr>
        <xdr:cNvPr id="140" name="テキスト ボックス 139"/>
        <xdr:cNvSpPr txBox="1"/>
      </xdr:nvSpPr>
      <xdr:spPr>
        <a:xfrm>
          <a:off x="2641111" y="994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115381</xdr:rowOff>
    </xdr:from>
    <xdr:to>
      <xdr:col>10</xdr:col>
      <xdr:colOff>165100</xdr:colOff>
      <xdr:row>58</xdr:row>
      <xdr:rowOff>45531</xdr:rowOff>
    </xdr:to>
    <xdr:sp macro="" textlink="">
      <xdr:nvSpPr>
        <xdr:cNvPr id="141" name="楕円 140"/>
        <xdr:cNvSpPr/>
      </xdr:nvSpPr>
      <xdr:spPr>
        <a:xfrm>
          <a:off x="1968500" y="9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36658</xdr:rowOff>
    </xdr:from>
    <xdr:ext cx="534377" cy="259045"/>
    <xdr:sp macro="" textlink="">
      <xdr:nvSpPr>
        <xdr:cNvPr id="142" name="テキスト ボックス 141"/>
        <xdr:cNvSpPr txBox="1"/>
      </xdr:nvSpPr>
      <xdr:spPr>
        <a:xfrm>
          <a:off x="1752111" y="998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77484</xdr:rowOff>
    </xdr:from>
    <xdr:to>
      <xdr:col>6</xdr:col>
      <xdr:colOff>38100</xdr:colOff>
      <xdr:row>58</xdr:row>
      <xdr:rowOff>7634</xdr:rowOff>
    </xdr:to>
    <xdr:sp macro="" textlink="">
      <xdr:nvSpPr>
        <xdr:cNvPr id="143" name="楕円 142"/>
        <xdr:cNvSpPr/>
      </xdr:nvSpPr>
      <xdr:spPr>
        <a:xfrm>
          <a:off x="1079500" y="98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170211</xdr:rowOff>
    </xdr:from>
    <xdr:ext cx="534377" cy="259045"/>
    <xdr:sp macro="" textlink="">
      <xdr:nvSpPr>
        <xdr:cNvPr id="144" name="テキスト ボックス 143"/>
        <xdr:cNvSpPr txBox="1"/>
      </xdr:nvSpPr>
      <xdr:spPr>
        <a:xfrm>
          <a:off x="863111" y="99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103853</xdr:rowOff>
    </xdr:from>
    <xdr:to>
      <xdr:col>24</xdr:col>
      <xdr:colOff>63500</xdr:colOff>
      <xdr:row>77</xdr:row>
      <xdr:rowOff>20958</xdr:rowOff>
    </xdr:to>
    <xdr:cxnSp macro="">
      <xdr:nvCxnSpPr>
        <xdr:cNvPr id="176" name="直線コネクタ 175"/>
        <xdr:cNvCxnSpPr/>
      </xdr:nvCxnSpPr>
      <xdr:spPr>
        <a:xfrm flipV="1">
          <a:off x="3797300" y="13134053"/>
          <a:ext cx="838200" cy="8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20958</xdr:rowOff>
    </xdr:from>
    <xdr:to>
      <xdr:col>19</xdr:col>
      <xdr:colOff>177800</xdr:colOff>
      <xdr:row>77</xdr:row>
      <xdr:rowOff>72676</xdr:rowOff>
    </xdr:to>
    <xdr:cxnSp macro="">
      <xdr:nvCxnSpPr>
        <xdr:cNvPr id="179" name="直線コネクタ 178"/>
        <xdr:cNvCxnSpPr/>
      </xdr:nvCxnSpPr>
      <xdr:spPr>
        <a:xfrm flipV="1">
          <a:off x="2908300" y="13222608"/>
          <a:ext cx="889000" cy="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72676</xdr:rowOff>
    </xdr:from>
    <xdr:to>
      <xdr:col>15</xdr:col>
      <xdr:colOff>50800</xdr:colOff>
      <xdr:row>77</xdr:row>
      <xdr:rowOff>119822</xdr:rowOff>
    </xdr:to>
    <xdr:cxnSp macro="">
      <xdr:nvCxnSpPr>
        <xdr:cNvPr id="182" name="直線コネクタ 181"/>
        <xdr:cNvCxnSpPr/>
      </xdr:nvCxnSpPr>
      <xdr:spPr>
        <a:xfrm flipV="1">
          <a:off x="2019300" y="13274326"/>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119822</xdr:rowOff>
    </xdr:from>
    <xdr:to>
      <xdr:col>10</xdr:col>
      <xdr:colOff>114300</xdr:colOff>
      <xdr:row>77</xdr:row>
      <xdr:rowOff>154874</xdr:rowOff>
    </xdr:to>
    <xdr:cxnSp macro="">
      <xdr:nvCxnSpPr>
        <xdr:cNvPr id="185" name="直線コネクタ 184"/>
        <xdr:cNvCxnSpPr/>
      </xdr:nvCxnSpPr>
      <xdr:spPr>
        <a:xfrm flipV="1">
          <a:off x="1130300" y="1332147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53053</xdr:rowOff>
    </xdr:from>
    <xdr:to>
      <xdr:col>24</xdr:col>
      <xdr:colOff>114300</xdr:colOff>
      <xdr:row>76</xdr:row>
      <xdr:rowOff>154653</xdr:rowOff>
    </xdr:to>
    <xdr:sp macro="" textlink="">
      <xdr:nvSpPr>
        <xdr:cNvPr id="195" name="楕円 194"/>
        <xdr:cNvSpPr/>
      </xdr:nvSpPr>
      <xdr:spPr>
        <a:xfrm>
          <a:off x="4584700" y="130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31480</xdr:rowOff>
    </xdr:from>
    <xdr:ext cx="599010" cy="259045"/>
    <xdr:sp macro="" textlink="">
      <xdr:nvSpPr>
        <xdr:cNvPr id="196" name="民生費該当値テキスト"/>
        <xdr:cNvSpPr txBox="1"/>
      </xdr:nvSpPr>
      <xdr:spPr>
        <a:xfrm>
          <a:off x="4686300" y="1306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141608</xdr:rowOff>
    </xdr:from>
    <xdr:to>
      <xdr:col>20</xdr:col>
      <xdr:colOff>38100</xdr:colOff>
      <xdr:row>77</xdr:row>
      <xdr:rowOff>71758</xdr:rowOff>
    </xdr:to>
    <xdr:sp macro="" textlink="">
      <xdr:nvSpPr>
        <xdr:cNvPr id="197" name="楕円 196"/>
        <xdr:cNvSpPr/>
      </xdr:nvSpPr>
      <xdr:spPr>
        <a:xfrm>
          <a:off x="3746500" y="131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62885</xdr:rowOff>
    </xdr:from>
    <xdr:ext cx="599010" cy="259045"/>
    <xdr:sp macro="" textlink="">
      <xdr:nvSpPr>
        <xdr:cNvPr id="198" name="テキスト ボックス 197"/>
        <xdr:cNvSpPr txBox="1"/>
      </xdr:nvSpPr>
      <xdr:spPr>
        <a:xfrm>
          <a:off x="3497795" y="1326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21876</xdr:rowOff>
    </xdr:from>
    <xdr:to>
      <xdr:col>15</xdr:col>
      <xdr:colOff>101600</xdr:colOff>
      <xdr:row>77</xdr:row>
      <xdr:rowOff>123476</xdr:rowOff>
    </xdr:to>
    <xdr:sp macro="" textlink="">
      <xdr:nvSpPr>
        <xdr:cNvPr id="199" name="楕円 198"/>
        <xdr:cNvSpPr/>
      </xdr:nvSpPr>
      <xdr:spPr>
        <a:xfrm>
          <a:off x="2857500" y="132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114603</xdr:rowOff>
    </xdr:from>
    <xdr:ext cx="599010" cy="259045"/>
    <xdr:sp macro="" textlink="">
      <xdr:nvSpPr>
        <xdr:cNvPr id="200" name="テキスト ボックス 199"/>
        <xdr:cNvSpPr txBox="1"/>
      </xdr:nvSpPr>
      <xdr:spPr>
        <a:xfrm>
          <a:off x="2608795" y="1331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69022</xdr:rowOff>
    </xdr:from>
    <xdr:to>
      <xdr:col>10</xdr:col>
      <xdr:colOff>165100</xdr:colOff>
      <xdr:row>77</xdr:row>
      <xdr:rowOff>170622</xdr:rowOff>
    </xdr:to>
    <xdr:sp macro="" textlink="">
      <xdr:nvSpPr>
        <xdr:cNvPr id="201" name="楕円 200"/>
        <xdr:cNvSpPr/>
      </xdr:nvSpPr>
      <xdr:spPr>
        <a:xfrm>
          <a:off x="1968500" y="13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161749</xdr:rowOff>
    </xdr:from>
    <xdr:ext cx="599010" cy="259045"/>
    <xdr:sp macro="" textlink="">
      <xdr:nvSpPr>
        <xdr:cNvPr id="202" name="テキスト ボックス 201"/>
        <xdr:cNvSpPr txBox="1"/>
      </xdr:nvSpPr>
      <xdr:spPr>
        <a:xfrm>
          <a:off x="1719795" y="1336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104074</xdr:rowOff>
    </xdr:from>
    <xdr:to>
      <xdr:col>6</xdr:col>
      <xdr:colOff>38100</xdr:colOff>
      <xdr:row>78</xdr:row>
      <xdr:rowOff>34224</xdr:rowOff>
    </xdr:to>
    <xdr:sp macro="" textlink="">
      <xdr:nvSpPr>
        <xdr:cNvPr id="203" name="楕円 202"/>
        <xdr:cNvSpPr/>
      </xdr:nvSpPr>
      <xdr:spPr>
        <a:xfrm>
          <a:off x="1079500" y="133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25351</xdr:rowOff>
    </xdr:from>
    <xdr:ext cx="599010" cy="259045"/>
    <xdr:sp macro="" textlink="">
      <xdr:nvSpPr>
        <xdr:cNvPr id="204" name="テキスト ボックス 203"/>
        <xdr:cNvSpPr txBox="1"/>
      </xdr:nvSpPr>
      <xdr:spPr>
        <a:xfrm>
          <a:off x="830795" y="1339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141049</xdr:rowOff>
    </xdr:from>
    <xdr:to>
      <xdr:col>24</xdr:col>
      <xdr:colOff>63500</xdr:colOff>
      <xdr:row>96</xdr:row>
      <xdr:rowOff>171292</xdr:rowOff>
    </xdr:to>
    <xdr:cxnSp macro="">
      <xdr:nvCxnSpPr>
        <xdr:cNvPr id="232" name="直線コネクタ 231"/>
        <xdr:cNvCxnSpPr/>
      </xdr:nvCxnSpPr>
      <xdr:spPr>
        <a:xfrm flipV="1">
          <a:off x="3797300" y="16257349"/>
          <a:ext cx="838200" cy="37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162125</xdr:rowOff>
    </xdr:from>
    <xdr:to>
      <xdr:col>19</xdr:col>
      <xdr:colOff>177800</xdr:colOff>
      <xdr:row>96</xdr:row>
      <xdr:rowOff>171292</xdr:rowOff>
    </xdr:to>
    <xdr:cxnSp macro="">
      <xdr:nvCxnSpPr>
        <xdr:cNvPr id="235" name="直線コネクタ 234"/>
        <xdr:cNvCxnSpPr/>
      </xdr:nvCxnSpPr>
      <xdr:spPr>
        <a:xfrm>
          <a:off x="2908300" y="16621325"/>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162125</xdr:rowOff>
    </xdr:from>
    <xdr:to>
      <xdr:col>15</xdr:col>
      <xdr:colOff>50800</xdr:colOff>
      <xdr:row>97</xdr:row>
      <xdr:rowOff>26702</xdr:rowOff>
    </xdr:to>
    <xdr:cxnSp macro="">
      <xdr:nvCxnSpPr>
        <xdr:cNvPr id="238" name="直線コネクタ 237"/>
        <xdr:cNvCxnSpPr/>
      </xdr:nvCxnSpPr>
      <xdr:spPr>
        <a:xfrm flipV="1">
          <a:off x="2019300" y="16621325"/>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26702</xdr:rowOff>
    </xdr:from>
    <xdr:to>
      <xdr:col>10</xdr:col>
      <xdr:colOff>114300</xdr:colOff>
      <xdr:row>97</xdr:row>
      <xdr:rowOff>28670</xdr:rowOff>
    </xdr:to>
    <xdr:cxnSp macro="">
      <xdr:nvCxnSpPr>
        <xdr:cNvPr id="241" name="直線コネクタ 240"/>
        <xdr:cNvCxnSpPr/>
      </xdr:nvCxnSpPr>
      <xdr:spPr>
        <a:xfrm flipV="1">
          <a:off x="1130300" y="16657352"/>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90249</xdr:rowOff>
    </xdr:from>
    <xdr:to>
      <xdr:col>24</xdr:col>
      <xdr:colOff>114300</xdr:colOff>
      <xdr:row>95</xdr:row>
      <xdr:rowOff>20399</xdr:rowOff>
    </xdr:to>
    <xdr:sp macro="" textlink="">
      <xdr:nvSpPr>
        <xdr:cNvPr id="251" name="楕円 250"/>
        <xdr:cNvSpPr/>
      </xdr:nvSpPr>
      <xdr:spPr>
        <a:xfrm>
          <a:off x="4584700" y="162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113126</xdr:rowOff>
    </xdr:from>
    <xdr:ext cx="534377" cy="259045"/>
    <xdr:sp macro="" textlink="">
      <xdr:nvSpPr>
        <xdr:cNvPr id="252" name="衛生費該当値テキスト"/>
        <xdr:cNvSpPr txBox="1"/>
      </xdr:nvSpPr>
      <xdr:spPr>
        <a:xfrm>
          <a:off x="4686300" y="160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120492</xdr:rowOff>
    </xdr:from>
    <xdr:to>
      <xdr:col>20</xdr:col>
      <xdr:colOff>38100</xdr:colOff>
      <xdr:row>97</xdr:row>
      <xdr:rowOff>50642</xdr:rowOff>
    </xdr:to>
    <xdr:sp macro="" textlink="">
      <xdr:nvSpPr>
        <xdr:cNvPr id="253" name="楕円 252"/>
        <xdr:cNvSpPr/>
      </xdr:nvSpPr>
      <xdr:spPr>
        <a:xfrm>
          <a:off x="3746500" y="165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41769</xdr:rowOff>
    </xdr:from>
    <xdr:ext cx="534377" cy="259045"/>
    <xdr:sp macro="" textlink="">
      <xdr:nvSpPr>
        <xdr:cNvPr id="254" name="テキスト ボックス 253"/>
        <xdr:cNvSpPr txBox="1"/>
      </xdr:nvSpPr>
      <xdr:spPr>
        <a:xfrm>
          <a:off x="3530111" y="1667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111325</xdr:rowOff>
    </xdr:from>
    <xdr:to>
      <xdr:col>15</xdr:col>
      <xdr:colOff>101600</xdr:colOff>
      <xdr:row>97</xdr:row>
      <xdr:rowOff>41475</xdr:rowOff>
    </xdr:to>
    <xdr:sp macro="" textlink="">
      <xdr:nvSpPr>
        <xdr:cNvPr id="255" name="楕円 254"/>
        <xdr:cNvSpPr/>
      </xdr:nvSpPr>
      <xdr:spPr>
        <a:xfrm>
          <a:off x="2857500" y="165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32602</xdr:rowOff>
    </xdr:from>
    <xdr:ext cx="534377" cy="259045"/>
    <xdr:sp macro="" textlink="">
      <xdr:nvSpPr>
        <xdr:cNvPr id="256" name="テキスト ボックス 255"/>
        <xdr:cNvSpPr txBox="1"/>
      </xdr:nvSpPr>
      <xdr:spPr>
        <a:xfrm>
          <a:off x="2641111" y="1666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147352</xdr:rowOff>
    </xdr:from>
    <xdr:to>
      <xdr:col>10</xdr:col>
      <xdr:colOff>165100</xdr:colOff>
      <xdr:row>97</xdr:row>
      <xdr:rowOff>77502</xdr:rowOff>
    </xdr:to>
    <xdr:sp macro="" textlink="">
      <xdr:nvSpPr>
        <xdr:cNvPr id="257" name="楕円 256"/>
        <xdr:cNvSpPr/>
      </xdr:nvSpPr>
      <xdr:spPr>
        <a:xfrm>
          <a:off x="1968500" y="166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68629</xdr:rowOff>
    </xdr:from>
    <xdr:ext cx="534377" cy="259045"/>
    <xdr:sp macro="" textlink="">
      <xdr:nvSpPr>
        <xdr:cNvPr id="258" name="テキスト ボックス 257"/>
        <xdr:cNvSpPr txBox="1"/>
      </xdr:nvSpPr>
      <xdr:spPr>
        <a:xfrm>
          <a:off x="1752111" y="166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149320</xdr:rowOff>
    </xdr:from>
    <xdr:to>
      <xdr:col>6</xdr:col>
      <xdr:colOff>38100</xdr:colOff>
      <xdr:row>97</xdr:row>
      <xdr:rowOff>79470</xdr:rowOff>
    </xdr:to>
    <xdr:sp macro="" textlink="">
      <xdr:nvSpPr>
        <xdr:cNvPr id="259" name="楕円 258"/>
        <xdr:cNvSpPr/>
      </xdr:nvSpPr>
      <xdr:spPr>
        <a:xfrm>
          <a:off x="1079500" y="166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70597</xdr:rowOff>
    </xdr:from>
    <xdr:ext cx="534377" cy="259045"/>
    <xdr:sp macro="" textlink="">
      <xdr:nvSpPr>
        <xdr:cNvPr id="260" name="テキスト ボックス 259"/>
        <xdr:cNvSpPr txBox="1"/>
      </xdr:nvSpPr>
      <xdr:spPr>
        <a:xfrm>
          <a:off x="863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164789</xdr:rowOff>
    </xdr:from>
    <xdr:to>
      <xdr:col>55</xdr:col>
      <xdr:colOff>0</xdr:colOff>
      <xdr:row>37</xdr:row>
      <xdr:rowOff>165474</xdr:rowOff>
    </xdr:to>
    <xdr:cxnSp macro="">
      <xdr:nvCxnSpPr>
        <xdr:cNvPr id="285" name="直線コネクタ 284"/>
        <xdr:cNvCxnSpPr/>
      </xdr:nvCxnSpPr>
      <xdr:spPr>
        <a:xfrm flipV="1">
          <a:off x="9639300" y="650843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164674</xdr:rowOff>
    </xdr:from>
    <xdr:to>
      <xdr:col>50</xdr:col>
      <xdr:colOff>114300</xdr:colOff>
      <xdr:row>37</xdr:row>
      <xdr:rowOff>165474</xdr:rowOff>
    </xdr:to>
    <xdr:cxnSp macro="">
      <xdr:nvCxnSpPr>
        <xdr:cNvPr id="288" name="直線コネクタ 287"/>
        <xdr:cNvCxnSpPr/>
      </xdr:nvCxnSpPr>
      <xdr:spPr>
        <a:xfrm>
          <a:off x="8750300" y="650832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157988</xdr:rowOff>
    </xdr:from>
    <xdr:to>
      <xdr:col>45</xdr:col>
      <xdr:colOff>177800</xdr:colOff>
      <xdr:row>37</xdr:row>
      <xdr:rowOff>164674</xdr:rowOff>
    </xdr:to>
    <xdr:cxnSp macro="">
      <xdr:nvCxnSpPr>
        <xdr:cNvPr id="291" name="直線コネクタ 290"/>
        <xdr:cNvCxnSpPr/>
      </xdr:nvCxnSpPr>
      <xdr:spPr>
        <a:xfrm>
          <a:off x="7861300" y="6501638"/>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154959</xdr:rowOff>
    </xdr:from>
    <xdr:to>
      <xdr:col>41</xdr:col>
      <xdr:colOff>50800</xdr:colOff>
      <xdr:row>37</xdr:row>
      <xdr:rowOff>157988</xdr:rowOff>
    </xdr:to>
    <xdr:cxnSp macro="">
      <xdr:nvCxnSpPr>
        <xdr:cNvPr id="294" name="直線コネクタ 293"/>
        <xdr:cNvCxnSpPr/>
      </xdr:nvCxnSpPr>
      <xdr:spPr>
        <a:xfrm>
          <a:off x="6972300" y="649860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113989</xdr:rowOff>
    </xdr:from>
    <xdr:to>
      <xdr:col>55</xdr:col>
      <xdr:colOff>50800</xdr:colOff>
      <xdr:row>38</xdr:row>
      <xdr:rowOff>44138</xdr:rowOff>
    </xdr:to>
    <xdr:sp macro="" textlink="">
      <xdr:nvSpPr>
        <xdr:cNvPr id="304" name="楕円 303"/>
        <xdr:cNvSpPr/>
      </xdr:nvSpPr>
      <xdr:spPr>
        <a:xfrm>
          <a:off x="10426700" y="64576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114675</xdr:rowOff>
    </xdr:from>
    <xdr:to>
      <xdr:col>50</xdr:col>
      <xdr:colOff>165100</xdr:colOff>
      <xdr:row>38</xdr:row>
      <xdr:rowOff>44825</xdr:rowOff>
    </xdr:to>
    <xdr:sp macro="" textlink="">
      <xdr:nvSpPr>
        <xdr:cNvPr id="306" name="楕円 305"/>
        <xdr:cNvSpPr/>
      </xdr:nvSpPr>
      <xdr:spPr>
        <a:xfrm>
          <a:off x="9588500" y="6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35951</xdr:rowOff>
    </xdr:from>
    <xdr:ext cx="378565" cy="259045"/>
    <xdr:sp macro="" textlink="">
      <xdr:nvSpPr>
        <xdr:cNvPr id="307" name="テキスト ボックス 306"/>
        <xdr:cNvSpPr txBox="1"/>
      </xdr:nvSpPr>
      <xdr:spPr>
        <a:xfrm>
          <a:off x="9450017" y="655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113874</xdr:rowOff>
    </xdr:from>
    <xdr:to>
      <xdr:col>46</xdr:col>
      <xdr:colOff>38100</xdr:colOff>
      <xdr:row>38</xdr:row>
      <xdr:rowOff>44024</xdr:rowOff>
    </xdr:to>
    <xdr:sp macro="" textlink="">
      <xdr:nvSpPr>
        <xdr:cNvPr id="308" name="楕円 307"/>
        <xdr:cNvSpPr/>
      </xdr:nvSpPr>
      <xdr:spPr>
        <a:xfrm>
          <a:off x="8699500" y="64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35151</xdr:rowOff>
    </xdr:from>
    <xdr:ext cx="378565" cy="259045"/>
    <xdr:sp macro="" textlink="">
      <xdr:nvSpPr>
        <xdr:cNvPr id="309" name="テキスト ボックス 308"/>
        <xdr:cNvSpPr txBox="1"/>
      </xdr:nvSpPr>
      <xdr:spPr>
        <a:xfrm>
          <a:off x="8561017" y="655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107188</xdr:rowOff>
    </xdr:from>
    <xdr:to>
      <xdr:col>41</xdr:col>
      <xdr:colOff>101600</xdr:colOff>
      <xdr:row>38</xdr:row>
      <xdr:rowOff>37338</xdr:rowOff>
    </xdr:to>
    <xdr:sp macro="" textlink="">
      <xdr:nvSpPr>
        <xdr:cNvPr id="310" name="楕円 309"/>
        <xdr:cNvSpPr/>
      </xdr:nvSpPr>
      <xdr:spPr>
        <a:xfrm>
          <a:off x="7810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11" name="テキスト ボックス 310"/>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104159</xdr:rowOff>
    </xdr:from>
    <xdr:to>
      <xdr:col>36</xdr:col>
      <xdr:colOff>165100</xdr:colOff>
      <xdr:row>38</xdr:row>
      <xdr:rowOff>34310</xdr:rowOff>
    </xdr:to>
    <xdr:sp macro="" textlink="">
      <xdr:nvSpPr>
        <xdr:cNvPr id="312" name="楕円 311"/>
        <xdr:cNvSpPr/>
      </xdr:nvSpPr>
      <xdr:spPr>
        <a:xfrm>
          <a:off x="6921500" y="6447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25436</xdr:rowOff>
    </xdr:from>
    <xdr:ext cx="378565" cy="259045"/>
    <xdr:sp macro="" textlink="">
      <xdr:nvSpPr>
        <xdr:cNvPr id="313" name="テキスト ボックス 312"/>
        <xdr:cNvSpPr txBox="1"/>
      </xdr:nvSpPr>
      <xdr:spPr>
        <a:xfrm>
          <a:off x="6783017" y="6540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26913</xdr:rowOff>
    </xdr:from>
    <xdr:to>
      <xdr:col>55</xdr:col>
      <xdr:colOff>0</xdr:colOff>
      <xdr:row>59</xdr:row>
      <xdr:rowOff>35089</xdr:rowOff>
    </xdr:to>
    <xdr:cxnSp macro="">
      <xdr:nvCxnSpPr>
        <xdr:cNvPr id="344" name="直線コネクタ 343"/>
        <xdr:cNvCxnSpPr/>
      </xdr:nvCxnSpPr>
      <xdr:spPr>
        <a:xfrm flipV="1">
          <a:off x="9639300" y="10142463"/>
          <a:ext cx="8382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35089</xdr:rowOff>
    </xdr:from>
    <xdr:to>
      <xdr:col>50</xdr:col>
      <xdr:colOff>114300</xdr:colOff>
      <xdr:row>59</xdr:row>
      <xdr:rowOff>36319</xdr:rowOff>
    </xdr:to>
    <xdr:cxnSp macro="">
      <xdr:nvCxnSpPr>
        <xdr:cNvPr id="347" name="直線コネクタ 346"/>
        <xdr:cNvCxnSpPr/>
      </xdr:nvCxnSpPr>
      <xdr:spPr>
        <a:xfrm flipV="1">
          <a:off x="8750300" y="10150639"/>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104246</xdr:rowOff>
    </xdr:from>
    <xdr:to>
      <xdr:col>45</xdr:col>
      <xdr:colOff>177800</xdr:colOff>
      <xdr:row>59</xdr:row>
      <xdr:rowOff>36319</xdr:rowOff>
    </xdr:to>
    <xdr:cxnSp macro="">
      <xdr:nvCxnSpPr>
        <xdr:cNvPr id="350" name="直線コネクタ 349"/>
        <xdr:cNvCxnSpPr/>
      </xdr:nvCxnSpPr>
      <xdr:spPr>
        <a:xfrm>
          <a:off x="7861300" y="10048346"/>
          <a:ext cx="8890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104246</xdr:rowOff>
    </xdr:from>
    <xdr:to>
      <xdr:col>41</xdr:col>
      <xdr:colOff>50800</xdr:colOff>
      <xdr:row>59</xdr:row>
      <xdr:rowOff>29896</xdr:rowOff>
    </xdr:to>
    <xdr:cxnSp macro="">
      <xdr:nvCxnSpPr>
        <xdr:cNvPr id="353" name="直線コネクタ 352"/>
        <xdr:cNvCxnSpPr/>
      </xdr:nvCxnSpPr>
      <xdr:spPr>
        <a:xfrm flipV="1">
          <a:off x="6972300" y="10048346"/>
          <a:ext cx="889000" cy="9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147563</xdr:rowOff>
    </xdr:from>
    <xdr:to>
      <xdr:col>55</xdr:col>
      <xdr:colOff>50800</xdr:colOff>
      <xdr:row>59</xdr:row>
      <xdr:rowOff>77713</xdr:rowOff>
    </xdr:to>
    <xdr:sp macro="" textlink="">
      <xdr:nvSpPr>
        <xdr:cNvPr id="363" name="楕円 362"/>
        <xdr:cNvSpPr/>
      </xdr:nvSpPr>
      <xdr:spPr>
        <a:xfrm>
          <a:off x="10426700" y="100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62490</xdr:rowOff>
    </xdr:from>
    <xdr:ext cx="469744" cy="259045"/>
    <xdr:sp macro="" textlink="">
      <xdr:nvSpPr>
        <xdr:cNvPr id="364" name="農林水産業費該当値テキスト"/>
        <xdr:cNvSpPr txBox="1"/>
      </xdr:nvSpPr>
      <xdr:spPr>
        <a:xfrm>
          <a:off x="10528300" y="1000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155739</xdr:rowOff>
    </xdr:from>
    <xdr:to>
      <xdr:col>50</xdr:col>
      <xdr:colOff>165100</xdr:colOff>
      <xdr:row>59</xdr:row>
      <xdr:rowOff>85889</xdr:rowOff>
    </xdr:to>
    <xdr:sp macro="" textlink="">
      <xdr:nvSpPr>
        <xdr:cNvPr id="365" name="楕円 364"/>
        <xdr:cNvSpPr/>
      </xdr:nvSpPr>
      <xdr:spPr>
        <a:xfrm>
          <a:off x="9588500" y="100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77016</xdr:rowOff>
    </xdr:from>
    <xdr:ext cx="469744" cy="259045"/>
    <xdr:sp macro="" textlink="">
      <xdr:nvSpPr>
        <xdr:cNvPr id="366" name="テキスト ボックス 365"/>
        <xdr:cNvSpPr txBox="1"/>
      </xdr:nvSpPr>
      <xdr:spPr>
        <a:xfrm>
          <a:off x="9404428" y="1019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156969</xdr:rowOff>
    </xdr:from>
    <xdr:to>
      <xdr:col>46</xdr:col>
      <xdr:colOff>38100</xdr:colOff>
      <xdr:row>59</xdr:row>
      <xdr:rowOff>87119</xdr:rowOff>
    </xdr:to>
    <xdr:sp macro="" textlink="">
      <xdr:nvSpPr>
        <xdr:cNvPr id="367" name="楕円 366"/>
        <xdr:cNvSpPr/>
      </xdr:nvSpPr>
      <xdr:spPr>
        <a:xfrm>
          <a:off x="8699500" y="101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78246</xdr:rowOff>
    </xdr:from>
    <xdr:ext cx="469744" cy="259045"/>
    <xdr:sp macro="" textlink="">
      <xdr:nvSpPr>
        <xdr:cNvPr id="368" name="テキスト ボックス 367"/>
        <xdr:cNvSpPr txBox="1"/>
      </xdr:nvSpPr>
      <xdr:spPr>
        <a:xfrm>
          <a:off x="8515428" y="1019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53446</xdr:rowOff>
    </xdr:from>
    <xdr:to>
      <xdr:col>41</xdr:col>
      <xdr:colOff>101600</xdr:colOff>
      <xdr:row>58</xdr:row>
      <xdr:rowOff>155046</xdr:rowOff>
    </xdr:to>
    <xdr:sp macro="" textlink="">
      <xdr:nvSpPr>
        <xdr:cNvPr id="369" name="楕円 368"/>
        <xdr:cNvSpPr/>
      </xdr:nvSpPr>
      <xdr:spPr>
        <a:xfrm>
          <a:off x="7810500" y="999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xdr:rowOff>
    </xdr:from>
    <xdr:ext cx="534377" cy="259045"/>
    <xdr:sp macro="" textlink="">
      <xdr:nvSpPr>
        <xdr:cNvPr id="370" name="テキスト ボックス 369"/>
        <xdr:cNvSpPr txBox="1"/>
      </xdr:nvSpPr>
      <xdr:spPr>
        <a:xfrm>
          <a:off x="7594111" y="977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150546</xdr:rowOff>
    </xdr:from>
    <xdr:to>
      <xdr:col>36</xdr:col>
      <xdr:colOff>165100</xdr:colOff>
      <xdr:row>59</xdr:row>
      <xdr:rowOff>80696</xdr:rowOff>
    </xdr:to>
    <xdr:sp macro="" textlink="">
      <xdr:nvSpPr>
        <xdr:cNvPr id="371" name="楕円 370"/>
        <xdr:cNvSpPr/>
      </xdr:nvSpPr>
      <xdr:spPr>
        <a:xfrm>
          <a:off x="69215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71823</xdr:rowOff>
    </xdr:from>
    <xdr:ext cx="469744" cy="259045"/>
    <xdr:sp macro="" textlink="">
      <xdr:nvSpPr>
        <xdr:cNvPr id="372" name="テキスト ボックス 371"/>
        <xdr:cNvSpPr txBox="1"/>
      </xdr:nvSpPr>
      <xdr:spPr>
        <a:xfrm>
          <a:off x="6737428" y="1018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79989</xdr:rowOff>
    </xdr:from>
    <xdr:to>
      <xdr:col>55</xdr:col>
      <xdr:colOff>0</xdr:colOff>
      <xdr:row>78</xdr:row>
      <xdr:rowOff>98529</xdr:rowOff>
    </xdr:to>
    <xdr:cxnSp macro="">
      <xdr:nvCxnSpPr>
        <xdr:cNvPr id="399" name="直線コネクタ 398"/>
        <xdr:cNvCxnSpPr/>
      </xdr:nvCxnSpPr>
      <xdr:spPr>
        <a:xfrm flipV="1">
          <a:off x="9639300" y="13453089"/>
          <a:ext cx="8382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98529</xdr:rowOff>
    </xdr:from>
    <xdr:to>
      <xdr:col>50</xdr:col>
      <xdr:colOff>114300</xdr:colOff>
      <xdr:row>78</xdr:row>
      <xdr:rowOff>106621</xdr:rowOff>
    </xdr:to>
    <xdr:cxnSp macro="">
      <xdr:nvCxnSpPr>
        <xdr:cNvPr id="402" name="直線コネクタ 401"/>
        <xdr:cNvCxnSpPr/>
      </xdr:nvCxnSpPr>
      <xdr:spPr>
        <a:xfrm flipV="1">
          <a:off x="8750300" y="13471629"/>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84699</xdr:rowOff>
    </xdr:from>
    <xdr:to>
      <xdr:col>45</xdr:col>
      <xdr:colOff>177800</xdr:colOff>
      <xdr:row>78</xdr:row>
      <xdr:rowOff>106621</xdr:rowOff>
    </xdr:to>
    <xdr:cxnSp macro="">
      <xdr:nvCxnSpPr>
        <xdr:cNvPr id="405" name="直線コネクタ 404"/>
        <xdr:cNvCxnSpPr/>
      </xdr:nvCxnSpPr>
      <xdr:spPr>
        <a:xfrm>
          <a:off x="7861300" y="13457799"/>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70411</xdr:rowOff>
    </xdr:from>
    <xdr:to>
      <xdr:col>41</xdr:col>
      <xdr:colOff>50800</xdr:colOff>
      <xdr:row>78</xdr:row>
      <xdr:rowOff>84699</xdr:rowOff>
    </xdr:to>
    <xdr:cxnSp macro="">
      <xdr:nvCxnSpPr>
        <xdr:cNvPr id="408" name="直線コネクタ 407"/>
        <xdr:cNvCxnSpPr/>
      </xdr:nvCxnSpPr>
      <xdr:spPr>
        <a:xfrm>
          <a:off x="6972300" y="1344351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29189</xdr:rowOff>
    </xdr:from>
    <xdr:to>
      <xdr:col>55</xdr:col>
      <xdr:colOff>50800</xdr:colOff>
      <xdr:row>78</xdr:row>
      <xdr:rowOff>130789</xdr:rowOff>
    </xdr:to>
    <xdr:sp macro="" textlink="">
      <xdr:nvSpPr>
        <xdr:cNvPr id="418" name="楕円 417"/>
        <xdr:cNvSpPr/>
      </xdr:nvSpPr>
      <xdr:spPr>
        <a:xfrm>
          <a:off x="10426700" y="134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115566</xdr:rowOff>
    </xdr:from>
    <xdr:ext cx="469744" cy="259045"/>
    <xdr:sp macro="" textlink="">
      <xdr:nvSpPr>
        <xdr:cNvPr id="419" name="商工費該当値テキスト"/>
        <xdr:cNvSpPr txBox="1"/>
      </xdr:nvSpPr>
      <xdr:spPr>
        <a:xfrm>
          <a:off x="10528300" y="1331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47729</xdr:rowOff>
    </xdr:from>
    <xdr:to>
      <xdr:col>50</xdr:col>
      <xdr:colOff>165100</xdr:colOff>
      <xdr:row>78</xdr:row>
      <xdr:rowOff>149329</xdr:rowOff>
    </xdr:to>
    <xdr:sp macro="" textlink="">
      <xdr:nvSpPr>
        <xdr:cNvPr id="420" name="楕円 419"/>
        <xdr:cNvSpPr/>
      </xdr:nvSpPr>
      <xdr:spPr>
        <a:xfrm>
          <a:off x="9588500" y="134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140456</xdr:rowOff>
    </xdr:from>
    <xdr:ext cx="469744" cy="259045"/>
    <xdr:sp macro="" textlink="">
      <xdr:nvSpPr>
        <xdr:cNvPr id="421" name="テキスト ボックス 420"/>
        <xdr:cNvSpPr txBox="1"/>
      </xdr:nvSpPr>
      <xdr:spPr>
        <a:xfrm>
          <a:off x="9404428" y="1351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55821</xdr:rowOff>
    </xdr:from>
    <xdr:to>
      <xdr:col>46</xdr:col>
      <xdr:colOff>38100</xdr:colOff>
      <xdr:row>78</xdr:row>
      <xdr:rowOff>157421</xdr:rowOff>
    </xdr:to>
    <xdr:sp macro="" textlink="">
      <xdr:nvSpPr>
        <xdr:cNvPr id="422" name="楕円 421"/>
        <xdr:cNvSpPr/>
      </xdr:nvSpPr>
      <xdr:spPr>
        <a:xfrm>
          <a:off x="8699500" y="134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148548</xdr:rowOff>
    </xdr:from>
    <xdr:ext cx="469744" cy="259045"/>
    <xdr:sp macro="" textlink="">
      <xdr:nvSpPr>
        <xdr:cNvPr id="423" name="テキスト ボックス 422"/>
        <xdr:cNvSpPr txBox="1"/>
      </xdr:nvSpPr>
      <xdr:spPr>
        <a:xfrm>
          <a:off x="8515428" y="1352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33899</xdr:rowOff>
    </xdr:from>
    <xdr:to>
      <xdr:col>41</xdr:col>
      <xdr:colOff>101600</xdr:colOff>
      <xdr:row>78</xdr:row>
      <xdr:rowOff>135499</xdr:rowOff>
    </xdr:to>
    <xdr:sp macro="" textlink="">
      <xdr:nvSpPr>
        <xdr:cNvPr id="424" name="楕円 423"/>
        <xdr:cNvSpPr/>
      </xdr:nvSpPr>
      <xdr:spPr>
        <a:xfrm>
          <a:off x="7810500" y="134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126626</xdr:rowOff>
    </xdr:from>
    <xdr:ext cx="469744" cy="259045"/>
    <xdr:sp macro="" textlink="">
      <xdr:nvSpPr>
        <xdr:cNvPr id="425" name="テキスト ボックス 424"/>
        <xdr:cNvSpPr txBox="1"/>
      </xdr:nvSpPr>
      <xdr:spPr>
        <a:xfrm>
          <a:off x="7626428" y="1349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19611</xdr:rowOff>
    </xdr:from>
    <xdr:to>
      <xdr:col>36</xdr:col>
      <xdr:colOff>165100</xdr:colOff>
      <xdr:row>78</xdr:row>
      <xdr:rowOff>121211</xdr:rowOff>
    </xdr:to>
    <xdr:sp macro="" textlink="">
      <xdr:nvSpPr>
        <xdr:cNvPr id="426" name="楕円 425"/>
        <xdr:cNvSpPr/>
      </xdr:nvSpPr>
      <xdr:spPr>
        <a:xfrm>
          <a:off x="6921500" y="133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112338</xdr:rowOff>
    </xdr:from>
    <xdr:ext cx="469744" cy="259045"/>
    <xdr:sp macro="" textlink="">
      <xdr:nvSpPr>
        <xdr:cNvPr id="427" name="テキスト ボックス 426"/>
        <xdr:cNvSpPr txBox="1"/>
      </xdr:nvSpPr>
      <xdr:spPr>
        <a:xfrm>
          <a:off x="6737428" y="1348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81842</xdr:rowOff>
    </xdr:from>
    <xdr:to>
      <xdr:col>55</xdr:col>
      <xdr:colOff>0</xdr:colOff>
      <xdr:row>98</xdr:row>
      <xdr:rowOff>117670</xdr:rowOff>
    </xdr:to>
    <xdr:cxnSp macro="">
      <xdr:nvCxnSpPr>
        <xdr:cNvPr id="456" name="直線コネクタ 455"/>
        <xdr:cNvCxnSpPr/>
      </xdr:nvCxnSpPr>
      <xdr:spPr>
        <a:xfrm flipV="1">
          <a:off x="9639300" y="16883942"/>
          <a:ext cx="8382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94692</xdr:rowOff>
    </xdr:from>
    <xdr:to>
      <xdr:col>50</xdr:col>
      <xdr:colOff>114300</xdr:colOff>
      <xdr:row>98</xdr:row>
      <xdr:rowOff>117670</xdr:rowOff>
    </xdr:to>
    <xdr:cxnSp macro="">
      <xdr:nvCxnSpPr>
        <xdr:cNvPr id="459" name="直線コネクタ 458"/>
        <xdr:cNvCxnSpPr/>
      </xdr:nvCxnSpPr>
      <xdr:spPr>
        <a:xfrm>
          <a:off x="8750300" y="16896792"/>
          <a:ext cx="889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94692</xdr:rowOff>
    </xdr:from>
    <xdr:to>
      <xdr:col>45</xdr:col>
      <xdr:colOff>177800</xdr:colOff>
      <xdr:row>98</xdr:row>
      <xdr:rowOff>108085</xdr:rowOff>
    </xdr:to>
    <xdr:cxnSp macro="">
      <xdr:nvCxnSpPr>
        <xdr:cNvPr id="462" name="直線コネクタ 461"/>
        <xdr:cNvCxnSpPr/>
      </xdr:nvCxnSpPr>
      <xdr:spPr>
        <a:xfrm flipV="1">
          <a:off x="7861300" y="16896792"/>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91762</xdr:rowOff>
    </xdr:from>
    <xdr:to>
      <xdr:col>41</xdr:col>
      <xdr:colOff>50800</xdr:colOff>
      <xdr:row>98</xdr:row>
      <xdr:rowOff>108085</xdr:rowOff>
    </xdr:to>
    <xdr:cxnSp macro="">
      <xdr:nvCxnSpPr>
        <xdr:cNvPr id="465" name="直線コネクタ 464"/>
        <xdr:cNvCxnSpPr/>
      </xdr:nvCxnSpPr>
      <xdr:spPr>
        <a:xfrm>
          <a:off x="6972300" y="16893862"/>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31042</xdr:rowOff>
    </xdr:from>
    <xdr:to>
      <xdr:col>55</xdr:col>
      <xdr:colOff>50800</xdr:colOff>
      <xdr:row>98</xdr:row>
      <xdr:rowOff>132642</xdr:rowOff>
    </xdr:to>
    <xdr:sp macro="" textlink="">
      <xdr:nvSpPr>
        <xdr:cNvPr id="475" name="楕円 474"/>
        <xdr:cNvSpPr/>
      </xdr:nvSpPr>
      <xdr:spPr>
        <a:xfrm>
          <a:off x="10426700" y="168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147380</xdr:rowOff>
    </xdr:from>
    <xdr:ext cx="534377" cy="259045"/>
    <xdr:sp macro="" textlink="">
      <xdr:nvSpPr>
        <xdr:cNvPr id="476" name="土木費該当値テキスト"/>
        <xdr:cNvSpPr txBox="1"/>
      </xdr:nvSpPr>
      <xdr:spPr>
        <a:xfrm>
          <a:off x="10528300" y="167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66870</xdr:rowOff>
    </xdr:from>
    <xdr:to>
      <xdr:col>50</xdr:col>
      <xdr:colOff>165100</xdr:colOff>
      <xdr:row>98</xdr:row>
      <xdr:rowOff>168470</xdr:rowOff>
    </xdr:to>
    <xdr:sp macro="" textlink="">
      <xdr:nvSpPr>
        <xdr:cNvPr id="477" name="楕円 476"/>
        <xdr:cNvSpPr/>
      </xdr:nvSpPr>
      <xdr:spPr>
        <a:xfrm>
          <a:off x="9588500" y="168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159597</xdr:rowOff>
    </xdr:from>
    <xdr:ext cx="534377" cy="259045"/>
    <xdr:sp macro="" textlink="">
      <xdr:nvSpPr>
        <xdr:cNvPr id="478" name="テキスト ボックス 477"/>
        <xdr:cNvSpPr txBox="1"/>
      </xdr:nvSpPr>
      <xdr:spPr>
        <a:xfrm>
          <a:off x="9372111" y="169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43892</xdr:rowOff>
    </xdr:from>
    <xdr:to>
      <xdr:col>46</xdr:col>
      <xdr:colOff>38100</xdr:colOff>
      <xdr:row>98</xdr:row>
      <xdr:rowOff>145492</xdr:rowOff>
    </xdr:to>
    <xdr:sp macro="" textlink="">
      <xdr:nvSpPr>
        <xdr:cNvPr id="479" name="楕円 478"/>
        <xdr:cNvSpPr/>
      </xdr:nvSpPr>
      <xdr:spPr>
        <a:xfrm>
          <a:off x="8699500" y="16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136619</xdr:rowOff>
    </xdr:from>
    <xdr:ext cx="534377" cy="259045"/>
    <xdr:sp macro="" textlink="">
      <xdr:nvSpPr>
        <xdr:cNvPr id="480" name="テキスト ボックス 479"/>
        <xdr:cNvSpPr txBox="1"/>
      </xdr:nvSpPr>
      <xdr:spPr>
        <a:xfrm>
          <a:off x="8483111" y="169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57285</xdr:rowOff>
    </xdr:from>
    <xdr:to>
      <xdr:col>41</xdr:col>
      <xdr:colOff>101600</xdr:colOff>
      <xdr:row>98</xdr:row>
      <xdr:rowOff>158885</xdr:rowOff>
    </xdr:to>
    <xdr:sp macro="" textlink="">
      <xdr:nvSpPr>
        <xdr:cNvPr id="481" name="楕円 480"/>
        <xdr:cNvSpPr/>
      </xdr:nvSpPr>
      <xdr:spPr>
        <a:xfrm>
          <a:off x="7810500" y="16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150012</xdr:rowOff>
    </xdr:from>
    <xdr:ext cx="534377" cy="259045"/>
    <xdr:sp macro="" textlink="">
      <xdr:nvSpPr>
        <xdr:cNvPr id="482" name="テキスト ボックス 481"/>
        <xdr:cNvSpPr txBox="1"/>
      </xdr:nvSpPr>
      <xdr:spPr>
        <a:xfrm>
          <a:off x="7594111" y="169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40962</xdr:rowOff>
    </xdr:from>
    <xdr:to>
      <xdr:col>36</xdr:col>
      <xdr:colOff>165100</xdr:colOff>
      <xdr:row>98</xdr:row>
      <xdr:rowOff>142562</xdr:rowOff>
    </xdr:to>
    <xdr:sp macro="" textlink="">
      <xdr:nvSpPr>
        <xdr:cNvPr id="483" name="楕円 482"/>
        <xdr:cNvSpPr/>
      </xdr:nvSpPr>
      <xdr:spPr>
        <a:xfrm>
          <a:off x="6921500" y="168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133689</xdr:rowOff>
    </xdr:from>
    <xdr:ext cx="534377" cy="259045"/>
    <xdr:sp macro="" textlink="">
      <xdr:nvSpPr>
        <xdr:cNvPr id="484" name="テキスト ボックス 483"/>
        <xdr:cNvSpPr txBox="1"/>
      </xdr:nvSpPr>
      <xdr:spPr>
        <a:xfrm>
          <a:off x="6705111" y="169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117160</xdr:rowOff>
    </xdr:from>
    <xdr:to>
      <xdr:col>85</xdr:col>
      <xdr:colOff>127000</xdr:colOff>
      <xdr:row>38</xdr:row>
      <xdr:rowOff>120726</xdr:rowOff>
    </xdr:to>
    <xdr:cxnSp macro="">
      <xdr:nvCxnSpPr>
        <xdr:cNvPr id="512" name="直線コネクタ 511"/>
        <xdr:cNvCxnSpPr/>
      </xdr:nvCxnSpPr>
      <xdr:spPr>
        <a:xfrm>
          <a:off x="15481300" y="6632260"/>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117160</xdr:rowOff>
    </xdr:from>
    <xdr:to>
      <xdr:col>81</xdr:col>
      <xdr:colOff>50800</xdr:colOff>
      <xdr:row>38</xdr:row>
      <xdr:rowOff>127264</xdr:rowOff>
    </xdr:to>
    <xdr:cxnSp macro="">
      <xdr:nvCxnSpPr>
        <xdr:cNvPr id="515" name="直線コネクタ 514"/>
        <xdr:cNvCxnSpPr/>
      </xdr:nvCxnSpPr>
      <xdr:spPr>
        <a:xfrm flipV="1">
          <a:off x="14592300" y="6632260"/>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114280</xdr:rowOff>
    </xdr:from>
    <xdr:to>
      <xdr:col>76</xdr:col>
      <xdr:colOff>114300</xdr:colOff>
      <xdr:row>38</xdr:row>
      <xdr:rowOff>127264</xdr:rowOff>
    </xdr:to>
    <xdr:cxnSp macro="">
      <xdr:nvCxnSpPr>
        <xdr:cNvPr id="518" name="直線コネクタ 517"/>
        <xdr:cNvCxnSpPr/>
      </xdr:nvCxnSpPr>
      <xdr:spPr>
        <a:xfrm>
          <a:off x="13703300" y="6629380"/>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114280</xdr:rowOff>
    </xdr:from>
    <xdr:to>
      <xdr:col>71</xdr:col>
      <xdr:colOff>177800</xdr:colOff>
      <xdr:row>38</xdr:row>
      <xdr:rowOff>135082</xdr:rowOff>
    </xdr:to>
    <xdr:cxnSp macro="">
      <xdr:nvCxnSpPr>
        <xdr:cNvPr id="521" name="直線コネクタ 520"/>
        <xdr:cNvCxnSpPr/>
      </xdr:nvCxnSpPr>
      <xdr:spPr>
        <a:xfrm flipV="1">
          <a:off x="12814300" y="662938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69926</xdr:rowOff>
    </xdr:from>
    <xdr:to>
      <xdr:col>85</xdr:col>
      <xdr:colOff>177800</xdr:colOff>
      <xdr:row>39</xdr:row>
      <xdr:rowOff>76</xdr:rowOff>
    </xdr:to>
    <xdr:sp macro="" textlink="">
      <xdr:nvSpPr>
        <xdr:cNvPr id="531" name="楕円 530"/>
        <xdr:cNvSpPr/>
      </xdr:nvSpPr>
      <xdr:spPr>
        <a:xfrm>
          <a:off x="162687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156303</xdr:rowOff>
    </xdr:from>
    <xdr:ext cx="534377" cy="259045"/>
    <xdr:sp macro="" textlink="">
      <xdr:nvSpPr>
        <xdr:cNvPr id="532" name="消防費該当値テキスト"/>
        <xdr:cNvSpPr txBox="1"/>
      </xdr:nvSpPr>
      <xdr:spPr>
        <a:xfrm>
          <a:off x="16370300" y="64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66360</xdr:rowOff>
    </xdr:from>
    <xdr:to>
      <xdr:col>81</xdr:col>
      <xdr:colOff>101600</xdr:colOff>
      <xdr:row>38</xdr:row>
      <xdr:rowOff>167960</xdr:rowOff>
    </xdr:to>
    <xdr:sp macro="" textlink="">
      <xdr:nvSpPr>
        <xdr:cNvPr id="533" name="楕円 532"/>
        <xdr:cNvSpPr/>
      </xdr:nvSpPr>
      <xdr:spPr>
        <a:xfrm>
          <a:off x="15430500" y="65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159087</xdr:rowOff>
    </xdr:from>
    <xdr:ext cx="534377" cy="259045"/>
    <xdr:sp macro="" textlink="">
      <xdr:nvSpPr>
        <xdr:cNvPr id="534" name="テキスト ボックス 533"/>
        <xdr:cNvSpPr txBox="1"/>
      </xdr:nvSpPr>
      <xdr:spPr>
        <a:xfrm>
          <a:off x="15214111" y="667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76464</xdr:rowOff>
    </xdr:from>
    <xdr:to>
      <xdr:col>76</xdr:col>
      <xdr:colOff>165100</xdr:colOff>
      <xdr:row>39</xdr:row>
      <xdr:rowOff>6614</xdr:rowOff>
    </xdr:to>
    <xdr:sp macro="" textlink="">
      <xdr:nvSpPr>
        <xdr:cNvPr id="535" name="楕円 534"/>
        <xdr:cNvSpPr/>
      </xdr:nvSpPr>
      <xdr:spPr>
        <a:xfrm>
          <a:off x="14541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169191</xdr:rowOff>
    </xdr:from>
    <xdr:ext cx="534377" cy="259045"/>
    <xdr:sp macro="" textlink="">
      <xdr:nvSpPr>
        <xdr:cNvPr id="536" name="テキスト ボックス 535"/>
        <xdr:cNvSpPr txBox="1"/>
      </xdr:nvSpPr>
      <xdr:spPr>
        <a:xfrm>
          <a:off x="14325111" y="66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63480</xdr:rowOff>
    </xdr:from>
    <xdr:to>
      <xdr:col>72</xdr:col>
      <xdr:colOff>38100</xdr:colOff>
      <xdr:row>38</xdr:row>
      <xdr:rowOff>165080</xdr:rowOff>
    </xdr:to>
    <xdr:sp macro="" textlink="">
      <xdr:nvSpPr>
        <xdr:cNvPr id="537" name="楕円 536"/>
        <xdr:cNvSpPr/>
      </xdr:nvSpPr>
      <xdr:spPr>
        <a:xfrm>
          <a:off x="13652500" y="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156207</xdr:rowOff>
    </xdr:from>
    <xdr:ext cx="534377" cy="259045"/>
    <xdr:sp macro="" textlink="">
      <xdr:nvSpPr>
        <xdr:cNvPr id="538" name="テキスト ボックス 537"/>
        <xdr:cNvSpPr txBox="1"/>
      </xdr:nvSpPr>
      <xdr:spPr>
        <a:xfrm>
          <a:off x="13436111" y="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84282</xdr:rowOff>
    </xdr:from>
    <xdr:to>
      <xdr:col>67</xdr:col>
      <xdr:colOff>101600</xdr:colOff>
      <xdr:row>39</xdr:row>
      <xdr:rowOff>14432</xdr:rowOff>
    </xdr:to>
    <xdr:sp macro="" textlink="">
      <xdr:nvSpPr>
        <xdr:cNvPr id="539" name="楕円 538"/>
        <xdr:cNvSpPr/>
      </xdr:nvSpPr>
      <xdr:spPr>
        <a:xfrm>
          <a:off x="12763500" y="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5559</xdr:rowOff>
    </xdr:from>
    <xdr:ext cx="534377" cy="259045"/>
    <xdr:sp macro="" textlink="">
      <xdr:nvSpPr>
        <xdr:cNvPr id="540" name="テキスト ボックス 539"/>
        <xdr:cNvSpPr txBox="1"/>
      </xdr:nvSpPr>
      <xdr:spPr>
        <a:xfrm>
          <a:off x="12547111" y="66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81342</xdr:rowOff>
    </xdr:from>
    <xdr:to>
      <xdr:col>85</xdr:col>
      <xdr:colOff>127000</xdr:colOff>
      <xdr:row>57</xdr:row>
      <xdr:rowOff>121902</xdr:rowOff>
    </xdr:to>
    <xdr:cxnSp macro="">
      <xdr:nvCxnSpPr>
        <xdr:cNvPr id="572" name="直線コネクタ 571"/>
        <xdr:cNvCxnSpPr/>
      </xdr:nvCxnSpPr>
      <xdr:spPr>
        <a:xfrm>
          <a:off x="15481300" y="9511092"/>
          <a:ext cx="838200" cy="38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81342</xdr:rowOff>
    </xdr:from>
    <xdr:to>
      <xdr:col>81</xdr:col>
      <xdr:colOff>50800</xdr:colOff>
      <xdr:row>57</xdr:row>
      <xdr:rowOff>25057</xdr:rowOff>
    </xdr:to>
    <xdr:cxnSp macro="">
      <xdr:nvCxnSpPr>
        <xdr:cNvPr id="575" name="直線コネクタ 574"/>
        <xdr:cNvCxnSpPr/>
      </xdr:nvCxnSpPr>
      <xdr:spPr>
        <a:xfrm flipV="1">
          <a:off x="14592300" y="9511092"/>
          <a:ext cx="889000" cy="28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156714</xdr:rowOff>
    </xdr:from>
    <xdr:to>
      <xdr:col>76</xdr:col>
      <xdr:colOff>114300</xdr:colOff>
      <xdr:row>57</xdr:row>
      <xdr:rowOff>25057</xdr:rowOff>
    </xdr:to>
    <xdr:cxnSp macro="">
      <xdr:nvCxnSpPr>
        <xdr:cNvPr id="578" name="直線コネクタ 577"/>
        <xdr:cNvCxnSpPr/>
      </xdr:nvCxnSpPr>
      <xdr:spPr>
        <a:xfrm>
          <a:off x="13703300" y="9415014"/>
          <a:ext cx="889000" cy="38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156714</xdr:rowOff>
    </xdr:from>
    <xdr:to>
      <xdr:col>71</xdr:col>
      <xdr:colOff>177800</xdr:colOff>
      <xdr:row>55</xdr:row>
      <xdr:rowOff>71986</xdr:rowOff>
    </xdr:to>
    <xdr:cxnSp macro="">
      <xdr:nvCxnSpPr>
        <xdr:cNvPr id="581" name="直線コネクタ 580"/>
        <xdr:cNvCxnSpPr/>
      </xdr:nvCxnSpPr>
      <xdr:spPr>
        <a:xfrm flipV="1">
          <a:off x="12814300" y="9415014"/>
          <a:ext cx="889000" cy="8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71102</xdr:rowOff>
    </xdr:from>
    <xdr:to>
      <xdr:col>85</xdr:col>
      <xdr:colOff>177800</xdr:colOff>
      <xdr:row>58</xdr:row>
      <xdr:rowOff>1252</xdr:rowOff>
    </xdr:to>
    <xdr:sp macro="" textlink="">
      <xdr:nvSpPr>
        <xdr:cNvPr id="591" name="楕円 590"/>
        <xdr:cNvSpPr/>
      </xdr:nvSpPr>
      <xdr:spPr>
        <a:xfrm>
          <a:off x="16268700" y="98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49529</xdr:rowOff>
    </xdr:from>
    <xdr:ext cx="534377" cy="259045"/>
    <xdr:sp macro="" textlink="">
      <xdr:nvSpPr>
        <xdr:cNvPr id="592" name="教育費該当値テキスト"/>
        <xdr:cNvSpPr txBox="1"/>
      </xdr:nvSpPr>
      <xdr:spPr>
        <a:xfrm>
          <a:off x="16370300" y="98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30542</xdr:rowOff>
    </xdr:from>
    <xdr:to>
      <xdr:col>81</xdr:col>
      <xdr:colOff>101600</xdr:colOff>
      <xdr:row>55</xdr:row>
      <xdr:rowOff>132142</xdr:rowOff>
    </xdr:to>
    <xdr:sp macro="" textlink="">
      <xdr:nvSpPr>
        <xdr:cNvPr id="593" name="楕円 592"/>
        <xdr:cNvSpPr/>
      </xdr:nvSpPr>
      <xdr:spPr>
        <a:xfrm>
          <a:off x="15430500" y="94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148669</xdr:rowOff>
    </xdr:from>
    <xdr:ext cx="534377" cy="259045"/>
    <xdr:sp macro="" textlink="">
      <xdr:nvSpPr>
        <xdr:cNvPr id="594" name="テキスト ボックス 593"/>
        <xdr:cNvSpPr txBox="1"/>
      </xdr:nvSpPr>
      <xdr:spPr>
        <a:xfrm>
          <a:off x="15214111" y="92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145707</xdr:rowOff>
    </xdr:from>
    <xdr:to>
      <xdr:col>76</xdr:col>
      <xdr:colOff>165100</xdr:colOff>
      <xdr:row>57</xdr:row>
      <xdr:rowOff>75857</xdr:rowOff>
    </xdr:to>
    <xdr:sp macro="" textlink="">
      <xdr:nvSpPr>
        <xdr:cNvPr id="595" name="楕円 594"/>
        <xdr:cNvSpPr/>
      </xdr:nvSpPr>
      <xdr:spPr>
        <a:xfrm>
          <a:off x="14541500" y="97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66984</xdr:rowOff>
    </xdr:from>
    <xdr:ext cx="534377" cy="259045"/>
    <xdr:sp macro="" textlink="">
      <xdr:nvSpPr>
        <xdr:cNvPr id="596" name="テキスト ボックス 595"/>
        <xdr:cNvSpPr txBox="1"/>
      </xdr:nvSpPr>
      <xdr:spPr>
        <a:xfrm>
          <a:off x="14325111" y="98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105914</xdr:rowOff>
    </xdr:from>
    <xdr:to>
      <xdr:col>72</xdr:col>
      <xdr:colOff>38100</xdr:colOff>
      <xdr:row>55</xdr:row>
      <xdr:rowOff>36064</xdr:rowOff>
    </xdr:to>
    <xdr:sp macro="" textlink="">
      <xdr:nvSpPr>
        <xdr:cNvPr id="597" name="楕円 596"/>
        <xdr:cNvSpPr/>
      </xdr:nvSpPr>
      <xdr:spPr>
        <a:xfrm>
          <a:off x="13652500" y="9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52591</xdr:rowOff>
    </xdr:from>
    <xdr:ext cx="534377" cy="259045"/>
    <xdr:sp macro="" textlink="">
      <xdr:nvSpPr>
        <xdr:cNvPr id="598" name="テキスト ボックス 597"/>
        <xdr:cNvSpPr txBox="1"/>
      </xdr:nvSpPr>
      <xdr:spPr>
        <a:xfrm>
          <a:off x="13436111" y="913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21186</xdr:rowOff>
    </xdr:from>
    <xdr:to>
      <xdr:col>67</xdr:col>
      <xdr:colOff>101600</xdr:colOff>
      <xdr:row>55</xdr:row>
      <xdr:rowOff>122786</xdr:rowOff>
    </xdr:to>
    <xdr:sp macro="" textlink="">
      <xdr:nvSpPr>
        <xdr:cNvPr id="599" name="楕円 598"/>
        <xdr:cNvSpPr/>
      </xdr:nvSpPr>
      <xdr:spPr>
        <a:xfrm>
          <a:off x="12763500" y="9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139313</xdr:rowOff>
    </xdr:from>
    <xdr:ext cx="534377" cy="259045"/>
    <xdr:sp macro="" textlink="">
      <xdr:nvSpPr>
        <xdr:cNvPr id="600" name="テキスト ボックス 599"/>
        <xdr:cNvSpPr txBox="1"/>
      </xdr:nvSpPr>
      <xdr:spPr>
        <a:xfrm>
          <a:off x="12547111" y="92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158674</xdr:rowOff>
    </xdr:from>
    <xdr:to>
      <xdr:col>85</xdr:col>
      <xdr:colOff>127000</xdr:colOff>
      <xdr:row>96</xdr:row>
      <xdr:rowOff>161906</xdr:rowOff>
    </xdr:to>
    <xdr:cxnSp macro="">
      <xdr:nvCxnSpPr>
        <xdr:cNvPr id="688" name="直線コネクタ 687"/>
        <xdr:cNvCxnSpPr/>
      </xdr:nvCxnSpPr>
      <xdr:spPr>
        <a:xfrm>
          <a:off x="15481300" y="16617874"/>
          <a:ext cx="8382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158674</xdr:rowOff>
    </xdr:from>
    <xdr:to>
      <xdr:col>81</xdr:col>
      <xdr:colOff>50800</xdr:colOff>
      <xdr:row>96</xdr:row>
      <xdr:rowOff>163164</xdr:rowOff>
    </xdr:to>
    <xdr:cxnSp macro="">
      <xdr:nvCxnSpPr>
        <xdr:cNvPr id="691" name="直線コネクタ 690"/>
        <xdr:cNvCxnSpPr/>
      </xdr:nvCxnSpPr>
      <xdr:spPr>
        <a:xfrm flipV="1">
          <a:off x="14592300" y="16617874"/>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135031</xdr:rowOff>
    </xdr:from>
    <xdr:to>
      <xdr:col>76</xdr:col>
      <xdr:colOff>114300</xdr:colOff>
      <xdr:row>96</xdr:row>
      <xdr:rowOff>163164</xdr:rowOff>
    </xdr:to>
    <xdr:cxnSp macro="">
      <xdr:nvCxnSpPr>
        <xdr:cNvPr id="694" name="直線コネクタ 693"/>
        <xdr:cNvCxnSpPr/>
      </xdr:nvCxnSpPr>
      <xdr:spPr>
        <a:xfrm>
          <a:off x="13703300" y="16594231"/>
          <a:ext cx="8890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118064</xdr:rowOff>
    </xdr:from>
    <xdr:to>
      <xdr:col>71</xdr:col>
      <xdr:colOff>177800</xdr:colOff>
      <xdr:row>96</xdr:row>
      <xdr:rowOff>135031</xdr:rowOff>
    </xdr:to>
    <xdr:cxnSp macro="">
      <xdr:nvCxnSpPr>
        <xdr:cNvPr id="697" name="直線コネクタ 696"/>
        <xdr:cNvCxnSpPr/>
      </xdr:nvCxnSpPr>
      <xdr:spPr>
        <a:xfrm>
          <a:off x="12814300" y="16577264"/>
          <a:ext cx="8890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111106</xdr:rowOff>
    </xdr:from>
    <xdr:to>
      <xdr:col>85</xdr:col>
      <xdr:colOff>177800</xdr:colOff>
      <xdr:row>97</xdr:row>
      <xdr:rowOff>41256</xdr:rowOff>
    </xdr:to>
    <xdr:sp macro="" textlink="">
      <xdr:nvSpPr>
        <xdr:cNvPr id="707" name="楕円 706"/>
        <xdr:cNvSpPr/>
      </xdr:nvSpPr>
      <xdr:spPr>
        <a:xfrm>
          <a:off x="16268700" y="165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89533</xdr:rowOff>
    </xdr:from>
    <xdr:ext cx="534377" cy="259045"/>
    <xdr:sp macro="" textlink="">
      <xdr:nvSpPr>
        <xdr:cNvPr id="708" name="公債費該当値テキスト"/>
        <xdr:cNvSpPr txBox="1"/>
      </xdr:nvSpPr>
      <xdr:spPr>
        <a:xfrm>
          <a:off x="16370300" y="165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107874</xdr:rowOff>
    </xdr:from>
    <xdr:to>
      <xdr:col>81</xdr:col>
      <xdr:colOff>101600</xdr:colOff>
      <xdr:row>97</xdr:row>
      <xdr:rowOff>38024</xdr:rowOff>
    </xdr:to>
    <xdr:sp macro="" textlink="">
      <xdr:nvSpPr>
        <xdr:cNvPr id="709" name="楕円 708"/>
        <xdr:cNvSpPr/>
      </xdr:nvSpPr>
      <xdr:spPr>
        <a:xfrm>
          <a:off x="154305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29151</xdr:rowOff>
    </xdr:from>
    <xdr:ext cx="534377" cy="259045"/>
    <xdr:sp macro="" textlink="">
      <xdr:nvSpPr>
        <xdr:cNvPr id="710" name="テキスト ボックス 709"/>
        <xdr:cNvSpPr txBox="1"/>
      </xdr:nvSpPr>
      <xdr:spPr>
        <a:xfrm>
          <a:off x="15214111"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112364</xdr:rowOff>
    </xdr:from>
    <xdr:to>
      <xdr:col>76</xdr:col>
      <xdr:colOff>165100</xdr:colOff>
      <xdr:row>97</xdr:row>
      <xdr:rowOff>42514</xdr:rowOff>
    </xdr:to>
    <xdr:sp macro="" textlink="">
      <xdr:nvSpPr>
        <xdr:cNvPr id="711" name="楕円 710"/>
        <xdr:cNvSpPr/>
      </xdr:nvSpPr>
      <xdr:spPr>
        <a:xfrm>
          <a:off x="14541500" y="16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33641</xdr:rowOff>
    </xdr:from>
    <xdr:ext cx="534377" cy="259045"/>
    <xdr:sp macro="" textlink="">
      <xdr:nvSpPr>
        <xdr:cNvPr id="712" name="テキスト ボックス 711"/>
        <xdr:cNvSpPr txBox="1"/>
      </xdr:nvSpPr>
      <xdr:spPr>
        <a:xfrm>
          <a:off x="14325111" y="1666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84231</xdr:rowOff>
    </xdr:from>
    <xdr:to>
      <xdr:col>72</xdr:col>
      <xdr:colOff>38100</xdr:colOff>
      <xdr:row>97</xdr:row>
      <xdr:rowOff>14381</xdr:rowOff>
    </xdr:to>
    <xdr:sp macro="" textlink="">
      <xdr:nvSpPr>
        <xdr:cNvPr id="713" name="楕円 712"/>
        <xdr:cNvSpPr/>
      </xdr:nvSpPr>
      <xdr:spPr>
        <a:xfrm>
          <a:off x="13652500" y="1654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5508</xdr:rowOff>
    </xdr:from>
    <xdr:ext cx="534377" cy="259045"/>
    <xdr:sp macro="" textlink="">
      <xdr:nvSpPr>
        <xdr:cNvPr id="714" name="テキスト ボックス 713"/>
        <xdr:cNvSpPr txBox="1"/>
      </xdr:nvSpPr>
      <xdr:spPr>
        <a:xfrm>
          <a:off x="13436111" y="1663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67264</xdr:rowOff>
    </xdr:from>
    <xdr:to>
      <xdr:col>67</xdr:col>
      <xdr:colOff>101600</xdr:colOff>
      <xdr:row>96</xdr:row>
      <xdr:rowOff>168864</xdr:rowOff>
    </xdr:to>
    <xdr:sp macro="" textlink="">
      <xdr:nvSpPr>
        <xdr:cNvPr id="715" name="楕円 714"/>
        <xdr:cNvSpPr/>
      </xdr:nvSpPr>
      <xdr:spPr>
        <a:xfrm>
          <a:off x="12763500" y="165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159991</xdr:rowOff>
    </xdr:from>
    <xdr:ext cx="534377" cy="259045"/>
    <xdr:sp macro="" textlink="">
      <xdr:nvSpPr>
        <xdr:cNvPr id="716" name="テキスト ボックス 715"/>
        <xdr:cNvSpPr txBox="1"/>
      </xdr:nvSpPr>
      <xdr:spPr>
        <a:xfrm>
          <a:off x="12547111" y="1661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目的別歳出においては、衛生費を除き類似団体の平均を下回る状況となっている。要因として、本市は毎年</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人強人口が増えていることに加え、財政改革プログラムに基づき、「選択と集中」「スクラップアンドビルド」による事業の重点化を図ることで、徹底した歳出の削減に努めてきたことが挙げられる。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く変動した部分として、教育費においては、新図書館整備事業の完了により昨年度から大きく減少した。一方、衛生費においては、新環境施設の更新に本格的に着手したことから事業費が増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また、民生費においては、類似団体の平均を下回っているものの、大きく増加してきていることから、その動向については注視していく必要がある。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利息分のみ積立て、基金残高は近年横ばいで推移しているが、標準財政規模が昨年度より増加したことから、比率としては低下した。また、実質収支は、毎年度約５～６億円程度確保できるよう財政運営に努めている中、令和元年度の実質収支は</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億円であったが平成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年度は例年より多く繰越金を必要としたことから実質収支を</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億円としたことが影響し、実質単年度収支はマイナスとなった。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今後においても、各会計において赤字とならないよう健全な財政運営に努める。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30089793</v>
      </c>
      <c r="BO4" s="462"/>
      <c r="BP4" s="462"/>
      <c r="BQ4" s="462"/>
      <c r="BR4" s="462"/>
      <c r="BS4" s="462"/>
      <c r="BT4" s="462"/>
      <c r="BU4" s="463"/>
      <c r="BV4" s="461">
        <v>29289223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v>
      </c>
      <c r="CU4" s="646"/>
      <c r="CV4" s="646"/>
      <c r="CW4" s="646"/>
      <c r="CX4" s="646"/>
      <c r="CY4" s="646"/>
      <c r="CZ4" s="646"/>
      <c r="DA4" s="647"/>
      <c r="DB4" s="645">
        <v>5.4</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28854791</v>
      </c>
      <c r="BO5" s="467"/>
      <c r="BP5" s="467"/>
      <c r="BQ5" s="467"/>
      <c r="BR5" s="467"/>
      <c r="BS5" s="467"/>
      <c r="BT5" s="467"/>
      <c r="BU5" s="468"/>
      <c r="BV5" s="466">
        <v>28007347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92.4</v>
      </c>
      <c r="CU5" s="437"/>
      <c r="CV5" s="437"/>
      <c r="CW5" s="437"/>
      <c r="CX5" s="437"/>
      <c r="CY5" s="437"/>
      <c r="CZ5" s="437"/>
      <c r="DA5" s="438"/>
      <c r="DB5" s="436">
        <v>89.4</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1235002</v>
      </c>
      <c r="BO6" s="467"/>
      <c r="BP6" s="467"/>
      <c r="BQ6" s="467"/>
      <c r="BR6" s="467"/>
      <c r="BS6" s="467"/>
      <c r="BT6" s="467"/>
      <c r="BU6" s="468"/>
      <c r="BV6" s="466">
        <v>1281876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97.8</v>
      </c>
      <c r="CU6" s="620"/>
      <c r="CV6" s="620"/>
      <c r="CW6" s="620"/>
      <c r="CX6" s="620"/>
      <c r="CY6" s="620"/>
      <c r="CZ6" s="620"/>
      <c r="DA6" s="621"/>
      <c r="DB6" s="619">
        <v>96</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566756</v>
      </c>
      <c r="BO7" s="467"/>
      <c r="BP7" s="467"/>
      <c r="BQ7" s="467"/>
      <c r="BR7" s="467"/>
      <c r="BS7" s="467"/>
      <c r="BT7" s="467"/>
      <c r="BU7" s="468"/>
      <c r="BV7" s="466">
        <v>388469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16595216</v>
      </c>
      <c r="CU7" s="467"/>
      <c r="CV7" s="467"/>
      <c r="CW7" s="467"/>
      <c r="CX7" s="467"/>
      <c r="CY7" s="467"/>
      <c r="CZ7" s="467"/>
      <c r="DA7" s="468"/>
      <c r="DB7" s="466">
        <v>16511607</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668246</v>
      </c>
      <c r="BO8" s="467"/>
      <c r="BP8" s="467"/>
      <c r="BQ8" s="467"/>
      <c r="BR8" s="467"/>
      <c r="BS8" s="467"/>
      <c r="BT8" s="467"/>
      <c r="BU8" s="468"/>
      <c r="BV8" s="466">
        <v>893407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0.87</v>
      </c>
      <c r="CU8" s="580"/>
      <c r="CV8" s="580"/>
      <c r="CW8" s="580"/>
      <c r="CX8" s="580"/>
      <c r="CY8" s="580"/>
      <c r="CZ8" s="580"/>
      <c r="DA8" s="581"/>
      <c r="DB8" s="579">
        <v>0.86</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79859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-225161</v>
      </c>
      <c r="BO9" s="467"/>
      <c r="BP9" s="467"/>
      <c r="BQ9" s="467"/>
      <c r="BR9" s="467"/>
      <c r="BS9" s="467"/>
      <c r="BT9" s="467"/>
      <c r="BU9" s="468"/>
      <c r="BV9" s="466">
        <v>304525</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11.8</v>
      </c>
      <c r="CU9" s="437"/>
      <c r="CV9" s="437"/>
      <c r="CW9" s="437"/>
      <c r="CX9" s="437"/>
      <c r="CY9" s="437"/>
      <c r="CZ9" s="437"/>
      <c r="DA9" s="438"/>
      <c r="DB9" s="436">
        <v>11.9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76560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3059</v>
      </c>
      <c r="BO10" s="467"/>
      <c r="BP10" s="467"/>
      <c r="BQ10" s="467"/>
      <c r="BR10" s="467"/>
      <c r="BS10" s="467"/>
      <c r="BT10" s="467"/>
      <c r="BU10" s="468"/>
      <c r="BV10" s="466">
        <v>3230</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2">
      <c r="A12" s="187"/>
      <c r="B12" s="582" t="s">
        <v>128</v>
      </c>
      <c r="C12" s="583"/>
      <c r="D12" s="583"/>
      <c r="E12" s="583"/>
      <c r="F12" s="583"/>
      <c r="G12" s="583"/>
      <c r="H12" s="583"/>
      <c r="I12" s="583"/>
      <c r="J12" s="583"/>
      <c r="K12" s="584"/>
      <c r="L12" s="591" t="s">
        <v>129</v>
      </c>
      <c r="M12" s="592"/>
      <c r="N12" s="592"/>
      <c r="O12" s="592"/>
      <c r="P12" s="592"/>
      <c r="Q12" s="593"/>
      <c r="R12" s="594">
        <v>83725</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82631</v>
      </c>
      <c r="S13" s="570"/>
      <c r="T13" s="570"/>
      <c r="U13" s="570"/>
      <c r="V13" s="571"/>
      <c r="W13" s="557" t="s">
        <v>138</v>
      </c>
      <c r="X13" s="479"/>
      <c r="Y13" s="479"/>
      <c r="Z13" s="479"/>
      <c r="AA13" s="479"/>
      <c r="AB13" s="480"/>
      <c r="AC13" s="442">
        <v>917</v>
      </c>
      <c r="AD13" s="443"/>
      <c r="AE13" s="443"/>
      <c r="AF13" s="443"/>
      <c r="AG13" s="444"/>
      <c r="AH13" s="442">
        <v>1031</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-222102</v>
      </c>
      <c r="BO13" s="467"/>
      <c r="BP13" s="467"/>
      <c r="BQ13" s="467"/>
      <c r="BR13" s="467"/>
      <c r="BS13" s="467"/>
      <c r="BT13" s="467"/>
      <c r="BU13" s="468"/>
      <c r="BV13" s="466">
        <v>307755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3.9</v>
      </c>
      <c r="CU13" s="437"/>
      <c r="CV13" s="437"/>
      <c r="CW13" s="437"/>
      <c r="CX13" s="437"/>
      <c r="CY13" s="437"/>
      <c r="CZ13" s="437"/>
      <c r="DA13" s="438"/>
      <c r="DB13" s="436">
        <v>3.9</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83151</v>
      </c>
      <c r="S14" s="570"/>
      <c r="T14" s="570"/>
      <c r="U14" s="570"/>
      <c r="V14" s="571"/>
      <c r="W14" s="572"/>
      <c r="X14" s="482"/>
      <c r="Y14" s="482"/>
      <c r="Z14" s="482"/>
      <c r="AA14" s="482"/>
      <c r="AB14" s="483"/>
      <c r="AC14" s="562">
        <v>2.4</v>
      </c>
      <c r="AD14" s="563"/>
      <c r="AE14" s="563"/>
      <c r="AF14" s="563"/>
      <c r="AG14" s="564"/>
      <c r="AH14" s="562">
        <v>2.9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127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82132</v>
      </c>
      <c r="S15" s="570"/>
      <c r="T15" s="570"/>
      <c r="U15" s="570"/>
      <c r="V15" s="571"/>
      <c r="W15" s="557" t="s">
        <v>146</v>
      </c>
      <c r="X15" s="479"/>
      <c r="Y15" s="479"/>
      <c r="Z15" s="479"/>
      <c r="AA15" s="479"/>
      <c r="AB15" s="480"/>
      <c r="AC15" s="442">
        <v>12407</v>
      </c>
      <c r="AD15" s="443"/>
      <c r="AE15" s="443"/>
      <c r="AF15" s="443"/>
      <c r="AG15" s="444"/>
      <c r="AH15" s="442">
        <v>12037</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10946690</v>
      </c>
      <c r="BO15" s="462"/>
      <c r="BP15" s="462"/>
      <c r="BQ15" s="462"/>
      <c r="BR15" s="462"/>
      <c r="BS15" s="462"/>
      <c r="BT15" s="462"/>
      <c r="BU15" s="463"/>
      <c r="BV15" s="461">
        <v>10723468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33</v>
      </c>
      <c r="AD16" s="563"/>
      <c r="AE16" s="563"/>
      <c r="AF16" s="563"/>
      <c r="AG16" s="564"/>
      <c r="AH16" s="562">
        <v>33.6</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12528392</v>
      </c>
      <c r="BO16" s="467"/>
      <c r="BP16" s="467"/>
      <c r="BQ16" s="467"/>
      <c r="BR16" s="467"/>
      <c r="BS16" s="467"/>
      <c r="BT16" s="467"/>
      <c r="BU16" s="468"/>
      <c r="BV16" s="466">
        <v>12303297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24269</v>
      </c>
      <c r="AD17" s="443"/>
      <c r="AE17" s="443"/>
      <c r="AF17" s="443"/>
      <c r="AG17" s="444"/>
      <c r="AH17" s="442">
        <v>22742</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14073047</v>
      </c>
      <c r="BO17" s="467"/>
      <c r="BP17" s="467"/>
      <c r="BQ17" s="467"/>
      <c r="BR17" s="467"/>
      <c r="BS17" s="467"/>
      <c r="BT17" s="467"/>
      <c r="BU17" s="468"/>
      <c r="BV17" s="466">
        <v>13767527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55.74</v>
      </c>
      <c r="M18" s="531"/>
      <c r="N18" s="531"/>
      <c r="O18" s="531"/>
      <c r="P18" s="531"/>
      <c r="Q18" s="531"/>
      <c r="R18" s="532"/>
      <c r="S18" s="532"/>
      <c r="T18" s="532"/>
      <c r="U18" s="532"/>
      <c r="V18" s="533"/>
      <c r="W18" s="547"/>
      <c r="X18" s="548"/>
      <c r="Y18" s="548"/>
      <c r="Z18" s="548"/>
      <c r="AA18" s="548"/>
      <c r="AB18" s="558"/>
      <c r="AC18" s="430">
        <v>64.599999999999994</v>
      </c>
      <c r="AD18" s="431"/>
      <c r="AE18" s="431"/>
      <c r="AF18" s="431"/>
      <c r="AG18" s="534"/>
      <c r="AH18" s="430">
        <v>63.5</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15812753</v>
      </c>
      <c r="BO18" s="467"/>
      <c r="BP18" s="467"/>
      <c r="BQ18" s="467"/>
      <c r="BR18" s="467"/>
      <c r="BS18" s="467"/>
      <c r="BT18" s="467"/>
      <c r="BU18" s="468"/>
      <c r="BV18" s="466">
        <v>15232157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1433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19371808</v>
      </c>
      <c r="BO19" s="467"/>
      <c r="BP19" s="467"/>
      <c r="BQ19" s="467"/>
      <c r="BR19" s="467"/>
      <c r="BS19" s="467"/>
      <c r="BT19" s="467"/>
      <c r="BU19" s="468"/>
      <c r="BV19" s="466">
        <v>19129645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29052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27684622</v>
      </c>
      <c r="BO23" s="467"/>
      <c r="BP23" s="467"/>
      <c r="BQ23" s="467"/>
      <c r="BR23" s="467"/>
      <c r="BS23" s="467"/>
      <c r="BT23" s="467"/>
      <c r="BU23" s="468"/>
      <c r="BV23" s="466">
        <v>27006415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7016</v>
      </c>
      <c r="R24" s="443"/>
      <c r="S24" s="443"/>
      <c r="T24" s="443"/>
      <c r="U24" s="443"/>
      <c r="V24" s="444"/>
      <c r="W24" s="508"/>
      <c r="X24" s="499"/>
      <c r="Y24" s="500"/>
      <c r="Z24" s="439" t="s">
        <v>170</v>
      </c>
      <c r="AA24" s="440"/>
      <c r="AB24" s="440"/>
      <c r="AC24" s="440"/>
      <c r="AD24" s="440"/>
      <c r="AE24" s="440"/>
      <c r="AF24" s="440"/>
      <c r="AG24" s="441"/>
      <c r="AH24" s="442">
        <v>410</v>
      </c>
      <c r="AI24" s="443"/>
      <c r="AJ24" s="443"/>
      <c r="AK24" s="443"/>
      <c r="AL24" s="444"/>
      <c r="AM24" s="442">
        <v>1236970</v>
      </c>
      <c r="AN24" s="443"/>
      <c r="AO24" s="443"/>
      <c r="AP24" s="443"/>
      <c r="AQ24" s="443"/>
      <c r="AR24" s="444"/>
      <c r="AS24" s="442">
        <v>3017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22876080</v>
      </c>
      <c r="BO24" s="467"/>
      <c r="BP24" s="467"/>
      <c r="BQ24" s="467"/>
      <c r="BR24" s="467"/>
      <c r="BS24" s="467"/>
      <c r="BT24" s="467"/>
      <c r="BU24" s="468"/>
      <c r="BV24" s="466">
        <v>22352374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6350</v>
      </c>
      <c r="R25" s="443"/>
      <c r="S25" s="443"/>
      <c r="T25" s="443"/>
      <c r="U25" s="443"/>
      <c r="V25" s="444"/>
      <c r="W25" s="508"/>
      <c r="X25" s="499"/>
      <c r="Y25" s="500"/>
      <c r="Z25" s="439" t="s">
        <v>173</v>
      </c>
      <c r="AA25" s="440"/>
      <c r="AB25" s="440"/>
      <c r="AC25" s="440"/>
      <c r="AD25" s="440"/>
      <c r="AE25" s="440"/>
      <c r="AF25" s="440"/>
      <c r="AG25" s="441"/>
      <c r="AH25" s="442" t="s">
        <v>127</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28584700</v>
      </c>
      <c r="BO25" s="462"/>
      <c r="BP25" s="462"/>
      <c r="BQ25" s="462"/>
      <c r="BR25" s="462"/>
      <c r="BS25" s="462"/>
      <c r="BT25" s="462"/>
      <c r="BU25" s="463"/>
      <c r="BV25" s="461">
        <v>25754322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176</v>
      </c>
      <c r="F26" s="440"/>
      <c r="G26" s="440"/>
      <c r="H26" s="440"/>
      <c r="I26" s="440"/>
      <c r="J26" s="440"/>
      <c r="K26" s="441"/>
      <c r="L26" s="442">
        <v>1</v>
      </c>
      <c r="M26" s="443"/>
      <c r="N26" s="443"/>
      <c r="O26" s="443"/>
      <c r="P26" s="444"/>
      <c r="Q26" s="442">
        <v>6920</v>
      </c>
      <c r="R26" s="443"/>
      <c r="S26" s="443"/>
      <c r="T26" s="443"/>
      <c r="U26" s="443"/>
      <c r="V26" s="444"/>
      <c r="W26" s="508"/>
      <c r="X26" s="499"/>
      <c r="Y26" s="500"/>
      <c r="Z26" s="439" t="s">
        <v>177</v>
      </c>
      <c r="AA26" s="521"/>
      <c r="AB26" s="521"/>
      <c r="AC26" s="521"/>
      <c r="AD26" s="521"/>
      <c r="AE26" s="521"/>
      <c r="AF26" s="521"/>
      <c r="AG26" s="522"/>
      <c r="AH26" s="442">
        <v>3</v>
      </c>
      <c r="AI26" s="443"/>
      <c r="AJ26" s="443"/>
      <c r="AK26" s="443"/>
      <c r="AL26" s="444"/>
      <c r="AM26" s="442">
        <v>8067</v>
      </c>
      <c r="AN26" s="443"/>
      <c r="AO26" s="443"/>
      <c r="AP26" s="443"/>
      <c r="AQ26" s="443"/>
      <c r="AR26" s="444"/>
      <c r="AS26" s="442">
        <v>2689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179</v>
      </c>
      <c r="F27" s="440"/>
      <c r="G27" s="440"/>
      <c r="H27" s="440"/>
      <c r="I27" s="440"/>
      <c r="J27" s="440"/>
      <c r="K27" s="441"/>
      <c r="L27" s="442">
        <v>1</v>
      </c>
      <c r="M27" s="443"/>
      <c r="N27" s="443"/>
      <c r="O27" s="443"/>
      <c r="P27" s="444"/>
      <c r="Q27" s="442">
        <v>4920</v>
      </c>
      <c r="R27" s="443"/>
      <c r="S27" s="443"/>
      <c r="T27" s="443"/>
      <c r="U27" s="443"/>
      <c r="V27" s="444"/>
      <c r="W27" s="508"/>
      <c r="X27" s="499"/>
      <c r="Y27" s="500"/>
      <c r="Z27" s="439" t="s">
        <v>180</v>
      </c>
      <c r="AA27" s="440"/>
      <c r="AB27" s="440"/>
      <c r="AC27" s="440"/>
      <c r="AD27" s="440"/>
      <c r="AE27" s="440"/>
      <c r="AF27" s="440"/>
      <c r="AG27" s="441"/>
      <c r="AH27" s="442">
        <v>73</v>
      </c>
      <c r="AI27" s="443"/>
      <c r="AJ27" s="443"/>
      <c r="AK27" s="443"/>
      <c r="AL27" s="444"/>
      <c r="AM27" s="442">
        <v>224029</v>
      </c>
      <c r="AN27" s="443"/>
      <c r="AO27" s="443"/>
      <c r="AP27" s="443"/>
      <c r="AQ27" s="443"/>
      <c r="AR27" s="444"/>
      <c r="AS27" s="442">
        <v>3069</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380303</v>
      </c>
      <c r="BO27" s="470"/>
      <c r="BP27" s="470"/>
      <c r="BQ27" s="470"/>
      <c r="BR27" s="470"/>
      <c r="BS27" s="470"/>
      <c r="BT27" s="470"/>
      <c r="BU27" s="471"/>
      <c r="BV27" s="469">
        <v>380025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182</v>
      </c>
      <c r="F28" s="440"/>
      <c r="G28" s="440"/>
      <c r="H28" s="440"/>
      <c r="I28" s="440"/>
      <c r="J28" s="440"/>
      <c r="K28" s="441"/>
      <c r="L28" s="442">
        <v>1</v>
      </c>
      <c r="M28" s="443"/>
      <c r="N28" s="443"/>
      <c r="O28" s="443"/>
      <c r="P28" s="444"/>
      <c r="Q28" s="442">
        <v>4220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127</v>
      </c>
      <c r="AN28" s="443"/>
      <c r="AO28" s="443"/>
      <c r="AP28" s="443"/>
      <c r="AQ28" s="443"/>
      <c r="AR28" s="444"/>
      <c r="AS28" s="442" t="s">
        <v>127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2013742</v>
      </c>
      <c r="BO28" s="462"/>
      <c r="BP28" s="462"/>
      <c r="BQ28" s="462"/>
      <c r="BR28" s="462"/>
      <c r="BS28" s="462"/>
      <c r="BT28" s="462"/>
      <c r="BU28" s="463"/>
      <c r="BV28" s="461">
        <v>2010683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185</v>
      </c>
      <c r="F29" s="440"/>
      <c r="G29" s="440"/>
      <c r="H29" s="440"/>
      <c r="I29" s="440"/>
      <c r="J29" s="440"/>
      <c r="K29" s="441"/>
      <c r="L29" s="442">
        <v>18</v>
      </c>
      <c r="M29" s="443"/>
      <c r="N29" s="443"/>
      <c r="O29" s="443"/>
      <c r="P29" s="444"/>
      <c r="Q29" s="442">
        <v>3820</v>
      </c>
      <c r="R29" s="443"/>
      <c r="S29" s="443"/>
      <c r="T29" s="443"/>
      <c r="U29" s="443"/>
      <c r="V29" s="444"/>
      <c r="W29" s="509"/>
      <c r="X29" s="510"/>
      <c r="Y29" s="511"/>
      <c r="Z29" s="439" t="s">
        <v>186</v>
      </c>
      <c r="AA29" s="440"/>
      <c r="AB29" s="440"/>
      <c r="AC29" s="440"/>
      <c r="AD29" s="440"/>
      <c r="AE29" s="440"/>
      <c r="AF29" s="440"/>
      <c r="AG29" s="441"/>
      <c r="AH29" s="442">
        <v>483</v>
      </c>
      <c r="AI29" s="443"/>
      <c r="AJ29" s="443"/>
      <c r="AK29" s="443"/>
      <c r="AL29" s="444"/>
      <c r="AM29" s="442">
        <v>1460999</v>
      </c>
      <c r="AN29" s="443"/>
      <c r="AO29" s="443"/>
      <c r="AP29" s="443"/>
      <c r="AQ29" s="443"/>
      <c r="AR29" s="444"/>
      <c r="AS29" s="442">
        <v>3025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1380762</v>
      </c>
      <c r="BO29" s="467"/>
      <c r="BP29" s="467"/>
      <c r="BQ29" s="467"/>
      <c r="BR29" s="467"/>
      <c r="BS29" s="467"/>
      <c r="BT29" s="467"/>
      <c r="BU29" s="468"/>
      <c r="BV29" s="466">
        <v>1378664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102.9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7736279</v>
      </c>
      <c r="BO30" s="470"/>
      <c r="BP30" s="470"/>
      <c r="BQ30" s="470"/>
      <c r="BR30" s="470"/>
      <c r="BS30" s="470"/>
      <c r="BT30" s="470"/>
      <c r="BU30" s="471"/>
      <c r="BV30" s="469">
        <v>7959203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196</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195</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IF('各会計、関係団体の財政状況及び健全化判断比率'!B35="","",'各会計、関係団体の財政状況及び健全化判断比率'!B35)</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湖南広域行政組合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守山市土地開発公社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介護保険特別会計(介護保険事業)</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滋賀県後期高齢者医療広域連合（一般会計）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守山市文化体育振興事業団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育英奨学事業特別会計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介護保険特別会計(介護サービス事業)</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滋賀県後期高齢者医療広域組合（後期高齢者医療特別会計）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守山野洲市民交流プラザ</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守山野洲行政事務組合</v>
      </c>
      <c r="BZ37" s="424"/>
      <c r="CA37" s="424"/>
      <c r="CB37" s="424"/>
      <c r="CC37" s="424"/>
      <c r="CD37" s="424"/>
      <c r="CE37" s="424"/>
      <c r="CF37" s="424"/>
      <c r="CG37" s="424"/>
      <c r="CH37" s="424"/>
      <c r="CI37" s="424"/>
      <c r="CJ37" s="424"/>
      <c r="CK37" s="424"/>
      <c r="CL37" s="424"/>
      <c r="CM37" s="424"/>
      <c r="CN37" s="214"/>
      <c r="CO37" s="425">
        <f t="shared" si="3"/>
        <v>21</v>
      </c>
      <c r="CP37" s="425"/>
      <c r="CQ37" s="424" t="str">
        <f>IF('各会計、関係団体の財政状況及び健全化判断比率'!BS10="","",'各会計、関係団体の財政状況及び健全化判断比率'!BS10)</f>
        <v>守山野洲勤労福祉サービスセンター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滋賀県市町村交通災害共済組合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滋賀県市町村職員研修センター</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CwZYt2w+yZ4UDoqOaX24xIA/n777w4mIrpnu2HPuxm53UCJ8e79+Or+AzPU/C0k8EDmZX+bXcCIIMIFIFhoa1A==" saltValue="6MagHRnv33tIzJMN7U+X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5" zoomScaleNormal="5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8" t="s">
        <v>560</v>
      </c>
      <c r="D34" s="1248"/>
      <c r="E34" s="1249"/>
      <c r="F34" s="32">
        <v>7.53</v>
      </c>
      <c r="G34" s="33">
        <v>7.61</v>
      </c>
      <c r="H34" s="33">
        <v>7</v>
      </c>
      <c r="I34" s="33">
        <v>7.05</v>
      </c>
      <c r="J34" s="34">
        <v>7.09</v>
      </c>
      <c r="K34" s="22"/>
      <c r="L34" s="22"/>
      <c r="M34" s="22"/>
      <c r="N34" s="22"/>
      <c r="O34" s="22"/>
      <c r="P34" s="22"/>
    </row>
    <row r="35" spans="1:16" ht="39" customHeight="1" x14ac:dyDescent="0.2">
      <c r="A35" s="22"/>
      <c r="B35" s="35"/>
      <c r="C35" s="1242" t="s">
        <v>561</v>
      </c>
      <c r="D35" s="1243"/>
      <c r="E35" s="1244"/>
      <c r="F35" s="36">
        <v>3.76</v>
      </c>
      <c r="G35" s="37">
        <v>3.04</v>
      </c>
      <c r="H35" s="37">
        <v>3.61</v>
      </c>
      <c r="I35" s="37">
        <v>5.41</v>
      </c>
      <c r="J35" s="38">
        <v>4.0199999999999996</v>
      </c>
      <c r="K35" s="22"/>
      <c r="L35" s="22"/>
      <c r="M35" s="22"/>
      <c r="N35" s="22"/>
      <c r="O35" s="22"/>
      <c r="P35" s="22"/>
    </row>
    <row r="36" spans="1:16" ht="39" customHeight="1" x14ac:dyDescent="0.2">
      <c r="A36" s="22"/>
      <c r="B36" s="35"/>
      <c r="C36" s="1242" t="s">
        <v>562</v>
      </c>
      <c r="D36" s="1243"/>
      <c r="E36" s="1244"/>
      <c r="F36" s="36" t="s">
        <v>512</v>
      </c>
      <c r="G36" s="37">
        <v>0.23</v>
      </c>
      <c r="H36" s="37">
        <v>0.44</v>
      </c>
      <c r="I36" s="37">
        <v>0.67</v>
      </c>
      <c r="J36" s="38">
        <v>0.96</v>
      </c>
      <c r="K36" s="22"/>
      <c r="L36" s="22"/>
      <c r="M36" s="22"/>
      <c r="N36" s="22"/>
      <c r="O36" s="22"/>
      <c r="P36" s="22"/>
    </row>
    <row r="37" spans="1:16" ht="39" customHeight="1" x14ac:dyDescent="0.2">
      <c r="A37" s="22"/>
      <c r="B37" s="35"/>
      <c r="C37" s="1242" t="s">
        <v>563</v>
      </c>
      <c r="D37" s="1243"/>
      <c r="E37" s="1244"/>
      <c r="F37" s="36">
        <v>0.68</v>
      </c>
      <c r="G37" s="37">
        <v>0.95</v>
      </c>
      <c r="H37" s="37">
        <v>0.72</v>
      </c>
      <c r="I37" s="37">
        <v>0.78</v>
      </c>
      <c r="J37" s="38">
        <v>0.65</v>
      </c>
      <c r="K37" s="22"/>
      <c r="L37" s="22"/>
      <c r="M37" s="22"/>
      <c r="N37" s="22"/>
      <c r="O37" s="22"/>
      <c r="P37" s="22"/>
    </row>
    <row r="38" spans="1:16" ht="39" customHeight="1" x14ac:dyDescent="0.2">
      <c r="A38" s="22"/>
      <c r="B38" s="35"/>
      <c r="C38" s="1242" t="s">
        <v>564</v>
      </c>
      <c r="D38" s="1243"/>
      <c r="E38" s="1244"/>
      <c r="F38" s="36">
        <v>0.03</v>
      </c>
      <c r="G38" s="37">
        <v>0.03</v>
      </c>
      <c r="H38" s="37">
        <v>0.03</v>
      </c>
      <c r="I38" s="37">
        <v>0.03</v>
      </c>
      <c r="J38" s="38">
        <v>0.03</v>
      </c>
      <c r="K38" s="22"/>
      <c r="L38" s="22"/>
      <c r="M38" s="22"/>
      <c r="N38" s="22"/>
      <c r="O38" s="22"/>
      <c r="P38" s="22"/>
    </row>
    <row r="39" spans="1:16" ht="39" customHeight="1" x14ac:dyDescent="0.2">
      <c r="A39" s="22"/>
      <c r="B39" s="35"/>
      <c r="C39" s="1242" t="s">
        <v>565</v>
      </c>
      <c r="D39" s="1243"/>
      <c r="E39" s="1244"/>
      <c r="F39" s="36">
        <v>0.02</v>
      </c>
      <c r="G39" s="37">
        <v>0.02</v>
      </c>
      <c r="H39" s="37">
        <v>0.04</v>
      </c>
      <c r="I39" s="37">
        <v>0.02</v>
      </c>
      <c r="J39" s="38">
        <v>0.02</v>
      </c>
      <c r="K39" s="22"/>
      <c r="L39" s="22"/>
      <c r="M39" s="22"/>
      <c r="N39" s="22"/>
      <c r="O39" s="22"/>
      <c r="P39" s="22"/>
    </row>
    <row r="40" spans="1:16" ht="39" customHeight="1" x14ac:dyDescent="0.2">
      <c r="A40" s="22"/>
      <c r="B40" s="35"/>
      <c r="C40" s="1242" t="s">
        <v>566</v>
      </c>
      <c r="D40" s="1243"/>
      <c r="E40" s="1244"/>
      <c r="F40" s="36" t="s">
        <v>512</v>
      </c>
      <c r="G40" s="37">
        <v>0</v>
      </c>
      <c r="H40" s="37">
        <v>0</v>
      </c>
      <c r="I40" s="37">
        <v>0</v>
      </c>
      <c r="J40" s="38">
        <v>0.01</v>
      </c>
      <c r="K40" s="22"/>
      <c r="L40" s="22"/>
      <c r="M40" s="22"/>
      <c r="N40" s="22"/>
      <c r="O40" s="22"/>
      <c r="P40" s="22"/>
    </row>
    <row r="41" spans="1:16" ht="39" customHeight="1" x14ac:dyDescent="0.2">
      <c r="A41" s="22"/>
      <c r="B41" s="35"/>
      <c r="C41" s="1242" t="s">
        <v>567</v>
      </c>
      <c r="D41" s="1243"/>
      <c r="E41" s="1244"/>
      <c r="F41" s="36">
        <v>0.18</v>
      </c>
      <c r="G41" s="37">
        <v>0.45</v>
      </c>
      <c r="H41" s="37">
        <v>1.1599999999999999</v>
      </c>
      <c r="I41" s="37">
        <v>0.47</v>
      </c>
      <c r="J41" s="38">
        <v>0</v>
      </c>
      <c r="K41" s="22"/>
      <c r="L41" s="22"/>
      <c r="M41" s="22"/>
      <c r="N41" s="22"/>
      <c r="O41" s="22"/>
      <c r="P41" s="22"/>
    </row>
    <row r="42" spans="1:16" ht="39" customHeight="1" x14ac:dyDescent="0.2">
      <c r="A42" s="22"/>
      <c r="B42" s="39"/>
      <c r="C42" s="1242" t="s">
        <v>568</v>
      </c>
      <c r="D42" s="1243"/>
      <c r="E42" s="1244"/>
      <c r="F42" s="36" t="s">
        <v>512</v>
      </c>
      <c r="G42" s="37" t="s">
        <v>512</v>
      </c>
      <c r="H42" s="37" t="s">
        <v>512</v>
      </c>
      <c r="I42" s="37" t="s">
        <v>512</v>
      </c>
      <c r="J42" s="38" t="s">
        <v>512</v>
      </c>
      <c r="K42" s="22"/>
      <c r="L42" s="22"/>
      <c r="M42" s="22"/>
      <c r="N42" s="22"/>
      <c r="O42" s="22"/>
      <c r="P42" s="22"/>
    </row>
    <row r="43" spans="1:16" ht="39" customHeight="1" thickBot="1" x14ac:dyDescent="0.25">
      <c r="A43" s="22"/>
      <c r="B43" s="40"/>
      <c r="C43" s="1245" t="s">
        <v>569</v>
      </c>
      <c r="D43" s="1246"/>
      <c r="E43" s="1247"/>
      <c r="F43" s="41">
        <v>2.96</v>
      </c>
      <c r="G43" s="42">
        <v>1.88</v>
      </c>
      <c r="H43" s="42">
        <v>0</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qiRXGbPqAqzgG2ASXsakuTGKss8gbqkZXyfWnJhAMWpoPZUjvFZYvkrx3AVG1XAVrhJYpbvnFZOP78x1r93wA==" saltValue="VF9m9br1sMQoeuFQ7JGQ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70" zoomScaleNormal="70" zoomScaleSheetLayoutView="55" workbookViewId="0">
      <selection activeCell="K58" sqref="K5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2459</v>
      </c>
      <c r="L45" s="60">
        <v>2393</v>
      </c>
      <c r="M45" s="60">
        <v>2280</v>
      </c>
      <c r="N45" s="60">
        <v>2315</v>
      </c>
      <c r="O45" s="61">
        <v>2314</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2">
      <c r="A47" s="48"/>
      <c r="B47" s="1270"/>
      <c r="C47" s="1271"/>
      <c r="D47" s="62"/>
      <c r="E47" s="1252" t="s">
        <v>14</v>
      </c>
      <c r="F47" s="1252"/>
      <c r="G47" s="1252"/>
      <c r="H47" s="1252"/>
      <c r="I47" s="1252"/>
      <c r="J47" s="1253"/>
      <c r="K47" s="63">
        <v>7</v>
      </c>
      <c r="L47" s="64">
        <v>7</v>
      </c>
      <c r="M47" s="64">
        <v>7</v>
      </c>
      <c r="N47" s="64">
        <v>7</v>
      </c>
      <c r="O47" s="65">
        <v>7</v>
      </c>
      <c r="P47" s="48"/>
      <c r="Q47" s="48"/>
      <c r="R47" s="48"/>
      <c r="S47" s="48"/>
      <c r="T47" s="48"/>
      <c r="U47" s="48"/>
    </row>
    <row r="48" spans="1:21" ht="30.75" customHeight="1" x14ac:dyDescent="0.2">
      <c r="A48" s="48"/>
      <c r="B48" s="1270"/>
      <c r="C48" s="1271"/>
      <c r="D48" s="62"/>
      <c r="E48" s="1252" t="s">
        <v>15</v>
      </c>
      <c r="F48" s="1252"/>
      <c r="G48" s="1252"/>
      <c r="H48" s="1252"/>
      <c r="I48" s="1252"/>
      <c r="J48" s="1253"/>
      <c r="K48" s="63">
        <v>913</v>
      </c>
      <c r="L48" s="64">
        <v>784</v>
      </c>
      <c r="M48" s="64">
        <v>749</v>
      </c>
      <c r="N48" s="64">
        <v>915</v>
      </c>
      <c r="O48" s="65">
        <v>905</v>
      </c>
      <c r="P48" s="48"/>
      <c r="Q48" s="48"/>
      <c r="R48" s="48"/>
      <c r="S48" s="48"/>
      <c r="T48" s="48"/>
      <c r="U48" s="48"/>
    </row>
    <row r="49" spans="1:21" ht="30.75" customHeight="1" x14ac:dyDescent="0.2">
      <c r="A49" s="48"/>
      <c r="B49" s="1270"/>
      <c r="C49" s="1271"/>
      <c r="D49" s="62"/>
      <c r="E49" s="1252" t="s">
        <v>16</v>
      </c>
      <c r="F49" s="1252"/>
      <c r="G49" s="1252"/>
      <c r="H49" s="1252"/>
      <c r="I49" s="1252"/>
      <c r="J49" s="1253"/>
      <c r="K49" s="63">
        <v>216</v>
      </c>
      <c r="L49" s="64">
        <v>155</v>
      </c>
      <c r="M49" s="64">
        <v>103</v>
      </c>
      <c r="N49" s="64">
        <v>90</v>
      </c>
      <c r="O49" s="65">
        <v>85</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512</v>
      </c>
      <c r="L50" s="64" t="s">
        <v>512</v>
      </c>
      <c r="M50" s="64" t="s">
        <v>512</v>
      </c>
      <c r="N50" s="64" t="s">
        <v>512</v>
      </c>
      <c r="O50" s="65" t="s">
        <v>512</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t="s">
        <v>512</v>
      </c>
      <c r="M51" s="64" t="s">
        <v>512</v>
      </c>
      <c r="N51" s="64" t="s">
        <v>512</v>
      </c>
      <c r="O51" s="65" t="s">
        <v>512</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2779</v>
      </c>
      <c r="L52" s="64">
        <v>2740</v>
      </c>
      <c r="M52" s="64">
        <v>2719</v>
      </c>
      <c r="N52" s="64">
        <v>2695</v>
      </c>
      <c r="O52" s="65">
        <v>2677</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816</v>
      </c>
      <c r="L53" s="69">
        <v>599</v>
      </c>
      <c r="M53" s="69">
        <v>420</v>
      </c>
      <c r="N53" s="69">
        <v>632</v>
      </c>
      <c r="O53" s="70">
        <v>634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3">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58" t="s">
        <v>25</v>
      </c>
      <c r="C57" s="1259"/>
      <c r="D57" s="1262" t="s">
        <v>26</v>
      </c>
      <c r="E57" s="1263"/>
      <c r="F57" s="1263"/>
      <c r="G57" s="1263"/>
      <c r="H57" s="1263"/>
      <c r="I57" s="1263"/>
      <c r="J57" s="1264"/>
      <c r="K57" s="83">
        <v>1367</v>
      </c>
      <c r="L57" s="84">
        <v>1371</v>
      </c>
      <c r="M57" s="84">
        <v>1374</v>
      </c>
      <c r="N57" s="84">
        <v>1376</v>
      </c>
      <c r="O57" s="85">
        <v>1379</v>
      </c>
    </row>
    <row r="58" spans="1:21" ht="31.5" customHeight="1" thickBot="1" x14ac:dyDescent="0.25">
      <c r="B58" s="1260"/>
      <c r="C58" s="1261"/>
      <c r="D58" s="1265" t="s">
        <v>27</v>
      </c>
      <c r="E58" s="1266"/>
      <c r="F58" s="1266"/>
      <c r="G58" s="1266"/>
      <c r="H58" s="1266"/>
      <c r="I58" s="1266"/>
      <c r="J58" s="1267"/>
      <c r="K58" s="86">
        <v>53</v>
      </c>
      <c r="L58" s="87">
        <v>60</v>
      </c>
      <c r="M58" s="87">
        <v>67</v>
      </c>
      <c r="N58" s="87">
        <v>73</v>
      </c>
      <c r="O58" s="88">
        <v>80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4obhbnVujgU2Rz7inmqFicGogVGUeTNsDJ1mSEtRC1eud2WZaTXMfU7t6/jCcagRbZTpIiRUfoJa+aM7Naaxw==" saltValue="2VF6aIt8SUPpZRWs5UKR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50" sqref="M50:M52"/>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88" t="s">
        <v>30</v>
      </c>
      <c r="C41" s="1289"/>
      <c r="D41" s="102"/>
      <c r="E41" s="1290" t="s">
        <v>31</v>
      </c>
      <c r="F41" s="1290"/>
      <c r="G41" s="1290"/>
      <c r="H41" s="1291"/>
      <c r="I41" s="103">
        <v>24702</v>
      </c>
      <c r="J41" s="104">
        <v>25780</v>
      </c>
      <c r="K41" s="104">
        <v>26163</v>
      </c>
      <c r="L41" s="104">
        <v>27006</v>
      </c>
      <c r="M41" s="105">
        <v>27685</v>
      </c>
    </row>
    <row r="42" spans="2:13" ht="27.75" customHeight="1" x14ac:dyDescent="0.2">
      <c r="B42" s="1278"/>
      <c r="C42" s="1279"/>
      <c r="D42" s="106"/>
      <c r="E42" s="1282" t="s">
        <v>32</v>
      </c>
      <c r="F42" s="1282"/>
      <c r="G42" s="1282"/>
      <c r="H42" s="1283"/>
      <c r="I42" s="107">
        <v>532</v>
      </c>
      <c r="J42" s="108">
        <v>460</v>
      </c>
      <c r="K42" s="108">
        <v>603</v>
      </c>
      <c r="L42" s="108">
        <v>724</v>
      </c>
      <c r="M42" s="109">
        <v>565</v>
      </c>
    </row>
    <row r="43" spans="2:13" ht="27.75" customHeight="1" x14ac:dyDescent="0.2">
      <c r="B43" s="1278"/>
      <c r="C43" s="1279"/>
      <c r="D43" s="106"/>
      <c r="E43" s="1282" t="s">
        <v>33</v>
      </c>
      <c r="F43" s="1282"/>
      <c r="G43" s="1282"/>
      <c r="H43" s="1283"/>
      <c r="I43" s="107">
        <v>10352</v>
      </c>
      <c r="J43" s="108">
        <v>9303</v>
      </c>
      <c r="K43" s="108">
        <v>9106</v>
      </c>
      <c r="L43" s="108">
        <v>7567</v>
      </c>
      <c r="M43" s="109">
        <v>7402</v>
      </c>
    </row>
    <row r="44" spans="2:13" ht="27.75" customHeight="1" x14ac:dyDescent="0.2">
      <c r="B44" s="1278"/>
      <c r="C44" s="1279"/>
      <c r="D44" s="106"/>
      <c r="E44" s="1282" t="s">
        <v>34</v>
      </c>
      <c r="F44" s="1282"/>
      <c r="G44" s="1282"/>
      <c r="H44" s="1283"/>
      <c r="I44" s="107">
        <v>813</v>
      </c>
      <c r="J44" s="108">
        <v>822</v>
      </c>
      <c r="K44" s="108">
        <v>770</v>
      </c>
      <c r="L44" s="108">
        <v>763</v>
      </c>
      <c r="M44" s="109">
        <v>730</v>
      </c>
    </row>
    <row r="45" spans="2:13" ht="27.75" customHeight="1" x14ac:dyDescent="0.2">
      <c r="B45" s="1278"/>
      <c r="C45" s="1279"/>
      <c r="D45" s="106"/>
      <c r="E45" s="1282" t="s">
        <v>35</v>
      </c>
      <c r="F45" s="1282"/>
      <c r="G45" s="1282"/>
      <c r="H45" s="1283"/>
      <c r="I45" s="107">
        <v>2487</v>
      </c>
      <c r="J45" s="108">
        <v>2525</v>
      </c>
      <c r="K45" s="108">
        <v>2459</v>
      </c>
      <c r="L45" s="108">
        <v>2477</v>
      </c>
      <c r="M45" s="109">
        <v>2317</v>
      </c>
    </row>
    <row r="46" spans="2:13" ht="27.75" customHeight="1" x14ac:dyDescent="0.2">
      <c r="B46" s="1278"/>
      <c r="C46" s="1279"/>
      <c r="D46" s="110"/>
      <c r="E46" s="1282" t="s">
        <v>36</v>
      </c>
      <c r="F46" s="1282"/>
      <c r="G46" s="1282"/>
      <c r="H46" s="1283"/>
      <c r="I46" s="107">
        <v>1308</v>
      </c>
      <c r="J46" s="108">
        <v>1279</v>
      </c>
      <c r="K46" s="108">
        <v>1285</v>
      </c>
      <c r="L46" s="108">
        <v>1072</v>
      </c>
      <c r="M46" s="109">
        <v>1035</v>
      </c>
    </row>
    <row r="47" spans="2:13" ht="27.75" customHeight="1" x14ac:dyDescent="0.2">
      <c r="B47" s="1278"/>
      <c r="C47" s="1279"/>
      <c r="D47" s="111"/>
      <c r="E47" s="1292" t="s">
        <v>37</v>
      </c>
      <c r="F47" s="1293"/>
      <c r="G47" s="1293"/>
      <c r="H47" s="1294"/>
      <c r="I47" s="107" t="s">
        <v>512</v>
      </c>
      <c r="J47" s="108" t="s">
        <v>512</v>
      </c>
      <c r="K47" s="108" t="s">
        <v>512</v>
      </c>
      <c r="L47" s="108" t="s">
        <v>512</v>
      </c>
      <c r="M47" s="109" t="s">
        <v>512</v>
      </c>
    </row>
    <row r="48" spans="2:13" ht="27.75" customHeight="1" x14ac:dyDescent="0.2">
      <c r="B48" s="1278"/>
      <c r="C48" s="1279"/>
      <c r="D48" s="106"/>
      <c r="E48" s="1282" t="s">
        <v>38</v>
      </c>
      <c r="F48" s="1282"/>
      <c r="G48" s="1282"/>
      <c r="H48" s="1283"/>
      <c r="I48" s="107" t="s">
        <v>512</v>
      </c>
      <c r="J48" s="108" t="s">
        <v>512</v>
      </c>
      <c r="K48" s="108" t="s">
        <v>512</v>
      </c>
      <c r="L48" s="108" t="s">
        <v>512</v>
      </c>
      <c r="M48" s="109" t="s">
        <v>512</v>
      </c>
    </row>
    <row r="49" spans="2:13" ht="27.75" customHeight="1" x14ac:dyDescent="0.2">
      <c r="B49" s="1280"/>
      <c r="C49" s="1281"/>
      <c r="D49" s="106"/>
      <c r="E49" s="1282" t="s">
        <v>39</v>
      </c>
      <c r="F49" s="1282"/>
      <c r="G49" s="1282"/>
      <c r="H49" s="1283"/>
      <c r="I49" s="107" t="s">
        <v>512</v>
      </c>
      <c r="J49" s="108" t="s">
        <v>512</v>
      </c>
      <c r="K49" s="108" t="s">
        <v>512</v>
      </c>
      <c r="L49" s="108" t="s">
        <v>512</v>
      </c>
      <c r="M49" s="109" t="s">
        <v>512</v>
      </c>
    </row>
    <row r="50" spans="2:13" ht="27.75" customHeight="1" x14ac:dyDescent="0.2">
      <c r="B50" s="1276" t="s">
        <v>40</v>
      </c>
      <c r="C50" s="1277"/>
      <c r="D50" s="112"/>
      <c r="E50" s="1282" t="s">
        <v>41</v>
      </c>
      <c r="F50" s="1282"/>
      <c r="G50" s="1282"/>
      <c r="H50" s="1283"/>
      <c r="I50" s="107">
        <v>10962</v>
      </c>
      <c r="J50" s="108">
        <v>11055</v>
      </c>
      <c r="K50" s="108">
        <v>11948</v>
      </c>
      <c r="L50" s="108">
        <v>12909</v>
      </c>
      <c r="M50" s="109">
        <v>12310</v>
      </c>
    </row>
    <row r="51" spans="2:13" ht="27.75" customHeight="1" x14ac:dyDescent="0.2">
      <c r="B51" s="1278"/>
      <c r="C51" s="1279"/>
      <c r="D51" s="106"/>
      <c r="E51" s="1282" t="s">
        <v>42</v>
      </c>
      <c r="F51" s="1282"/>
      <c r="G51" s="1282"/>
      <c r="H51" s="1283"/>
      <c r="I51" s="107">
        <v>5142</v>
      </c>
      <c r="J51" s="108">
        <v>5566</v>
      </c>
      <c r="K51" s="108">
        <v>4908</v>
      </c>
      <c r="L51" s="108">
        <v>4516</v>
      </c>
      <c r="M51" s="109">
        <v>4478</v>
      </c>
    </row>
    <row r="52" spans="2:13" ht="27.75" customHeight="1" x14ac:dyDescent="0.2">
      <c r="B52" s="1280"/>
      <c r="C52" s="1281"/>
      <c r="D52" s="106"/>
      <c r="E52" s="1282" t="s">
        <v>43</v>
      </c>
      <c r="F52" s="1282"/>
      <c r="G52" s="1282"/>
      <c r="H52" s="1283"/>
      <c r="I52" s="107">
        <v>27698</v>
      </c>
      <c r="J52" s="108">
        <v>27818</v>
      </c>
      <c r="K52" s="108">
        <v>27229</v>
      </c>
      <c r="L52" s="108">
        <v>26752</v>
      </c>
      <c r="M52" s="109">
        <v>26957</v>
      </c>
    </row>
    <row r="53" spans="2:13" ht="27.75" customHeight="1" thickBot="1" x14ac:dyDescent="0.25">
      <c r="B53" s="1284" t="s">
        <v>44</v>
      </c>
      <c r="C53" s="1285"/>
      <c r="D53" s="113"/>
      <c r="E53" s="1286" t="s">
        <v>45</v>
      </c>
      <c r="F53" s="1286"/>
      <c r="G53" s="1286"/>
      <c r="H53" s="1287"/>
      <c r="I53" s="114">
        <v>-3608</v>
      </c>
      <c r="J53" s="115">
        <v>-4270</v>
      </c>
      <c r="K53" s="115">
        <v>-3700</v>
      </c>
      <c r="L53" s="115">
        <v>-4567</v>
      </c>
      <c r="M53" s="116">
        <v>-4011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SSmOv3yAkPc/Y/NhaUtWqn5JWng2kpDsfj72FXK8OufF6MFfD/aZv/TnQ7s8bVQSTvJ9UdI/3gmm9CGOQI5yg==" saltValue="7btum6ngrECVs8w1aua6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6" sqref="F56"/>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555</v>
      </c>
      <c r="G54" s="125" t="s">
        <v>556</v>
      </c>
      <c r="H54" s="126" t="s">
        <v>557</v>
      </c>
    </row>
    <row r="55" spans="2:8" ht="52.5" customHeight="1" x14ac:dyDescent="0.2">
      <c r="B55" s="127"/>
      <c r="C55" s="1303" t="s">
        <v>48</v>
      </c>
      <c r="D55" s="1303"/>
      <c r="E55" s="1304"/>
      <c r="F55" s="128">
        <v>2007</v>
      </c>
      <c r="G55" s="128">
        <v>2011</v>
      </c>
      <c r="H55" s="129">
        <v>2014</v>
      </c>
    </row>
    <row r="56" spans="2:8" ht="52.5" customHeight="1" x14ac:dyDescent="0.2">
      <c r="B56" s="130"/>
      <c r="C56" s="1305" t="s">
        <v>49</v>
      </c>
      <c r="D56" s="1305"/>
      <c r="E56" s="1306"/>
      <c r="F56" s="131">
        <v>1376</v>
      </c>
      <c r="G56" s="131">
        <v>1379</v>
      </c>
      <c r="H56" s="132">
        <v>1381</v>
      </c>
    </row>
    <row r="57" spans="2:8" ht="53.25" customHeight="1" x14ac:dyDescent="0.2">
      <c r="B57" s="130"/>
      <c r="C57" s="1307" t="s">
        <v>50</v>
      </c>
      <c r="D57" s="1307"/>
      <c r="E57" s="1308"/>
      <c r="F57" s="133">
        <v>7589</v>
      </c>
      <c r="G57" s="133">
        <v>7959</v>
      </c>
      <c r="H57" s="134">
        <v>7736</v>
      </c>
    </row>
    <row r="58" spans="2:8" ht="45.75" customHeight="1" x14ac:dyDescent="0.2">
      <c r="B58" s="135"/>
      <c r="C58" s="1295" t="s">
        <v>590</v>
      </c>
      <c r="D58" s="1296"/>
      <c r="E58" s="1297"/>
      <c r="F58" s="136">
        <v>6628</v>
      </c>
      <c r="G58" s="136">
        <v>6903</v>
      </c>
      <c r="H58" s="137">
        <v>6671</v>
      </c>
    </row>
    <row r="59" spans="2:8" ht="45.75" customHeight="1" x14ac:dyDescent="0.2">
      <c r="B59" s="135"/>
      <c r="C59" s="1295" t="s">
        <v>591</v>
      </c>
      <c r="D59" s="1296"/>
      <c r="E59" s="1297"/>
      <c r="F59" s="136">
        <v>460</v>
      </c>
      <c r="G59" s="136">
        <v>461</v>
      </c>
      <c r="H59" s="137">
        <v>461</v>
      </c>
    </row>
    <row r="60" spans="2:8" ht="45.75" customHeight="1" x14ac:dyDescent="0.2">
      <c r="B60" s="135"/>
      <c r="C60" s="1295" t="s">
        <v>592</v>
      </c>
      <c r="D60" s="1296"/>
      <c r="E60" s="1297"/>
      <c r="F60" s="136">
        <v>320</v>
      </c>
      <c r="G60" s="136">
        <v>428</v>
      </c>
      <c r="H60" s="137">
        <v>428</v>
      </c>
    </row>
    <row r="61" spans="2:8" ht="45.75" customHeight="1" x14ac:dyDescent="0.2">
      <c r="B61" s="135"/>
      <c r="C61" s="1295" t="s">
        <v>593</v>
      </c>
      <c r="D61" s="1296"/>
      <c r="E61" s="1297"/>
      <c r="F61" s="136">
        <v>90</v>
      </c>
      <c r="G61" s="136">
        <v>77</v>
      </c>
      <c r="H61" s="137">
        <v>76</v>
      </c>
    </row>
    <row r="62" spans="2:8" ht="45.75" customHeight="1" thickBot="1" x14ac:dyDescent="0.25">
      <c r="B62" s="138"/>
      <c r="C62" s="1298" t="s">
        <v>594</v>
      </c>
      <c r="D62" s="1299"/>
      <c r="E62" s="1300"/>
      <c r="F62" s="139">
        <v>45</v>
      </c>
      <c r="G62" s="139">
        <v>45</v>
      </c>
      <c r="H62" s="140">
        <v>46</v>
      </c>
    </row>
    <row r="63" spans="2:8" ht="52.5" customHeight="1" thickBot="1" x14ac:dyDescent="0.25">
      <c r="B63" s="141"/>
      <c r="C63" s="1301" t="s">
        <v>51</v>
      </c>
      <c r="D63" s="1301"/>
      <c r="E63" s="1302"/>
      <c r="F63" s="142">
        <v>10973</v>
      </c>
      <c r="G63" s="142">
        <v>11349</v>
      </c>
      <c r="H63" s="143">
        <v>11131</v>
      </c>
    </row>
    <row r="64" spans="2:8" ht="15" customHeight="1" x14ac:dyDescent="0.2"/>
  </sheetData>
  <sheetProtection algorithmName="SHA-512" hashValue="xpGYlvH+mUU9RFBRDOUFTNdXrEhiNH3jzFGSrUZQ2C+5HwFgcKY6CkvRFSi/NRml5lBBYs746FkdRDmsRYtlWA==" saltValue="vb7QSAA4NhMwPbusJx05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0" zoomScaleNormal="80" zoomScaleSheetLayoutView="55" workbookViewId="0">
      <selection activeCell="CK39" sqref="CK39"/>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0" t="s">
        <v>606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 x14ac:dyDescent="0.2">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 x14ac:dyDescent="0.2">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 x14ac:dyDescent="0.2">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 x14ac:dyDescent="0.2">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599</v>
      </c>
    </row>
    <row r="50" spans="1:109" ht="13" x14ac:dyDescent="0.2">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553</v>
      </c>
      <c r="BQ50" s="1323"/>
      <c r="BR50" s="1323"/>
      <c r="BS50" s="1323"/>
      <c r="BT50" s="1323"/>
      <c r="BU50" s="1323"/>
      <c r="BV50" s="1323"/>
      <c r="BW50" s="1323"/>
      <c r="BX50" s="1323" t="s">
        <v>554</v>
      </c>
      <c r="BY50" s="1323"/>
      <c r="BZ50" s="1323"/>
      <c r="CA50" s="1323"/>
      <c r="CB50" s="1323"/>
      <c r="CC50" s="1323"/>
      <c r="CD50" s="1323"/>
      <c r="CE50" s="1323"/>
      <c r="CF50" s="1323" t="s">
        <v>555</v>
      </c>
      <c r="CG50" s="1323"/>
      <c r="CH50" s="1323"/>
      <c r="CI50" s="1323"/>
      <c r="CJ50" s="1323"/>
      <c r="CK50" s="1323"/>
      <c r="CL50" s="1323"/>
      <c r="CM50" s="1323"/>
      <c r="CN50" s="1323" t="s">
        <v>556</v>
      </c>
      <c r="CO50" s="1323"/>
      <c r="CP50" s="1323"/>
      <c r="CQ50" s="1323"/>
      <c r="CR50" s="1323"/>
      <c r="CS50" s="1323"/>
      <c r="CT50" s="1323"/>
      <c r="CU50" s="1323"/>
      <c r="CV50" s="1323" t="s">
        <v>557</v>
      </c>
      <c r="CW50" s="1323"/>
      <c r="CX50" s="1323"/>
      <c r="CY50" s="1323"/>
      <c r="CZ50" s="1323"/>
      <c r="DA50" s="1323"/>
      <c r="DB50" s="1323"/>
      <c r="DC50" s="1323"/>
    </row>
    <row r="51" spans="1:109" ht="13.5" customHeight="1" x14ac:dyDescent="0.2">
      <c r="B51" s="395"/>
      <c r="G51" s="1324"/>
      <c r="H51" s="1324"/>
      <c r="I51" s="1327"/>
      <c r="J51" s="1327"/>
      <c r="K51" s="1325"/>
      <c r="L51" s="1325"/>
      <c r="M51" s="1325"/>
      <c r="N51" s="1325"/>
      <c r="AM51" s="404"/>
      <c r="AN51" s="1326" t="s">
        <v>600</v>
      </c>
      <c r="AO51" s="1326"/>
      <c r="AP51" s="1326"/>
      <c r="AQ51" s="1326"/>
      <c r="AR51" s="1326"/>
      <c r="AS51" s="1326"/>
      <c r="AT51" s="1326"/>
      <c r="AU51" s="1326"/>
      <c r="AV51" s="1326"/>
      <c r="AW51" s="1326"/>
      <c r="AX51" s="1326"/>
      <c r="AY51" s="1326"/>
      <c r="AZ51" s="1326"/>
      <c r="BA51" s="1326"/>
      <c r="BB51" s="1326" t="s">
        <v>601</v>
      </c>
      <c r="BC51" s="1326"/>
      <c r="BD51" s="1326"/>
      <c r="BE51" s="1326"/>
      <c r="BF51" s="1326"/>
      <c r="BG51" s="1326"/>
      <c r="BH51" s="1326"/>
      <c r="BI51" s="1326"/>
      <c r="BJ51" s="1326"/>
      <c r="BK51" s="1326"/>
      <c r="BL51" s="1326"/>
      <c r="BM51" s="1326"/>
      <c r="BN51" s="1326"/>
      <c r="BO51" s="1326"/>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 x14ac:dyDescent="0.2">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602</v>
      </c>
      <c r="BC53" s="1326"/>
      <c r="BD53" s="1326"/>
      <c r="BE53" s="1326"/>
      <c r="BF53" s="1326"/>
      <c r="BG53" s="1326"/>
      <c r="BH53" s="1326"/>
      <c r="BI53" s="1326"/>
      <c r="BJ53" s="1326"/>
      <c r="BK53" s="1326"/>
      <c r="BL53" s="1326"/>
      <c r="BM53" s="1326"/>
      <c r="BN53" s="1326"/>
      <c r="BO53" s="1326"/>
      <c r="BP53" s="1309">
        <v>57.2</v>
      </c>
      <c r="BQ53" s="1309"/>
      <c r="BR53" s="1309"/>
      <c r="BS53" s="1309"/>
      <c r="BT53" s="1309"/>
      <c r="BU53" s="1309"/>
      <c r="BV53" s="1309"/>
      <c r="BW53" s="1309"/>
      <c r="BX53" s="1309">
        <v>56</v>
      </c>
      <c r="BY53" s="1309"/>
      <c r="BZ53" s="1309"/>
      <c r="CA53" s="1309"/>
      <c r="CB53" s="1309"/>
      <c r="CC53" s="1309"/>
      <c r="CD53" s="1309"/>
      <c r="CE53" s="1309"/>
      <c r="CF53" s="1309">
        <v>57.1</v>
      </c>
      <c r="CG53" s="1309"/>
      <c r="CH53" s="1309"/>
      <c r="CI53" s="1309"/>
      <c r="CJ53" s="1309"/>
      <c r="CK53" s="1309"/>
      <c r="CL53" s="1309"/>
      <c r="CM53" s="1309"/>
      <c r="CN53" s="1309">
        <v>56.7</v>
      </c>
      <c r="CO53" s="1309"/>
      <c r="CP53" s="1309"/>
      <c r="CQ53" s="1309"/>
      <c r="CR53" s="1309"/>
      <c r="CS53" s="1309"/>
      <c r="CT53" s="1309"/>
      <c r="CU53" s="1309"/>
      <c r="CV53" s="1309">
        <v>58.7</v>
      </c>
      <c r="CW53" s="1309"/>
      <c r="CX53" s="1309"/>
      <c r="CY53" s="1309"/>
      <c r="CZ53" s="1309"/>
      <c r="DA53" s="1309"/>
      <c r="DB53" s="1309"/>
      <c r="DC53" s="1309"/>
    </row>
    <row r="54" spans="1:109" ht="13" x14ac:dyDescent="0.2">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9"/>
      <c r="H55" s="1319"/>
      <c r="I55" s="1319"/>
      <c r="J55" s="1319"/>
      <c r="K55" s="1325"/>
      <c r="L55" s="1325"/>
      <c r="M55" s="1325"/>
      <c r="N55" s="1325"/>
      <c r="AN55" s="1323" t="s">
        <v>603</v>
      </c>
      <c r="AO55" s="1323"/>
      <c r="AP55" s="1323"/>
      <c r="AQ55" s="1323"/>
      <c r="AR55" s="1323"/>
      <c r="AS55" s="1323"/>
      <c r="AT55" s="1323"/>
      <c r="AU55" s="1323"/>
      <c r="AV55" s="1323"/>
      <c r="AW55" s="1323"/>
      <c r="AX55" s="1323"/>
      <c r="AY55" s="1323"/>
      <c r="AZ55" s="1323"/>
      <c r="BA55" s="1323"/>
      <c r="BB55" s="1326" t="s">
        <v>601</v>
      </c>
      <c r="BC55" s="1326"/>
      <c r="BD55" s="1326"/>
      <c r="BE55" s="1326"/>
      <c r="BF55" s="1326"/>
      <c r="BG55" s="1326"/>
      <c r="BH55" s="1326"/>
      <c r="BI55" s="1326"/>
      <c r="BJ55" s="1326"/>
      <c r="BK55" s="1326"/>
      <c r="BL55" s="1326"/>
      <c r="BM55" s="1326"/>
      <c r="BN55" s="1326"/>
      <c r="BO55" s="1326"/>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ht="13" x14ac:dyDescent="0.2">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602</v>
      </c>
      <c r="BC57" s="1326"/>
      <c r="BD57" s="1326"/>
      <c r="BE57" s="1326"/>
      <c r="BF57" s="1326"/>
      <c r="BG57" s="1326"/>
      <c r="BH57" s="1326"/>
      <c r="BI57" s="1326"/>
      <c r="BJ57" s="1326"/>
      <c r="BK57" s="1326"/>
      <c r="BL57" s="1326"/>
      <c r="BM57" s="1326"/>
      <c r="BN57" s="1326"/>
      <c r="BO57" s="1326"/>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ht="13" x14ac:dyDescent="0.2">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604</v>
      </c>
    </row>
    <row r="64" spans="1:109" ht="13" x14ac:dyDescent="0.2">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0" t="s">
        <v>607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 x14ac:dyDescent="0.2">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 x14ac:dyDescent="0.2">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 x14ac:dyDescent="0.2">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 x14ac:dyDescent="0.2">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599</v>
      </c>
    </row>
    <row r="72" spans="2:107" ht="13" x14ac:dyDescent="0.2">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553</v>
      </c>
      <c r="BQ72" s="1323"/>
      <c r="BR72" s="1323"/>
      <c r="BS72" s="1323"/>
      <c r="BT72" s="1323"/>
      <c r="BU72" s="1323"/>
      <c r="BV72" s="1323"/>
      <c r="BW72" s="1323"/>
      <c r="BX72" s="1323" t="s">
        <v>554</v>
      </c>
      <c r="BY72" s="1323"/>
      <c r="BZ72" s="1323"/>
      <c r="CA72" s="1323"/>
      <c r="CB72" s="1323"/>
      <c r="CC72" s="1323"/>
      <c r="CD72" s="1323"/>
      <c r="CE72" s="1323"/>
      <c r="CF72" s="1323" t="s">
        <v>555</v>
      </c>
      <c r="CG72" s="1323"/>
      <c r="CH72" s="1323"/>
      <c r="CI72" s="1323"/>
      <c r="CJ72" s="1323"/>
      <c r="CK72" s="1323"/>
      <c r="CL72" s="1323"/>
      <c r="CM72" s="1323"/>
      <c r="CN72" s="1323" t="s">
        <v>556</v>
      </c>
      <c r="CO72" s="1323"/>
      <c r="CP72" s="1323"/>
      <c r="CQ72" s="1323"/>
      <c r="CR72" s="1323"/>
      <c r="CS72" s="1323"/>
      <c r="CT72" s="1323"/>
      <c r="CU72" s="1323"/>
      <c r="CV72" s="1323" t="s">
        <v>557</v>
      </c>
      <c r="CW72" s="1323"/>
      <c r="CX72" s="1323"/>
      <c r="CY72" s="1323"/>
      <c r="CZ72" s="1323"/>
      <c r="DA72" s="1323"/>
      <c r="DB72" s="1323"/>
      <c r="DC72" s="1323"/>
    </row>
    <row r="73" spans="2:107" ht="13" x14ac:dyDescent="0.2">
      <c r="B73" s="395"/>
      <c r="G73" s="1324"/>
      <c r="H73" s="1324"/>
      <c r="I73" s="1324"/>
      <c r="J73" s="1324"/>
      <c r="K73" s="1329"/>
      <c r="L73" s="1329"/>
      <c r="M73" s="1329"/>
      <c r="N73" s="1329"/>
      <c r="AM73" s="404"/>
      <c r="AN73" s="1326" t="s">
        <v>600</v>
      </c>
      <c r="AO73" s="1326"/>
      <c r="AP73" s="1326"/>
      <c r="AQ73" s="1326"/>
      <c r="AR73" s="1326"/>
      <c r="AS73" s="1326"/>
      <c r="AT73" s="1326"/>
      <c r="AU73" s="1326"/>
      <c r="AV73" s="1326"/>
      <c r="AW73" s="1326"/>
      <c r="AX73" s="1326"/>
      <c r="AY73" s="1326"/>
      <c r="AZ73" s="1326"/>
      <c r="BA73" s="1326"/>
      <c r="BB73" s="1326" t="s">
        <v>601</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 x14ac:dyDescent="0.2">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605</v>
      </c>
      <c r="BC75" s="1326"/>
      <c r="BD75" s="1326"/>
      <c r="BE75" s="1326"/>
      <c r="BF75" s="1326"/>
      <c r="BG75" s="1326"/>
      <c r="BH75" s="1326"/>
      <c r="BI75" s="1326"/>
      <c r="BJ75" s="1326"/>
      <c r="BK75" s="1326"/>
      <c r="BL75" s="1326"/>
      <c r="BM75" s="1326"/>
      <c r="BN75" s="1326"/>
      <c r="BO75" s="1326"/>
      <c r="BP75" s="1309">
        <v>6</v>
      </c>
      <c r="BQ75" s="1309"/>
      <c r="BR75" s="1309"/>
      <c r="BS75" s="1309"/>
      <c r="BT75" s="1309"/>
      <c r="BU75" s="1309"/>
      <c r="BV75" s="1309"/>
      <c r="BW75" s="1309"/>
      <c r="BX75" s="1309">
        <v>5.2</v>
      </c>
      <c r="BY75" s="1309"/>
      <c r="BZ75" s="1309"/>
      <c r="CA75" s="1309"/>
      <c r="CB75" s="1309"/>
      <c r="CC75" s="1309"/>
      <c r="CD75" s="1309"/>
      <c r="CE75" s="1309"/>
      <c r="CF75" s="1309">
        <v>4.4000000000000004</v>
      </c>
      <c r="CG75" s="1309"/>
      <c r="CH75" s="1309"/>
      <c r="CI75" s="1309"/>
      <c r="CJ75" s="1309"/>
      <c r="CK75" s="1309"/>
      <c r="CL75" s="1309"/>
      <c r="CM75" s="1309"/>
      <c r="CN75" s="1309">
        <v>3.9</v>
      </c>
      <c r="CO75" s="1309"/>
      <c r="CP75" s="1309"/>
      <c r="CQ75" s="1309"/>
      <c r="CR75" s="1309"/>
      <c r="CS75" s="1309"/>
      <c r="CT75" s="1309"/>
      <c r="CU75" s="1309"/>
      <c r="CV75" s="1309">
        <v>3.9</v>
      </c>
      <c r="CW75" s="1309"/>
      <c r="CX75" s="1309"/>
      <c r="CY75" s="1309"/>
      <c r="CZ75" s="1309"/>
      <c r="DA75" s="1309"/>
      <c r="DB75" s="1309"/>
      <c r="DC75" s="1309"/>
    </row>
    <row r="76" spans="2:107" ht="13" x14ac:dyDescent="0.2">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9"/>
      <c r="H77" s="1319"/>
      <c r="I77" s="1319"/>
      <c r="J77" s="1319"/>
      <c r="K77" s="1329"/>
      <c r="L77" s="1329"/>
      <c r="M77" s="1329"/>
      <c r="N77" s="1329"/>
      <c r="AN77" s="1323" t="s">
        <v>603</v>
      </c>
      <c r="AO77" s="1323"/>
      <c r="AP77" s="1323"/>
      <c r="AQ77" s="1323"/>
      <c r="AR77" s="1323"/>
      <c r="AS77" s="1323"/>
      <c r="AT77" s="1323"/>
      <c r="AU77" s="1323"/>
      <c r="AV77" s="1323"/>
      <c r="AW77" s="1323"/>
      <c r="AX77" s="1323"/>
      <c r="AY77" s="1323"/>
      <c r="AZ77" s="1323"/>
      <c r="BA77" s="1323"/>
      <c r="BB77" s="1326" t="s">
        <v>601</v>
      </c>
      <c r="BC77" s="1326"/>
      <c r="BD77" s="1326"/>
      <c r="BE77" s="1326"/>
      <c r="BF77" s="1326"/>
      <c r="BG77" s="1326"/>
      <c r="BH77" s="1326"/>
      <c r="BI77" s="1326"/>
      <c r="BJ77" s="1326"/>
      <c r="BK77" s="1326"/>
      <c r="BL77" s="1326"/>
      <c r="BM77" s="1326"/>
      <c r="BN77" s="1326"/>
      <c r="BO77" s="1326"/>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ht="13" x14ac:dyDescent="0.2">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605</v>
      </c>
      <c r="BC79" s="1326"/>
      <c r="BD79" s="1326"/>
      <c r="BE79" s="1326"/>
      <c r="BF79" s="1326"/>
      <c r="BG79" s="1326"/>
      <c r="BH79" s="1326"/>
      <c r="BI79" s="1326"/>
      <c r="BJ79" s="1326"/>
      <c r="BK79" s="1326"/>
      <c r="BL79" s="1326"/>
      <c r="BM79" s="1326"/>
      <c r="BN79" s="1326"/>
      <c r="BO79" s="1326"/>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ht="13" x14ac:dyDescent="0.2">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aCzUhj94VRHHSUQWQFTfHauDuXfJfu3Ded8bkISuaCY+v1GPYG5TRrEG87fWldQhyaTHGhdE9O+MfpTZhLvWEg==" saltValue="6fwpMQccgDRVaBo6KXxX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CO110" sqref="CO11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nI5bwMeEmYE0fCk4vEenMprO4mXEKPqRhUK4zh8CVRcBtZgVWoPWLHxsyvMw1vT4DuMzt1s9L2fDT3pVAzMSMQ==" saltValue="5HycV6gSU2jY9jvXXy5R+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BB55" sqref="BB55:BO56"/>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VwWy0HGVPt3ldFCFARAfeLyv8oOBvgxNsZDEQdtPrLt9u1fbL5o42PIEVxYAEHMG9ZOxismqvWNgpewxIdn67g==" saltValue="S3M12ohDYm67uNh8PAdgL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54473</v>
      </c>
      <c r="E3" s="162"/>
      <c r="F3" s="163">
        <v>54227</v>
      </c>
      <c r="G3" s="164"/>
      <c r="H3" s="165"/>
    </row>
    <row r="4" spans="1:8" x14ac:dyDescent="0.2">
      <c r="A4" s="166"/>
      <c r="B4" s="167"/>
      <c r="C4" s="168"/>
      <c r="D4" s="169">
        <v>22301</v>
      </c>
      <c r="E4" s="170"/>
      <c r="F4" s="171">
        <v>29694</v>
      </c>
      <c r="G4" s="172"/>
      <c r="H4" s="173"/>
    </row>
    <row r="5" spans="1:8" x14ac:dyDescent="0.2">
      <c r="A5" s="154" t="s">
        <v>545</v>
      </c>
      <c r="B5" s="159"/>
      <c r="C5" s="160"/>
      <c r="D5" s="161">
        <v>67982</v>
      </c>
      <c r="E5" s="162"/>
      <c r="F5" s="163">
        <v>57295</v>
      </c>
      <c r="G5" s="164"/>
      <c r="H5" s="165"/>
    </row>
    <row r="6" spans="1:8" x14ac:dyDescent="0.2">
      <c r="A6" s="166"/>
      <c r="B6" s="167"/>
      <c r="C6" s="168"/>
      <c r="D6" s="169">
        <v>22574</v>
      </c>
      <c r="E6" s="170"/>
      <c r="F6" s="171">
        <v>32771</v>
      </c>
      <c r="G6" s="172"/>
      <c r="H6" s="173"/>
    </row>
    <row r="7" spans="1:8" x14ac:dyDescent="0.2">
      <c r="A7" s="154" t="s">
        <v>546</v>
      </c>
      <c r="B7" s="159"/>
      <c r="C7" s="160"/>
      <c r="D7" s="161">
        <v>39356</v>
      </c>
      <c r="E7" s="162"/>
      <c r="F7" s="163">
        <v>54110</v>
      </c>
      <c r="G7" s="164"/>
      <c r="H7" s="165"/>
    </row>
    <row r="8" spans="1:8" x14ac:dyDescent="0.2">
      <c r="A8" s="166"/>
      <c r="B8" s="167"/>
      <c r="C8" s="168"/>
      <c r="D8" s="169">
        <v>16149</v>
      </c>
      <c r="E8" s="170"/>
      <c r="F8" s="171">
        <v>30620</v>
      </c>
      <c r="G8" s="172"/>
      <c r="H8" s="173"/>
    </row>
    <row r="9" spans="1:8" x14ac:dyDescent="0.2">
      <c r="A9" s="154" t="s">
        <v>547</v>
      </c>
      <c r="B9" s="159"/>
      <c r="C9" s="160"/>
      <c r="D9" s="161">
        <v>54037</v>
      </c>
      <c r="E9" s="162"/>
      <c r="F9" s="163">
        <v>54684</v>
      </c>
      <c r="G9" s="164"/>
      <c r="H9" s="165"/>
    </row>
    <row r="10" spans="1:8" x14ac:dyDescent="0.2">
      <c r="A10" s="166"/>
      <c r="B10" s="167"/>
      <c r="C10" s="168"/>
      <c r="D10" s="169">
        <v>19220</v>
      </c>
      <c r="E10" s="170"/>
      <c r="F10" s="171">
        <v>32829</v>
      </c>
      <c r="G10" s="172"/>
      <c r="H10" s="173"/>
    </row>
    <row r="11" spans="1:8" x14ac:dyDescent="0.2">
      <c r="A11" s="154" t="s">
        <v>548</v>
      </c>
      <c r="B11" s="159"/>
      <c r="C11" s="160"/>
      <c r="D11" s="161">
        <v>60467</v>
      </c>
      <c r="E11" s="162"/>
      <c r="F11" s="163">
        <v>62383</v>
      </c>
      <c r="G11" s="164"/>
      <c r="H11" s="165"/>
    </row>
    <row r="12" spans="1:8" x14ac:dyDescent="0.2">
      <c r="A12" s="166"/>
      <c r="B12" s="167"/>
      <c r="C12" s="174"/>
      <c r="D12" s="169">
        <v>26637</v>
      </c>
      <c r="E12" s="170"/>
      <c r="F12" s="171">
        <v>35325</v>
      </c>
      <c r="G12" s="172"/>
      <c r="H12" s="173"/>
    </row>
    <row r="13" spans="1:8" x14ac:dyDescent="0.2">
      <c r="A13" s="154"/>
      <c r="B13" s="159"/>
      <c r="C13" s="175"/>
      <c r="D13" s="176">
        <v>55263</v>
      </c>
      <c r="E13" s="177"/>
      <c r="F13" s="178">
        <v>56540</v>
      </c>
      <c r="G13" s="179"/>
      <c r="H13" s="165"/>
    </row>
    <row r="14" spans="1:8" x14ac:dyDescent="0.2">
      <c r="A14" s="166"/>
      <c r="B14" s="167"/>
      <c r="C14" s="168"/>
      <c r="D14" s="169">
        <v>21376</v>
      </c>
      <c r="E14" s="170"/>
      <c r="F14" s="171">
        <v>32248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3.77</v>
      </c>
      <c r="C19" s="180">
        <f>ROUND(VALUE(SUBSTITUTE(実質収支比率等に係る経年分析!G$48,"▲","-")),2)</f>
        <v>3.04</v>
      </c>
      <c r="D19" s="180">
        <f>ROUND(VALUE(SUBSTITUTE(実質収支比率等に係る経年分析!H$48,"▲","-")),2)</f>
        <v>3.61</v>
      </c>
      <c r="E19" s="180">
        <f>ROUND(VALUE(SUBSTITUTE(実質収支比率等に係る経年分析!I$48,"▲","-")),2)</f>
        <v>5.41</v>
      </c>
      <c r="F19" s="180">
        <f>ROUND(VALUE(SUBSTITUTE(実質収支比率等に係る経年分析!J$48,"▲","-")),2)</f>
        <v>4.03</v>
      </c>
    </row>
    <row r="20" spans="1:11" x14ac:dyDescent="0.2">
      <c r="A20" s="180" t="s">
        <v>55</v>
      </c>
      <c r="B20" s="180">
        <f>ROUND(VALUE(SUBSTITUTE(実質収支比率等に係る経年分析!F$47,"▲","-")),2)</f>
        <v>12.41</v>
      </c>
      <c r="C20" s="180">
        <f>ROUND(VALUE(SUBSTITUTE(実質収支比率等に係る経年分析!G$47,"▲","-")),2)</f>
        <v>12.4</v>
      </c>
      <c r="D20" s="180">
        <f>ROUND(VALUE(SUBSTITUTE(実質収支比率等に係る経年分析!H$47,"▲","-")),2)</f>
        <v>12.31</v>
      </c>
      <c r="E20" s="180">
        <f>ROUND(VALUE(SUBSTITUTE(実質収支比率等に係る経年分析!I$47,"▲","-")),2)</f>
        <v>12.18</v>
      </c>
      <c r="F20" s="180">
        <f>ROUND(VALUE(SUBSTITUTE(実質収支比率等に係る経年分析!J$47,"▲","-")),2)</f>
        <v>12.13</v>
      </c>
    </row>
    <row r="21" spans="1:11" x14ac:dyDescent="0.2">
      <c r="A21" s="180" t="s">
        <v>56</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0.62</v>
      </c>
      <c r="E21" s="180">
        <f>IF(ISNUMBER(VALUE(SUBSTITUTE(実質収支比率等に係る経年分析!I$49,"▲","-"))),ROUND(VALUE(SUBSTITUTE(実質収支比率等に係る経年分析!I$49,"▲","-")),2),NA())</f>
        <v>1.86</v>
      </c>
      <c r="F21" s="180">
        <f>IF(ISNUMBER(VALUE(SUBSTITUTE(実質収支比率等に係る経年分析!J$49,"▲","-"))),ROUND(VALUE(SUBSTITUTE(実質収支比率等に係る経年分析!J$49,"▲","-")),2),NA())</f>
        <v>-1.34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2.96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1.88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1.1599999999999999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育英奨学事業特別会計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2">
      <c r="A33" s="181" t="str">
        <f>IF(連結実質赤字比率に係る赤字・黒字の構成分析!C$37="",NA(),連結実質赤字比率に係る赤字・黒字の構成分析!C$37)</f>
        <v>介護保険特別会計(介護保険事業)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4.0199999999999996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2779</v>
      </c>
      <c r="E42" s="182"/>
      <c r="F42" s="182"/>
      <c r="G42" s="182">
        <f>'実質公債費比率（分子）の構造'!L$52</f>
        <v>2740</v>
      </c>
      <c r="H42" s="182"/>
      <c r="I42" s="182"/>
      <c r="J42" s="182">
        <f>'実質公債費比率（分子）の構造'!M$52</f>
        <v>2719</v>
      </c>
      <c r="K42" s="182"/>
      <c r="L42" s="182"/>
      <c r="M42" s="182">
        <f>'実質公債費比率（分子）の構造'!N$52</f>
        <v>2695</v>
      </c>
      <c r="N42" s="182"/>
      <c r="O42" s="182"/>
      <c r="P42" s="182">
        <f>'実質公債費比率（分子）の構造'!O$52</f>
        <v>2677</v>
      </c>
    </row>
    <row r="43" spans="1:16" x14ac:dyDescent="0.2">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216</v>
      </c>
      <c r="C45" s="182"/>
      <c r="D45" s="182"/>
      <c r="E45" s="182">
        <f>'実質公債費比率（分子）の構造'!L$49</f>
        <v>155</v>
      </c>
      <c r="F45" s="182"/>
      <c r="G45" s="182"/>
      <c r="H45" s="182">
        <f>'実質公債費比率（分子）の構造'!M$49</f>
        <v>103</v>
      </c>
      <c r="I45" s="182"/>
      <c r="J45" s="182"/>
      <c r="K45" s="182">
        <f>'実質公債費比率（分子）の構造'!N$49</f>
        <v>90</v>
      </c>
      <c r="L45" s="182"/>
      <c r="M45" s="182"/>
      <c r="N45" s="182">
        <f>'実質公債費比率（分子）の構造'!O$49</f>
        <v>85</v>
      </c>
      <c r="O45" s="182"/>
      <c r="P45" s="182"/>
    </row>
    <row r="46" spans="1:16" x14ac:dyDescent="0.2">
      <c r="A46" s="182" t="s">
        <v>67</v>
      </c>
      <c r="B46" s="182">
        <f>'実質公債費比率（分子）の構造'!K$48</f>
        <v>913</v>
      </c>
      <c r="C46" s="182"/>
      <c r="D46" s="182"/>
      <c r="E46" s="182">
        <f>'実質公債費比率（分子）の構造'!L$48</f>
        <v>784</v>
      </c>
      <c r="F46" s="182"/>
      <c r="G46" s="182"/>
      <c r="H46" s="182">
        <f>'実質公債費比率（分子）の構造'!M$48</f>
        <v>749</v>
      </c>
      <c r="I46" s="182"/>
      <c r="J46" s="182"/>
      <c r="K46" s="182">
        <f>'実質公債費比率（分子）の構造'!N$48</f>
        <v>915</v>
      </c>
      <c r="L46" s="182"/>
      <c r="M46" s="182"/>
      <c r="N46" s="182">
        <f>'実質公債費比率（分子）の構造'!O$48</f>
        <v>905</v>
      </c>
      <c r="O46" s="182"/>
      <c r="P46" s="182"/>
    </row>
    <row r="47" spans="1:16" x14ac:dyDescent="0.2">
      <c r="A47" s="182" t="s">
        <v>68</v>
      </c>
      <c r="B47" s="182">
        <f>'実質公債費比率（分子）の構造'!K$47</f>
        <v>7</v>
      </c>
      <c r="C47" s="182"/>
      <c r="D47" s="182"/>
      <c r="E47" s="182">
        <f>'実質公債費比率（分子）の構造'!L$47</f>
        <v>7</v>
      </c>
      <c r="F47" s="182"/>
      <c r="G47" s="182"/>
      <c r="H47" s="182">
        <f>'実質公債費比率（分子）の構造'!M$47</f>
        <v>7</v>
      </c>
      <c r="I47" s="182"/>
      <c r="J47" s="182"/>
      <c r="K47" s="182">
        <f>'実質公債費比率（分子）の構造'!N$47</f>
        <v>7</v>
      </c>
      <c r="L47" s="182"/>
      <c r="M47" s="182"/>
      <c r="N47" s="182">
        <f>'実質公債費比率（分子）の構造'!O$47</f>
        <v>7</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2459</v>
      </c>
      <c r="C49" s="182"/>
      <c r="D49" s="182"/>
      <c r="E49" s="182">
        <f>'実質公債費比率（分子）の構造'!L$45</f>
        <v>2393</v>
      </c>
      <c r="F49" s="182"/>
      <c r="G49" s="182"/>
      <c r="H49" s="182">
        <f>'実質公債費比率（分子）の構造'!M$45</f>
        <v>2280</v>
      </c>
      <c r="I49" s="182"/>
      <c r="J49" s="182"/>
      <c r="K49" s="182">
        <f>'実質公債費比率（分子）の構造'!N$45</f>
        <v>2315</v>
      </c>
      <c r="L49" s="182"/>
      <c r="M49" s="182"/>
      <c r="N49" s="182">
        <f>'実質公債費比率（分子）の構造'!O$45</f>
        <v>2314</v>
      </c>
      <c r="O49" s="182"/>
      <c r="P49" s="182"/>
    </row>
    <row r="50" spans="1:16" x14ac:dyDescent="0.2">
      <c r="A50" s="182" t="s">
        <v>71</v>
      </c>
      <c r="B50" s="182" t="e">
        <f>NA()</f>
        <v>#N/A</v>
      </c>
      <c r="C50" s="182">
        <f>IF(ISNUMBER('実質公債費比率（分子）の構造'!K$53),'実質公債費比率（分子）の構造'!K$53,NA())</f>
        <v>816</v>
      </c>
      <c r="D50" s="182" t="e">
        <f>NA()</f>
        <v>#N/A</v>
      </c>
      <c r="E50" s="182" t="e">
        <f>NA()</f>
        <v>#N/A</v>
      </c>
      <c r="F50" s="182">
        <f>IF(ISNUMBER('実質公債費比率（分子）の構造'!L$53),'実質公債費比率（分子）の構造'!L$53,NA())</f>
        <v>599</v>
      </c>
      <c r="G50" s="182" t="e">
        <f>NA()</f>
        <v>#N/A</v>
      </c>
      <c r="H50" s="182" t="e">
        <f>NA()</f>
        <v>#N/A</v>
      </c>
      <c r="I50" s="182">
        <f>IF(ISNUMBER('実質公債費比率（分子）の構造'!M$53),'実質公債費比率（分子）の構造'!M$53,NA())</f>
        <v>420</v>
      </c>
      <c r="J50" s="182" t="e">
        <f>NA()</f>
        <v>#N/A</v>
      </c>
      <c r="K50" s="182" t="e">
        <f>NA()</f>
        <v>#N/A</v>
      </c>
      <c r="L50" s="182">
        <f>IF(ISNUMBER('実質公債費比率（分子）の構造'!N$53),'実質公債費比率（分子）の構造'!N$53,NA())</f>
        <v>632</v>
      </c>
      <c r="M50" s="182" t="e">
        <f>NA()</f>
        <v>#N/A</v>
      </c>
      <c r="N50" s="182" t="e">
        <f>NA()</f>
        <v>#N/A</v>
      </c>
      <c r="O50" s="182">
        <f>IF(ISNUMBER('実質公債費比率（分子）の構造'!O$53),'実質公債費比率（分子）の構造'!O$53,NA())</f>
        <v>634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27698</v>
      </c>
      <c r="E56" s="181"/>
      <c r="F56" s="181"/>
      <c r="G56" s="181">
        <f>'将来負担比率（分子）の構造'!J$52</f>
        <v>27818</v>
      </c>
      <c r="H56" s="181"/>
      <c r="I56" s="181"/>
      <c r="J56" s="181">
        <f>'将来負担比率（分子）の構造'!K$52</f>
        <v>27229</v>
      </c>
      <c r="K56" s="181"/>
      <c r="L56" s="181"/>
      <c r="M56" s="181">
        <f>'将来負担比率（分子）の構造'!L$52</f>
        <v>26752</v>
      </c>
      <c r="N56" s="181"/>
      <c r="O56" s="181"/>
      <c r="P56" s="181">
        <f>'将来負担比率（分子）の構造'!M$52</f>
        <v>26957</v>
      </c>
    </row>
    <row r="57" spans="1:16" x14ac:dyDescent="0.2">
      <c r="A57" s="181" t="s">
        <v>42</v>
      </c>
      <c r="B57" s="181"/>
      <c r="C57" s="181"/>
      <c r="D57" s="181">
        <f>'将来負担比率（分子）の構造'!I$51</f>
        <v>5142</v>
      </c>
      <c r="E57" s="181"/>
      <c r="F57" s="181"/>
      <c r="G57" s="181">
        <f>'将来負担比率（分子）の構造'!J$51</f>
        <v>5566</v>
      </c>
      <c r="H57" s="181"/>
      <c r="I57" s="181"/>
      <c r="J57" s="181">
        <f>'将来負担比率（分子）の構造'!K$51</f>
        <v>4908</v>
      </c>
      <c r="K57" s="181"/>
      <c r="L57" s="181"/>
      <c r="M57" s="181">
        <f>'将来負担比率（分子）の構造'!L$51</f>
        <v>4516</v>
      </c>
      <c r="N57" s="181"/>
      <c r="O57" s="181"/>
      <c r="P57" s="181">
        <f>'将来負担比率（分子）の構造'!M$51</f>
        <v>4478</v>
      </c>
    </row>
    <row r="58" spans="1:16" x14ac:dyDescent="0.2">
      <c r="A58" s="181" t="s">
        <v>41</v>
      </c>
      <c r="B58" s="181"/>
      <c r="C58" s="181"/>
      <c r="D58" s="181">
        <f>'将来負担比率（分子）の構造'!I$50</f>
        <v>10962</v>
      </c>
      <c r="E58" s="181"/>
      <c r="F58" s="181"/>
      <c r="G58" s="181">
        <f>'将来負担比率（分子）の構造'!J$50</f>
        <v>11055</v>
      </c>
      <c r="H58" s="181"/>
      <c r="I58" s="181"/>
      <c r="J58" s="181">
        <f>'将来負担比率（分子）の構造'!K$50</f>
        <v>11948</v>
      </c>
      <c r="K58" s="181"/>
      <c r="L58" s="181"/>
      <c r="M58" s="181">
        <f>'将来負担比率（分子）の構造'!L$50</f>
        <v>12909</v>
      </c>
      <c r="N58" s="181"/>
      <c r="O58" s="181"/>
      <c r="P58" s="181">
        <f>'将来負担比率（分子）の構造'!M$50</f>
        <v>12310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1308</v>
      </c>
      <c r="C61" s="181"/>
      <c r="D61" s="181"/>
      <c r="E61" s="181">
        <f>'将来負担比率（分子）の構造'!J$46</f>
        <v>1279</v>
      </c>
      <c r="F61" s="181"/>
      <c r="G61" s="181"/>
      <c r="H61" s="181">
        <f>'将来負担比率（分子）の構造'!K$46</f>
        <v>1285</v>
      </c>
      <c r="I61" s="181"/>
      <c r="J61" s="181"/>
      <c r="K61" s="181">
        <f>'将来負担比率（分子）の構造'!L$46</f>
        <v>1072</v>
      </c>
      <c r="L61" s="181"/>
      <c r="M61" s="181"/>
      <c r="N61" s="181">
        <f>'将来負担比率（分子）の構造'!M$46</f>
        <v>1035</v>
      </c>
      <c r="O61" s="181"/>
      <c r="P61" s="181"/>
    </row>
    <row r="62" spans="1:16" x14ac:dyDescent="0.2">
      <c r="A62" s="181" t="s">
        <v>35</v>
      </c>
      <c r="B62" s="181">
        <f>'将来負担比率（分子）の構造'!I$45</f>
        <v>2487</v>
      </c>
      <c r="C62" s="181"/>
      <c r="D62" s="181"/>
      <c r="E62" s="181">
        <f>'将来負担比率（分子）の構造'!J$45</f>
        <v>2525</v>
      </c>
      <c r="F62" s="181"/>
      <c r="G62" s="181"/>
      <c r="H62" s="181">
        <f>'将来負担比率（分子）の構造'!K$45</f>
        <v>2459</v>
      </c>
      <c r="I62" s="181"/>
      <c r="J62" s="181"/>
      <c r="K62" s="181">
        <f>'将来負担比率（分子）の構造'!L$45</f>
        <v>2477</v>
      </c>
      <c r="L62" s="181"/>
      <c r="M62" s="181"/>
      <c r="N62" s="181">
        <f>'将来負担比率（分子）の構造'!M$45</f>
        <v>2317</v>
      </c>
      <c r="O62" s="181"/>
      <c r="P62" s="181"/>
    </row>
    <row r="63" spans="1:16" x14ac:dyDescent="0.2">
      <c r="A63" s="181" t="s">
        <v>34</v>
      </c>
      <c r="B63" s="181">
        <f>'将来負担比率（分子）の構造'!I$44</f>
        <v>813</v>
      </c>
      <c r="C63" s="181"/>
      <c r="D63" s="181"/>
      <c r="E63" s="181">
        <f>'将来負担比率（分子）の構造'!J$44</f>
        <v>822</v>
      </c>
      <c r="F63" s="181"/>
      <c r="G63" s="181"/>
      <c r="H63" s="181">
        <f>'将来負担比率（分子）の構造'!K$44</f>
        <v>770</v>
      </c>
      <c r="I63" s="181"/>
      <c r="J63" s="181"/>
      <c r="K63" s="181">
        <f>'将来負担比率（分子）の構造'!L$44</f>
        <v>763</v>
      </c>
      <c r="L63" s="181"/>
      <c r="M63" s="181"/>
      <c r="N63" s="181">
        <f>'将来負担比率（分子）の構造'!M$44</f>
        <v>730</v>
      </c>
      <c r="O63" s="181"/>
      <c r="P63" s="181"/>
    </row>
    <row r="64" spans="1:16" x14ac:dyDescent="0.2">
      <c r="A64" s="181" t="s">
        <v>33</v>
      </c>
      <c r="B64" s="181">
        <f>'将来負担比率（分子）の構造'!I$43</f>
        <v>10352</v>
      </c>
      <c r="C64" s="181"/>
      <c r="D64" s="181"/>
      <c r="E64" s="181">
        <f>'将来負担比率（分子）の構造'!J$43</f>
        <v>9303</v>
      </c>
      <c r="F64" s="181"/>
      <c r="G64" s="181"/>
      <c r="H64" s="181">
        <f>'将来負担比率（分子）の構造'!K$43</f>
        <v>9106</v>
      </c>
      <c r="I64" s="181"/>
      <c r="J64" s="181"/>
      <c r="K64" s="181">
        <f>'将来負担比率（分子）の構造'!L$43</f>
        <v>7567</v>
      </c>
      <c r="L64" s="181"/>
      <c r="M64" s="181"/>
      <c r="N64" s="181">
        <f>'将来負担比率（分子）の構造'!M$43</f>
        <v>7402</v>
      </c>
      <c r="O64" s="181"/>
      <c r="P64" s="181"/>
    </row>
    <row r="65" spans="1:16" x14ac:dyDescent="0.2">
      <c r="A65" s="181" t="s">
        <v>32</v>
      </c>
      <c r="B65" s="181">
        <f>'将来負担比率（分子）の構造'!I$42</f>
        <v>532</v>
      </c>
      <c r="C65" s="181"/>
      <c r="D65" s="181"/>
      <c r="E65" s="181">
        <f>'将来負担比率（分子）の構造'!J$42</f>
        <v>460</v>
      </c>
      <c r="F65" s="181"/>
      <c r="G65" s="181"/>
      <c r="H65" s="181">
        <f>'将来負担比率（分子）の構造'!K$42</f>
        <v>603</v>
      </c>
      <c r="I65" s="181"/>
      <c r="J65" s="181"/>
      <c r="K65" s="181">
        <f>'将来負担比率（分子）の構造'!L$42</f>
        <v>724</v>
      </c>
      <c r="L65" s="181"/>
      <c r="M65" s="181"/>
      <c r="N65" s="181">
        <f>'将来負担比率（分子）の構造'!M$42</f>
        <v>565</v>
      </c>
      <c r="O65" s="181"/>
      <c r="P65" s="181"/>
    </row>
    <row r="66" spans="1:16" x14ac:dyDescent="0.2">
      <c r="A66" s="181" t="s">
        <v>31</v>
      </c>
      <c r="B66" s="181">
        <f>'将来負担比率（分子）の構造'!I$41</f>
        <v>24702</v>
      </c>
      <c r="C66" s="181"/>
      <c r="D66" s="181"/>
      <c r="E66" s="181">
        <f>'将来負担比率（分子）の構造'!J$41</f>
        <v>25780</v>
      </c>
      <c r="F66" s="181"/>
      <c r="G66" s="181"/>
      <c r="H66" s="181">
        <f>'将来負担比率（分子）の構造'!K$41</f>
        <v>26163</v>
      </c>
      <c r="I66" s="181"/>
      <c r="J66" s="181"/>
      <c r="K66" s="181">
        <f>'将来負担比率（分子）の構造'!L$41</f>
        <v>27006</v>
      </c>
      <c r="L66" s="181"/>
      <c r="M66" s="181"/>
      <c r="N66" s="181">
        <f>'将来負担比率（分子）の構造'!M$41</f>
        <v>27685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2007</v>
      </c>
      <c r="C72" s="185">
        <f>基金残高に係る経年分析!G55</f>
        <v>2011</v>
      </c>
      <c r="D72" s="185">
        <f>基金残高に係る経年分析!H55</f>
        <v>2014</v>
      </c>
    </row>
    <row r="73" spans="1:16" x14ac:dyDescent="0.2">
      <c r="A73" s="184" t="s">
        <v>78</v>
      </c>
      <c r="B73" s="185">
        <f>基金残高に係る経年分析!F56</f>
        <v>1376</v>
      </c>
      <c r="C73" s="185">
        <f>基金残高に係る経年分析!G56</f>
        <v>1379</v>
      </c>
      <c r="D73" s="185">
        <f>基金残高に係る経年分析!H56</f>
        <v>1381</v>
      </c>
    </row>
    <row r="74" spans="1:16" x14ac:dyDescent="0.2">
      <c r="A74" s="184" t="s">
        <v>79</v>
      </c>
      <c r="B74" s="185">
        <f>基金残高に係る経年分析!F57</f>
        <v>7589</v>
      </c>
      <c r="C74" s="185">
        <f>基金残高に係る経年分析!G57</f>
        <v>7959</v>
      </c>
      <c r="D74" s="185">
        <f>基金残高に係る経年分析!H57</f>
        <v>7736</v>
      </c>
    </row>
  </sheetData>
  <sheetProtection algorithmName="SHA-512" hashValue="ed3xScwlPMzC6KHLGu1tzZZ3jnbfBvDpGlZnbXk/pxoI8WtPuqcmnBNyTC/fV5KKSTofa3UinQ+rOoKo5qogxQ==" saltValue="VtP4S0sCikP2qrxpjyT6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225</v>
      </c>
      <c r="C5" s="745"/>
      <c r="D5" s="745"/>
      <c r="E5" s="745"/>
      <c r="F5" s="745"/>
      <c r="G5" s="745"/>
      <c r="H5" s="745"/>
      <c r="I5" s="745"/>
      <c r="J5" s="745"/>
      <c r="K5" s="745"/>
      <c r="L5" s="745"/>
      <c r="M5" s="745"/>
      <c r="N5" s="745"/>
      <c r="O5" s="745"/>
      <c r="P5" s="745"/>
      <c r="Q5" s="746"/>
      <c r="R5" s="733">
        <v>13074250</v>
      </c>
      <c r="S5" s="734"/>
      <c r="T5" s="734"/>
      <c r="U5" s="734"/>
      <c r="V5" s="734"/>
      <c r="W5" s="734"/>
      <c r="X5" s="734"/>
      <c r="Y5" s="777"/>
      <c r="Z5" s="795">
        <v>43.5</v>
      </c>
      <c r="AA5" s="795"/>
      <c r="AB5" s="795"/>
      <c r="AC5" s="795"/>
      <c r="AD5" s="796">
        <v>12461893</v>
      </c>
      <c r="AE5" s="796"/>
      <c r="AF5" s="796"/>
      <c r="AG5" s="796"/>
      <c r="AH5" s="796"/>
      <c r="AI5" s="796"/>
      <c r="AJ5" s="796"/>
      <c r="AK5" s="796"/>
      <c r="AL5" s="778">
        <v>77.099999999999994</v>
      </c>
      <c r="AM5" s="749"/>
      <c r="AN5" s="749"/>
      <c r="AO5" s="779"/>
      <c r="AP5" s="744" t="s">
        <v>226</v>
      </c>
      <c r="AQ5" s="745"/>
      <c r="AR5" s="745"/>
      <c r="AS5" s="745"/>
      <c r="AT5" s="745"/>
      <c r="AU5" s="745"/>
      <c r="AV5" s="745"/>
      <c r="AW5" s="745"/>
      <c r="AX5" s="745"/>
      <c r="AY5" s="745"/>
      <c r="AZ5" s="745"/>
      <c r="BA5" s="745"/>
      <c r="BB5" s="745"/>
      <c r="BC5" s="745"/>
      <c r="BD5" s="745"/>
      <c r="BE5" s="745"/>
      <c r="BF5" s="746"/>
      <c r="BG5" s="678">
        <v>12449548</v>
      </c>
      <c r="BH5" s="679"/>
      <c r="BI5" s="679"/>
      <c r="BJ5" s="679"/>
      <c r="BK5" s="679"/>
      <c r="BL5" s="679"/>
      <c r="BM5" s="679"/>
      <c r="BN5" s="680"/>
      <c r="BO5" s="715">
        <v>95.2</v>
      </c>
      <c r="BP5" s="715"/>
      <c r="BQ5" s="715"/>
      <c r="BR5" s="715"/>
      <c r="BS5" s="716">
        <v>218983</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2">
      <c r="B6" s="675" t="s">
        <v>230</v>
      </c>
      <c r="C6" s="676"/>
      <c r="D6" s="676"/>
      <c r="E6" s="676"/>
      <c r="F6" s="676"/>
      <c r="G6" s="676"/>
      <c r="H6" s="676"/>
      <c r="I6" s="676"/>
      <c r="J6" s="676"/>
      <c r="K6" s="676"/>
      <c r="L6" s="676"/>
      <c r="M6" s="676"/>
      <c r="N6" s="676"/>
      <c r="O6" s="676"/>
      <c r="P6" s="676"/>
      <c r="Q6" s="677"/>
      <c r="R6" s="678">
        <v>199592</v>
      </c>
      <c r="S6" s="679"/>
      <c r="T6" s="679"/>
      <c r="U6" s="679"/>
      <c r="V6" s="679"/>
      <c r="W6" s="679"/>
      <c r="X6" s="679"/>
      <c r="Y6" s="680"/>
      <c r="Z6" s="715">
        <v>0.7</v>
      </c>
      <c r="AA6" s="715"/>
      <c r="AB6" s="715"/>
      <c r="AC6" s="715"/>
      <c r="AD6" s="716">
        <v>199592</v>
      </c>
      <c r="AE6" s="716"/>
      <c r="AF6" s="716"/>
      <c r="AG6" s="716"/>
      <c r="AH6" s="716"/>
      <c r="AI6" s="716"/>
      <c r="AJ6" s="716"/>
      <c r="AK6" s="716"/>
      <c r="AL6" s="681">
        <v>1.2</v>
      </c>
      <c r="AM6" s="682"/>
      <c r="AN6" s="682"/>
      <c r="AO6" s="717"/>
      <c r="AP6" s="675" t="s">
        <v>231</v>
      </c>
      <c r="AQ6" s="676"/>
      <c r="AR6" s="676"/>
      <c r="AS6" s="676"/>
      <c r="AT6" s="676"/>
      <c r="AU6" s="676"/>
      <c r="AV6" s="676"/>
      <c r="AW6" s="676"/>
      <c r="AX6" s="676"/>
      <c r="AY6" s="676"/>
      <c r="AZ6" s="676"/>
      <c r="BA6" s="676"/>
      <c r="BB6" s="676"/>
      <c r="BC6" s="676"/>
      <c r="BD6" s="676"/>
      <c r="BE6" s="676"/>
      <c r="BF6" s="677"/>
      <c r="BG6" s="678">
        <v>12449548</v>
      </c>
      <c r="BH6" s="679"/>
      <c r="BI6" s="679"/>
      <c r="BJ6" s="679"/>
      <c r="BK6" s="679"/>
      <c r="BL6" s="679"/>
      <c r="BM6" s="679"/>
      <c r="BN6" s="680"/>
      <c r="BO6" s="715">
        <v>95.2</v>
      </c>
      <c r="BP6" s="715"/>
      <c r="BQ6" s="715"/>
      <c r="BR6" s="715"/>
      <c r="BS6" s="716">
        <v>218983</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231232</v>
      </c>
      <c r="CS6" s="679"/>
      <c r="CT6" s="679"/>
      <c r="CU6" s="679"/>
      <c r="CV6" s="679"/>
      <c r="CW6" s="679"/>
      <c r="CX6" s="679"/>
      <c r="CY6" s="680"/>
      <c r="CZ6" s="778">
        <v>0.8</v>
      </c>
      <c r="DA6" s="749"/>
      <c r="DB6" s="749"/>
      <c r="DC6" s="781"/>
      <c r="DD6" s="684" t="s">
        <v>126</v>
      </c>
      <c r="DE6" s="679"/>
      <c r="DF6" s="679"/>
      <c r="DG6" s="679"/>
      <c r="DH6" s="679"/>
      <c r="DI6" s="679"/>
      <c r="DJ6" s="679"/>
      <c r="DK6" s="679"/>
      <c r="DL6" s="679"/>
      <c r="DM6" s="679"/>
      <c r="DN6" s="679"/>
      <c r="DO6" s="679"/>
      <c r="DP6" s="680"/>
      <c r="DQ6" s="684">
        <v>231171</v>
      </c>
      <c r="DR6" s="679"/>
      <c r="DS6" s="679"/>
      <c r="DT6" s="679"/>
      <c r="DU6" s="679"/>
      <c r="DV6" s="679"/>
      <c r="DW6" s="679"/>
      <c r="DX6" s="679"/>
      <c r="DY6" s="679"/>
      <c r="DZ6" s="679"/>
      <c r="EA6" s="679"/>
      <c r="EB6" s="679"/>
      <c r="EC6" s="722"/>
    </row>
    <row r="7" spans="2:143" ht="11.25" customHeight="1" x14ac:dyDescent="0.2">
      <c r="B7" s="675" t="s">
        <v>233</v>
      </c>
      <c r="C7" s="676"/>
      <c r="D7" s="676"/>
      <c r="E7" s="676"/>
      <c r="F7" s="676"/>
      <c r="G7" s="676"/>
      <c r="H7" s="676"/>
      <c r="I7" s="676"/>
      <c r="J7" s="676"/>
      <c r="K7" s="676"/>
      <c r="L7" s="676"/>
      <c r="M7" s="676"/>
      <c r="N7" s="676"/>
      <c r="O7" s="676"/>
      <c r="P7" s="676"/>
      <c r="Q7" s="677"/>
      <c r="R7" s="678">
        <v>13134</v>
      </c>
      <c r="S7" s="679"/>
      <c r="T7" s="679"/>
      <c r="U7" s="679"/>
      <c r="V7" s="679"/>
      <c r="W7" s="679"/>
      <c r="X7" s="679"/>
      <c r="Y7" s="680"/>
      <c r="Z7" s="715">
        <v>0</v>
      </c>
      <c r="AA7" s="715"/>
      <c r="AB7" s="715"/>
      <c r="AC7" s="715"/>
      <c r="AD7" s="716">
        <v>13134</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6282346</v>
      </c>
      <c r="BH7" s="679"/>
      <c r="BI7" s="679"/>
      <c r="BJ7" s="679"/>
      <c r="BK7" s="679"/>
      <c r="BL7" s="679"/>
      <c r="BM7" s="679"/>
      <c r="BN7" s="680"/>
      <c r="BO7" s="715">
        <v>48.1</v>
      </c>
      <c r="BP7" s="715"/>
      <c r="BQ7" s="715"/>
      <c r="BR7" s="715"/>
      <c r="BS7" s="716">
        <v>218983</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2723298</v>
      </c>
      <c r="CS7" s="679"/>
      <c r="CT7" s="679"/>
      <c r="CU7" s="679"/>
      <c r="CV7" s="679"/>
      <c r="CW7" s="679"/>
      <c r="CX7" s="679"/>
      <c r="CY7" s="680"/>
      <c r="CZ7" s="715">
        <v>9.4</v>
      </c>
      <c r="DA7" s="715"/>
      <c r="DB7" s="715"/>
      <c r="DC7" s="715"/>
      <c r="DD7" s="684">
        <v>55516</v>
      </c>
      <c r="DE7" s="679"/>
      <c r="DF7" s="679"/>
      <c r="DG7" s="679"/>
      <c r="DH7" s="679"/>
      <c r="DI7" s="679"/>
      <c r="DJ7" s="679"/>
      <c r="DK7" s="679"/>
      <c r="DL7" s="679"/>
      <c r="DM7" s="679"/>
      <c r="DN7" s="679"/>
      <c r="DO7" s="679"/>
      <c r="DP7" s="680"/>
      <c r="DQ7" s="684">
        <v>2346651</v>
      </c>
      <c r="DR7" s="679"/>
      <c r="DS7" s="679"/>
      <c r="DT7" s="679"/>
      <c r="DU7" s="679"/>
      <c r="DV7" s="679"/>
      <c r="DW7" s="679"/>
      <c r="DX7" s="679"/>
      <c r="DY7" s="679"/>
      <c r="DZ7" s="679"/>
      <c r="EA7" s="679"/>
      <c r="EB7" s="679"/>
      <c r="EC7" s="722"/>
    </row>
    <row r="8" spans="2:143" ht="11.25" customHeight="1" x14ac:dyDescent="0.2">
      <c r="B8" s="675" t="s">
        <v>236</v>
      </c>
      <c r="C8" s="676"/>
      <c r="D8" s="676"/>
      <c r="E8" s="676"/>
      <c r="F8" s="676"/>
      <c r="G8" s="676"/>
      <c r="H8" s="676"/>
      <c r="I8" s="676"/>
      <c r="J8" s="676"/>
      <c r="K8" s="676"/>
      <c r="L8" s="676"/>
      <c r="M8" s="676"/>
      <c r="N8" s="676"/>
      <c r="O8" s="676"/>
      <c r="P8" s="676"/>
      <c r="Q8" s="677"/>
      <c r="R8" s="678">
        <v>58091</v>
      </c>
      <c r="S8" s="679"/>
      <c r="T8" s="679"/>
      <c r="U8" s="679"/>
      <c r="V8" s="679"/>
      <c r="W8" s="679"/>
      <c r="X8" s="679"/>
      <c r="Y8" s="680"/>
      <c r="Z8" s="715">
        <v>0.2</v>
      </c>
      <c r="AA8" s="715"/>
      <c r="AB8" s="715"/>
      <c r="AC8" s="715"/>
      <c r="AD8" s="716">
        <v>58091</v>
      </c>
      <c r="AE8" s="716"/>
      <c r="AF8" s="716"/>
      <c r="AG8" s="716"/>
      <c r="AH8" s="716"/>
      <c r="AI8" s="716"/>
      <c r="AJ8" s="716"/>
      <c r="AK8" s="716"/>
      <c r="AL8" s="681">
        <v>0.4</v>
      </c>
      <c r="AM8" s="682"/>
      <c r="AN8" s="682"/>
      <c r="AO8" s="717"/>
      <c r="AP8" s="675" t="s">
        <v>237</v>
      </c>
      <c r="AQ8" s="676"/>
      <c r="AR8" s="676"/>
      <c r="AS8" s="676"/>
      <c r="AT8" s="676"/>
      <c r="AU8" s="676"/>
      <c r="AV8" s="676"/>
      <c r="AW8" s="676"/>
      <c r="AX8" s="676"/>
      <c r="AY8" s="676"/>
      <c r="AZ8" s="676"/>
      <c r="BA8" s="676"/>
      <c r="BB8" s="676"/>
      <c r="BC8" s="676"/>
      <c r="BD8" s="676"/>
      <c r="BE8" s="676"/>
      <c r="BF8" s="677"/>
      <c r="BG8" s="678">
        <v>148733</v>
      </c>
      <c r="BH8" s="679"/>
      <c r="BI8" s="679"/>
      <c r="BJ8" s="679"/>
      <c r="BK8" s="679"/>
      <c r="BL8" s="679"/>
      <c r="BM8" s="679"/>
      <c r="BN8" s="680"/>
      <c r="BO8" s="715">
        <v>1.1000000000000001</v>
      </c>
      <c r="BP8" s="715"/>
      <c r="BQ8" s="715"/>
      <c r="BR8" s="715"/>
      <c r="BS8" s="684" t="s">
        <v>126</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11453009</v>
      </c>
      <c r="CS8" s="679"/>
      <c r="CT8" s="679"/>
      <c r="CU8" s="679"/>
      <c r="CV8" s="679"/>
      <c r="CW8" s="679"/>
      <c r="CX8" s="679"/>
      <c r="CY8" s="680"/>
      <c r="CZ8" s="715">
        <v>39.700000000000003</v>
      </c>
      <c r="DA8" s="715"/>
      <c r="DB8" s="715"/>
      <c r="DC8" s="715"/>
      <c r="DD8" s="684">
        <v>704593</v>
      </c>
      <c r="DE8" s="679"/>
      <c r="DF8" s="679"/>
      <c r="DG8" s="679"/>
      <c r="DH8" s="679"/>
      <c r="DI8" s="679"/>
      <c r="DJ8" s="679"/>
      <c r="DK8" s="679"/>
      <c r="DL8" s="679"/>
      <c r="DM8" s="679"/>
      <c r="DN8" s="679"/>
      <c r="DO8" s="679"/>
      <c r="DP8" s="680"/>
      <c r="DQ8" s="684">
        <v>5356059</v>
      </c>
      <c r="DR8" s="679"/>
      <c r="DS8" s="679"/>
      <c r="DT8" s="679"/>
      <c r="DU8" s="679"/>
      <c r="DV8" s="679"/>
      <c r="DW8" s="679"/>
      <c r="DX8" s="679"/>
      <c r="DY8" s="679"/>
      <c r="DZ8" s="679"/>
      <c r="EA8" s="679"/>
      <c r="EB8" s="679"/>
      <c r="EC8" s="722"/>
    </row>
    <row r="9" spans="2:143" ht="11.25" customHeight="1" x14ac:dyDescent="0.2">
      <c r="B9" s="675" t="s">
        <v>239</v>
      </c>
      <c r="C9" s="676"/>
      <c r="D9" s="676"/>
      <c r="E9" s="676"/>
      <c r="F9" s="676"/>
      <c r="G9" s="676"/>
      <c r="H9" s="676"/>
      <c r="I9" s="676"/>
      <c r="J9" s="676"/>
      <c r="K9" s="676"/>
      <c r="L9" s="676"/>
      <c r="M9" s="676"/>
      <c r="N9" s="676"/>
      <c r="O9" s="676"/>
      <c r="P9" s="676"/>
      <c r="Q9" s="677"/>
      <c r="R9" s="678">
        <v>39879</v>
      </c>
      <c r="S9" s="679"/>
      <c r="T9" s="679"/>
      <c r="U9" s="679"/>
      <c r="V9" s="679"/>
      <c r="W9" s="679"/>
      <c r="X9" s="679"/>
      <c r="Y9" s="680"/>
      <c r="Z9" s="715">
        <v>0.1</v>
      </c>
      <c r="AA9" s="715"/>
      <c r="AB9" s="715"/>
      <c r="AC9" s="715"/>
      <c r="AD9" s="716">
        <v>39879</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4801047</v>
      </c>
      <c r="BH9" s="679"/>
      <c r="BI9" s="679"/>
      <c r="BJ9" s="679"/>
      <c r="BK9" s="679"/>
      <c r="BL9" s="679"/>
      <c r="BM9" s="679"/>
      <c r="BN9" s="680"/>
      <c r="BO9" s="715">
        <v>36.700000000000003</v>
      </c>
      <c r="BP9" s="715"/>
      <c r="BQ9" s="715"/>
      <c r="BR9" s="715"/>
      <c r="BS9" s="684" t="s">
        <v>241</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4181348</v>
      </c>
      <c r="CS9" s="679"/>
      <c r="CT9" s="679"/>
      <c r="CU9" s="679"/>
      <c r="CV9" s="679"/>
      <c r="CW9" s="679"/>
      <c r="CX9" s="679"/>
      <c r="CY9" s="680"/>
      <c r="CZ9" s="715">
        <v>14.5</v>
      </c>
      <c r="DA9" s="715"/>
      <c r="DB9" s="715"/>
      <c r="DC9" s="715"/>
      <c r="DD9" s="684">
        <v>1444116</v>
      </c>
      <c r="DE9" s="679"/>
      <c r="DF9" s="679"/>
      <c r="DG9" s="679"/>
      <c r="DH9" s="679"/>
      <c r="DI9" s="679"/>
      <c r="DJ9" s="679"/>
      <c r="DK9" s="679"/>
      <c r="DL9" s="679"/>
      <c r="DM9" s="679"/>
      <c r="DN9" s="679"/>
      <c r="DO9" s="679"/>
      <c r="DP9" s="680"/>
      <c r="DQ9" s="684">
        <v>2649048</v>
      </c>
      <c r="DR9" s="679"/>
      <c r="DS9" s="679"/>
      <c r="DT9" s="679"/>
      <c r="DU9" s="679"/>
      <c r="DV9" s="679"/>
      <c r="DW9" s="679"/>
      <c r="DX9" s="679"/>
      <c r="DY9" s="679"/>
      <c r="DZ9" s="679"/>
      <c r="EA9" s="679"/>
      <c r="EB9" s="679"/>
      <c r="EC9" s="722"/>
    </row>
    <row r="10" spans="2:143" ht="11.25" customHeight="1" x14ac:dyDescent="0.2">
      <c r="B10" s="675" t="s">
        <v>243</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126</v>
      </c>
      <c r="AA10" s="715"/>
      <c r="AB10" s="715"/>
      <c r="AC10" s="715"/>
      <c r="AD10" s="716" t="s">
        <v>241</v>
      </c>
      <c r="AE10" s="716"/>
      <c r="AF10" s="716"/>
      <c r="AG10" s="716"/>
      <c r="AH10" s="716"/>
      <c r="AI10" s="716"/>
      <c r="AJ10" s="716"/>
      <c r="AK10" s="716"/>
      <c r="AL10" s="681" t="s">
        <v>241</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224612</v>
      </c>
      <c r="BH10" s="679"/>
      <c r="BI10" s="679"/>
      <c r="BJ10" s="679"/>
      <c r="BK10" s="679"/>
      <c r="BL10" s="679"/>
      <c r="BM10" s="679"/>
      <c r="BN10" s="680"/>
      <c r="BO10" s="715">
        <v>1.7</v>
      </c>
      <c r="BP10" s="715"/>
      <c r="BQ10" s="715"/>
      <c r="BR10" s="715"/>
      <c r="BS10" s="684" t="s">
        <v>241</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46937</v>
      </c>
      <c r="CS10" s="679"/>
      <c r="CT10" s="679"/>
      <c r="CU10" s="679"/>
      <c r="CV10" s="679"/>
      <c r="CW10" s="679"/>
      <c r="CX10" s="679"/>
      <c r="CY10" s="680"/>
      <c r="CZ10" s="715">
        <v>0.2</v>
      </c>
      <c r="DA10" s="715"/>
      <c r="DB10" s="715"/>
      <c r="DC10" s="715"/>
      <c r="DD10" s="684" t="s">
        <v>241</v>
      </c>
      <c r="DE10" s="679"/>
      <c r="DF10" s="679"/>
      <c r="DG10" s="679"/>
      <c r="DH10" s="679"/>
      <c r="DI10" s="679"/>
      <c r="DJ10" s="679"/>
      <c r="DK10" s="679"/>
      <c r="DL10" s="679"/>
      <c r="DM10" s="679"/>
      <c r="DN10" s="679"/>
      <c r="DO10" s="679"/>
      <c r="DP10" s="680"/>
      <c r="DQ10" s="684">
        <v>46256</v>
      </c>
      <c r="DR10" s="679"/>
      <c r="DS10" s="679"/>
      <c r="DT10" s="679"/>
      <c r="DU10" s="679"/>
      <c r="DV10" s="679"/>
      <c r="DW10" s="679"/>
      <c r="DX10" s="679"/>
      <c r="DY10" s="679"/>
      <c r="DZ10" s="679"/>
      <c r="EA10" s="679"/>
      <c r="EB10" s="679"/>
      <c r="EC10" s="722"/>
    </row>
    <row r="11" spans="2:143" ht="11.25" customHeight="1" x14ac:dyDescent="0.2">
      <c r="B11" s="675" t="s">
        <v>246</v>
      </c>
      <c r="C11" s="676"/>
      <c r="D11" s="676"/>
      <c r="E11" s="676"/>
      <c r="F11" s="676"/>
      <c r="G11" s="676"/>
      <c r="H11" s="676"/>
      <c r="I11" s="676"/>
      <c r="J11" s="676"/>
      <c r="K11" s="676"/>
      <c r="L11" s="676"/>
      <c r="M11" s="676"/>
      <c r="N11" s="676"/>
      <c r="O11" s="676"/>
      <c r="P11" s="676"/>
      <c r="Q11" s="677"/>
      <c r="R11" s="678">
        <v>1296694</v>
      </c>
      <c r="S11" s="679"/>
      <c r="T11" s="679"/>
      <c r="U11" s="679"/>
      <c r="V11" s="679"/>
      <c r="W11" s="679"/>
      <c r="X11" s="679"/>
      <c r="Y11" s="680"/>
      <c r="Z11" s="681">
        <v>4.3</v>
      </c>
      <c r="AA11" s="682"/>
      <c r="AB11" s="682"/>
      <c r="AC11" s="683"/>
      <c r="AD11" s="684">
        <v>1296694</v>
      </c>
      <c r="AE11" s="679"/>
      <c r="AF11" s="679"/>
      <c r="AG11" s="679"/>
      <c r="AH11" s="679"/>
      <c r="AI11" s="679"/>
      <c r="AJ11" s="679"/>
      <c r="AK11" s="680"/>
      <c r="AL11" s="681">
        <v>8</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1107954</v>
      </c>
      <c r="BH11" s="679"/>
      <c r="BI11" s="679"/>
      <c r="BJ11" s="679"/>
      <c r="BK11" s="679"/>
      <c r="BL11" s="679"/>
      <c r="BM11" s="679"/>
      <c r="BN11" s="680"/>
      <c r="BO11" s="715">
        <v>8.5</v>
      </c>
      <c r="BP11" s="715"/>
      <c r="BQ11" s="715"/>
      <c r="BR11" s="715"/>
      <c r="BS11" s="684">
        <v>218983</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553538</v>
      </c>
      <c r="CS11" s="679"/>
      <c r="CT11" s="679"/>
      <c r="CU11" s="679"/>
      <c r="CV11" s="679"/>
      <c r="CW11" s="679"/>
      <c r="CX11" s="679"/>
      <c r="CY11" s="680"/>
      <c r="CZ11" s="715">
        <v>1.9</v>
      </c>
      <c r="DA11" s="715"/>
      <c r="DB11" s="715"/>
      <c r="DC11" s="715"/>
      <c r="DD11" s="684">
        <v>107583</v>
      </c>
      <c r="DE11" s="679"/>
      <c r="DF11" s="679"/>
      <c r="DG11" s="679"/>
      <c r="DH11" s="679"/>
      <c r="DI11" s="679"/>
      <c r="DJ11" s="679"/>
      <c r="DK11" s="679"/>
      <c r="DL11" s="679"/>
      <c r="DM11" s="679"/>
      <c r="DN11" s="679"/>
      <c r="DO11" s="679"/>
      <c r="DP11" s="680"/>
      <c r="DQ11" s="684">
        <v>375296</v>
      </c>
      <c r="DR11" s="679"/>
      <c r="DS11" s="679"/>
      <c r="DT11" s="679"/>
      <c r="DU11" s="679"/>
      <c r="DV11" s="679"/>
      <c r="DW11" s="679"/>
      <c r="DX11" s="679"/>
      <c r="DY11" s="679"/>
      <c r="DZ11" s="679"/>
      <c r="EA11" s="679"/>
      <c r="EB11" s="679"/>
      <c r="EC11" s="722"/>
    </row>
    <row r="12" spans="2:143" ht="11.25" customHeight="1" x14ac:dyDescent="0.2">
      <c r="B12" s="675" t="s">
        <v>249</v>
      </c>
      <c r="C12" s="676"/>
      <c r="D12" s="676"/>
      <c r="E12" s="676"/>
      <c r="F12" s="676"/>
      <c r="G12" s="676"/>
      <c r="H12" s="676"/>
      <c r="I12" s="676"/>
      <c r="J12" s="676"/>
      <c r="K12" s="676"/>
      <c r="L12" s="676"/>
      <c r="M12" s="676"/>
      <c r="N12" s="676"/>
      <c r="O12" s="676"/>
      <c r="P12" s="676"/>
      <c r="Q12" s="677"/>
      <c r="R12" s="678">
        <v>12998</v>
      </c>
      <c r="S12" s="679"/>
      <c r="T12" s="679"/>
      <c r="U12" s="679"/>
      <c r="V12" s="679"/>
      <c r="W12" s="679"/>
      <c r="X12" s="679"/>
      <c r="Y12" s="680"/>
      <c r="Z12" s="715">
        <v>0</v>
      </c>
      <c r="AA12" s="715"/>
      <c r="AB12" s="715"/>
      <c r="AC12" s="715"/>
      <c r="AD12" s="716">
        <v>12998</v>
      </c>
      <c r="AE12" s="716"/>
      <c r="AF12" s="716"/>
      <c r="AG12" s="716"/>
      <c r="AH12" s="716"/>
      <c r="AI12" s="716"/>
      <c r="AJ12" s="716"/>
      <c r="AK12" s="716"/>
      <c r="AL12" s="681">
        <v>0.1</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5510738</v>
      </c>
      <c r="BH12" s="679"/>
      <c r="BI12" s="679"/>
      <c r="BJ12" s="679"/>
      <c r="BK12" s="679"/>
      <c r="BL12" s="679"/>
      <c r="BM12" s="679"/>
      <c r="BN12" s="680"/>
      <c r="BO12" s="715">
        <v>42.1</v>
      </c>
      <c r="BP12" s="715"/>
      <c r="BQ12" s="715"/>
      <c r="BR12" s="715"/>
      <c r="BS12" s="684" t="s">
        <v>241</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218712</v>
      </c>
      <c r="CS12" s="679"/>
      <c r="CT12" s="679"/>
      <c r="CU12" s="679"/>
      <c r="CV12" s="679"/>
      <c r="CW12" s="679"/>
      <c r="CX12" s="679"/>
      <c r="CY12" s="680"/>
      <c r="CZ12" s="715">
        <v>0.8</v>
      </c>
      <c r="DA12" s="715"/>
      <c r="DB12" s="715"/>
      <c r="DC12" s="715"/>
      <c r="DD12" s="684">
        <v>12366</v>
      </c>
      <c r="DE12" s="679"/>
      <c r="DF12" s="679"/>
      <c r="DG12" s="679"/>
      <c r="DH12" s="679"/>
      <c r="DI12" s="679"/>
      <c r="DJ12" s="679"/>
      <c r="DK12" s="679"/>
      <c r="DL12" s="679"/>
      <c r="DM12" s="679"/>
      <c r="DN12" s="679"/>
      <c r="DO12" s="679"/>
      <c r="DP12" s="680"/>
      <c r="DQ12" s="684">
        <v>188584</v>
      </c>
      <c r="DR12" s="679"/>
      <c r="DS12" s="679"/>
      <c r="DT12" s="679"/>
      <c r="DU12" s="679"/>
      <c r="DV12" s="679"/>
      <c r="DW12" s="679"/>
      <c r="DX12" s="679"/>
      <c r="DY12" s="679"/>
      <c r="DZ12" s="679"/>
      <c r="EA12" s="679"/>
      <c r="EB12" s="679"/>
      <c r="EC12" s="722"/>
    </row>
    <row r="13" spans="2:143" ht="11.25" customHeight="1" x14ac:dyDescent="0.2">
      <c r="B13" s="675" t="s">
        <v>252</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126</v>
      </c>
      <c r="AA13" s="715"/>
      <c r="AB13" s="715"/>
      <c r="AC13" s="715"/>
      <c r="AD13" s="716" t="s">
        <v>126</v>
      </c>
      <c r="AE13" s="716"/>
      <c r="AF13" s="716"/>
      <c r="AG13" s="716"/>
      <c r="AH13" s="716"/>
      <c r="AI13" s="716"/>
      <c r="AJ13" s="716"/>
      <c r="AK13" s="716"/>
      <c r="AL13" s="681" t="s">
        <v>126</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5503162</v>
      </c>
      <c r="BH13" s="679"/>
      <c r="BI13" s="679"/>
      <c r="BJ13" s="679"/>
      <c r="BK13" s="679"/>
      <c r="BL13" s="679"/>
      <c r="BM13" s="679"/>
      <c r="BN13" s="680"/>
      <c r="BO13" s="715">
        <v>42.1</v>
      </c>
      <c r="BP13" s="715"/>
      <c r="BQ13" s="715"/>
      <c r="BR13" s="715"/>
      <c r="BS13" s="684" t="s">
        <v>126</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2945941</v>
      </c>
      <c r="CS13" s="679"/>
      <c r="CT13" s="679"/>
      <c r="CU13" s="679"/>
      <c r="CV13" s="679"/>
      <c r="CW13" s="679"/>
      <c r="CX13" s="679"/>
      <c r="CY13" s="680"/>
      <c r="CZ13" s="715">
        <v>10.199999999999999</v>
      </c>
      <c r="DA13" s="715"/>
      <c r="DB13" s="715"/>
      <c r="DC13" s="715"/>
      <c r="DD13" s="684">
        <v>1919796</v>
      </c>
      <c r="DE13" s="679"/>
      <c r="DF13" s="679"/>
      <c r="DG13" s="679"/>
      <c r="DH13" s="679"/>
      <c r="DI13" s="679"/>
      <c r="DJ13" s="679"/>
      <c r="DK13" s="679"/>
      <c r="DL13" s="679"/>
      <c r="DM13" s="679"/>
      <c r="DN13" s="679"/>
      <c r="DO13" s="679"/>
      <c r="DP13" s="680"/>
      <c r="DQ13" s="684">
        <v>1346120</v>
      </c>
      <c r="DR13" s="679"/>
      <c r="DS13" s="679"/>
      <c r="DT13" s="679"/>
      <c r="DU13" s="679"/>
      <c r="DV13" s="679"/>
      <c r="DW13" s="679"/>
      <c r="DX13" s="679"/>
      <c r="DY13" s="679"/>
      <c r="DZ13" s="679"/>
      <c r="EA13" s="679"/>
      <c r="EB13" s="679"/>
      <c r="EC13" s="722"/>
    </row>
    <row r="14" spans="2:143" ht="11.25" customHeight="1" x14ac:dyDescent="0.2">
      <c r="B14" s="675" t="s">
        <v>255</v>
      </c>
      <c r="C14" s="676"/>
      <c r="D14" s="676"/>
      <c r="E14" s="676"/>
      <c r="F14" s="676"/>
      <c r="G14" s="676"/>
      <c r="H14" s="676"/>
      <c r="I14" s="676"/>
      <c r="J14" s="676"/>
      <c r="K14" s="676"/>
      <c r="L14" s="676"/>
      <c r="M14" s="676"/>
      <c r="N14" s="676"/>
      <c r="O14" s="676"/>
      <c r="P14" s="676"/>
      <c r="Q14" s="677"/>
      <c r="R14" s="678">
        <v>45480</v>
      </c>
      <c r="S14" s="679"/>
      <c r="T14" s="679"/>
      <c r="U14" s="679"/>
      <c r="V14" s="679"/>
      <c r="W14" s="679"/>
      <c r="X14" s="679"/>
      <c r="Y14" s="680"/>
      <c r="Z14" s="715">
        <v>0.2</v>
      </c>
      <c r="AA14" s="715"/>
      <c r="AB14" s="715"/>
      <c r="AC14" s="715"/>
      <c r="AD14" s="716">
        <v>45480</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205326</v>
      </c>
      <c r="BH14" s="679"/>
      <c r="BI14" s="679"/>
      <c r="BJ14" s="679"/>
      <c r="BK14" s="679"/>
      <c r="BL14" s="679"/>
      <c r="BM14" s="679"/>
      <c r="BN14" s="680"/>
      <c r="BO14" s="715">
        <v>1.6</v>
      </c>
      <c r="BP14" s="715"/>
      <c r="BQ14" s="715"/>
      <c r="BR14" s="715"/>
      <c r="BS14" s="684" t="s">
        <v>126</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871982</v>
      </c>
      <c r="CS14" s="679"/>
      <c r="CT14" s="679"/>
      <c r="CU14" s="679"/>
      <c r="CV14" s="679"/>
      <c r="CW14" s="679"/>
      <c r="CX14" s="679"/>
      <c r="CY14" s="680"/>
      <c r="CZ14" s="715">
        <v>3</v>
      </c>
      <c r="DA14" s="715"/>
      <c r="DB14" s="715"/>
      <c r="DC14" s="715"/>
      <c r="DD14" s="684">
        <v>1099</v>
      </c>
      <c r="DE14" s="679"/>
      <c r="DF14" s="679"/>
      <c r="DG14" s="679"/>
      <c r="DH14" s="679"/>
      <c r="DI14" s="679"/>
      <c r="DJ14" s="679"/>
      <c r="DK14" s="679"/>
      <c r="DL14" s="679"/>
      <c r="DM14" s="679"/>
      <c r="DN14" s="679"/>
      <c r="DO14" s="679"/>
      <c r="DP14" s="680"/>
      <c r="DQ14" s="684">
        <v>863951</v>
      </c>
      <c r="DR14" s="679"/>
      <c r="DS14" s="679"/>
      <c r="DT14" s="679"/>
      <c r="DU14" s="679"/>
      <c r="DV14" s="679"/>
      <c r="DW14" s="679"/>
      <c r="DX14" s="679"/>
      <c r="DY14" s="679"/>
      <c r="DZ14" s="679"/>
      <c r="EA14" s="679"/>
      <c r="EB14" s="679"/>
      <c r="EC14" s="722"/>
    </row>
    <row r="15" spans="2:143" ht="11.25" customHeight="1" x14ac:dyDescent="0.2">
      <c r="B15" s="675" t="s">
        <v>258</v>
      </c>
      <c r="C15" s="676"/>
      <c r="D15" s="676"/>
      <c r="E15" s="676"/>
      <c r="F15" s="676"/>
      <c r="G15" s="676"/>
      <c r="H15" s="676"/>
      <c r="I15" s="676"/>
      <c r="J15" s="676"/>
      <c r="K15" s="676"/>
      <c r="L15" s="676"/>
      <c r="M15" s="676"/>
      <c r="N15" s="676"/>
      <c r="O15" s="676"/>
      <c r="P15" s="676"/>
      <c r="Q15" s="677"/>
      <c r="R15" s="678" t="s">
        <v>241</v>
      </c>
      <c r="S15" s="679"/>
      <c r="T15" s="679"/>
      <c r="U15" s="679"/>
      <c r="V15" s="679"/>
      <c r="W15" s="679"/>
      <c r="X15" s="679"/>
      <c r="Y15" s="680"/>
      <c r="Z15" s="715" t="s">
        <v>126</v>
      </c>
      <c r="AA15" s="715"/>
      <c r="AB15" s="715"/>
      <c r="AC15" s="715"/>
      <c r="AD15" s="716" t="s">
        <v>126</v>
      </c>
      <c r="AE15" s="716"/>
      <c r="AF15" s="716"/>
      <c r="AG15" s="716"/>
      <c r="AH15" s="716"/>
      <c r="AI15" s="716"/>
      <c r="AJ15" s="716"/>
      <c r="AK15" s="716"/>
      <c r="AL15" s="681" t="s">
        <v>241</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451138</v>
      </c>
      <c r="BH15" s="679"/>
      <c r="BI15" s="679"/>
      <c r="BJ15" s="679"/>
      <c r="BK15" s="679"/>
      <c r="BL15" s="679"/>
      <c r="BM15" s="679"/>
      <c r="BN15" s="680"/>
      <c r="BO15" s="715">
        <v>3.5</v>
      </c>
      <c r="BP15" s="715"/>
      <c r="BQ15" s="715"/>
      <c r="BR15" s="715"/>
      <c r="BS15" s="684" t="s">
        <v>126</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3314658</v>
      </c>
      <c r="CS15" s="679"/>
      <c r="CT15" s="679"/>
      <c r="CU15" s="679"/>
      <c r="CV15" s="679"/>
      <c r="CW15" s="679"/>
      <c r="CX15" s="679"/>
      <c r="CY15" s="680"/>
      <c r="CZ15" s="715">
        <v>11.5</v>
      </c>
      <c r="DA15" s="715"/>
      <c r="DB15" s="715"/>
      <c r="DC15" s="715"/>
      <c r="DD15" s="684">
        <v>817522</v>
      </c>
      <c r="DE15" s="679"/>
      <c r="DF15" s="679"/>
      <c r="DG15" s="679"/>
      <c r="DH15" s="679"/>
      <c r="DI15" s="679"/>
      <c r="DJ15" s="679"/>
      <c r="DK15" s="679"/>
      <c r="DL15" s="679"/>
      <c r="DM15" s="679"/>
      <c r="DN15" s="679"/>
      <c r="DO15" s="679"/>
      <c r="DP15" s="680"/>
      <c r="DQ15" s="684">
        <v>2451745</v>
      </c>
      <c r="DR15" s="679"/>
      <c r="DS15" s="679"/>
      <c r="DT15" s="679"/>
      <c r="DU15" s="679"/>
      <c r="DV15" s="679"/>
      <c r="DW15" s="679"/>
      <c r="DX15" s="679"/>
      <c r="DY15" s="679"/>
      <c r="DZ15" s="679"/>
      <c r="EA15" s="679"/>
      <c r="EB15" s="679"/>
      <c r="EC15" s="722"/>
    </row>
    <row r="16" spans="2:143" ht="11.25" customHeight="1" x14ac:dyDescent="0.2">
      <c r="B16" s="675" t="s">
        <v>261</v>
      </c>
      <c r="C16" s="676"/>
      <c r="D16" s="676"/>
      <c r="E16" s="676"/>
      <c r="F16" s="676"/>
      <c r="G16" s="676"/>
      <c r="H16" s="676"/>
      <c r="I16" s="676"/>
      <c r="J16" s="676"/>
      <c r="K16" s="676"/>
      <c r="L16" s="676"/>
      <c r="M16" s="676"/>
      <c r="N16" s="676"/>
      <c r="O16" s="676"/>
      <c r="P16" s="676"/>
      <c r="Q16" s="677"/>
      <c r="R16" s="678">
        <v>11477</v>
      </c>
      <c r="S16" s="679"/>
      <c r="T16" s="679"/>
      <c r="U16" s="679"/>
      <c r="V16" s="679"/>
      <c r="W16" s="679"/>
      <c r="X16" s="679"/>
      <c r="Y16" s="680"/>
      <c r="Z16" s="715">
        <v>0</v>
      </c>
      <c r="AA16" s="715"/>
      <c r="AB16" s="715"/>
      <c r="AC16" s="715"/>
      <c r="AD16" s="716">
        <v>11477</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5" t="s">
        <v>241</v>
      </c>
      <c r="BP16" s="715"/>
      <c r="BQ16" s="715"/>
      <c r="BR16" s="715"/>
      <c r="BS16" s="684" t="s">
        <v>241</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126</v>
      </c>
      <c r="CS16" s="679"/>
      <c r="CT16" s="679"/>
      <c r="CU16" s="679"/>
      <c r="CV16" s="679"/>
      <c r="CW16" s="679"/>
      <c r="CX16" s="679"/>
      <c r="CY16" s="680"/>
      <c r="CZ16" s="715" t="s">
        <v>241</v>
      </c>
      <c r="DA16" s="715"/>
      <c r="DB16" s="715"/>
      <c r="DC16" s="715"/>
      <c r="DD16" s="684" t="s">
        <v>126</v>
      </c>
      <c r="DE16" s="679"/>
      <c r="DF16" s="679"/>
      <c r="DG16" s="679"/>
      <c r="DH16" s="679"/>
      <c r="DI16" s="679"/>
      <c r="DJ16" s="679"/>
      <c r="DK16" s="679"/>
      <c r="DL16" s="679"/>
      <c r="DM16" s="679"/>
      <c r="DN16" s="679"/>
      <c r="DO16" s="679"/>
      <c r="DP16" s="680"/>
      <c r="DQ16" s="684" t="s">
        <v>126</v>
      </c>
      <c r="DR16" s="679"/>
      <c r="DS16" s="679"/>
      <c r="DT16" s="679"/>
      <c r="DU16" s="679"/>
      <c r="DV16" s="679"/>
      <c r="DW16" s="679"/>
      <c r="DX16" s="679"/>
      <c r="DY16" s="679"/>
      <c r="DZ16" s="679"/>
      <c r="EA16" s="679"/>
      <c r="EB16" s="679"/>
      <c r="EC16" s="722"/>
    </row>
    <row r="17" spans="2:133" ht="11.25" customHeight="1" x14ac:dyDescent="0.2">
      <c r="B17" s="675" t="s">
        <v>264</v>
      </c>
      <c r="C17" s="676"/>
      <c r="D17" s="676"/>
      <c r="E17" s="676"/>
      <c r="F17" s="676"/>
      <c r="G17" s="676"/>
      <c r="H17" s="676"/>
      <c r="I17" s="676"/>
      <c r="J17" s="676"/>
      <c r="K17" s="676"/>
      <c r="L17" s="676"/>
      <c r="M17" s="676"/>
      <c r="N17" s="676"/>
      <c r="O17" s="676"/>
      <c r="P17" s="676"/>
      <c r="Q17" s="677"/>
      <c r="R17" s="678">
        <v>384140</v>
      </c>
      <c r="S17" s="679"/>
      <c r="T17" s="679"/>
      <c r="U17" s="679"/>
      <c r="V17" s="679"/>
      <c r="W17" s="679"/>
      <c r="X17" s="679"/>
      <c r="Y17" s="680"/>
      <c r="Z17" s="715">
        <v>1.3</v>
      </c>
      <c r="AA17" s="715"/>
      <c r="AB17" s="715"/>
      <c r="AC17" s="715"/>
      <c r="AD17" s="716">
        <v>384140</v>
      </c>
      <c r="AE17" s="716"/>
      <c r="AF17" s="716"/>
      <c r="AG17" s="716"/>
      <c r="AH17" s="716"/>
      <c r="AI17" s="716"/>
      <c r="AJ17" s="716"/>
      <c r="AK17" s="716"/>
      <c r="AL17" s="681">
        <v>2.4</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241</v>
      </c>
      <c r="BP17" s="715"/>
      <c r="BQ17" s="715"/>
      <c r="BR17" s="715"/>
      <c r="BS17" s="684" t="s">
        <v>241</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2314136</v>
      </c>
      <c r="CS17" s="679"/>
      <c r="CT17" s="679"/>
      <c r="CU17" s="679"/>
      <c r="CV17" s="679"/>
      <c r="CW17" s="679"/>
      <c r="CX17" s="679"/>
      <c r="CY17" s="680"/>
      <c r="CZ17" s="715">
        <v>8</v>
      </c>
      <c r="DA17" s="715"/>
      <c r="DB17" s="715"/>
      <c r="DC17" s="715"/>
      <c r="DD17" s="684" t="s">
        <v>126</v>
      </c>
      <c r="DE17" s="679"/>
      <c r="DF17" s="679"/>
      <c r="DG17" s="679"/>
      <c r="DH17" s="679"/>
      <c r="DI17" s="679"/>
      <c r="DJ17" s="679"/>
      <c r="DK17" s="679"/>
      <c r="DL17" s="679"/>
      <c r="DM17" s="679"/>
      <c r="DN17" s="679"/>
      <c r="DO17" s="679"/>
      <c r="DP17" s="680"/>
      <c r="DQ17" s="684">
        <v>2281925</v>
      </c>
      <c r="DR17" s="679"/>
      <c r="DS17" s="679"/>
      <c r="DT17" s="679"/>
      <c r="DU17" s="679"/>
      <c r="DV17" s="679"/>
      <c r="DW17" s="679"/>
      <c r="DX17" s="679"/>
      <c r="DY17" s="679"/>
      <c r="DZ17" s="679"/>
      <c r="EA17" s="679"/>
      <c r="EB17" s="679"/>
      <c r="EC17" s="722"/>
    </row>
    <row r="18" spans="2:133" ht="11.25" customHeight="1" x14ac:dyDescent="0.2">
      <c r="B18" s="675" t="s">
        <v>267</v>
      </c>
      <c r="C18" s="676"/>
      <c r="D18" s="676"/>
      <c r="E18" s="676"/>
      <c r="F18" s="676"/>
      <c r="G18" s="676"/>
      <c r="H18" s="676"/>
      <c r="I18" s="676"/>
      <c r="J18" s="676"/>
      <c r="K18" s="676"/>
      <c r="L18" s="676"/>
      <c r="M18" s="676"/>
      <c r="N18" s="676"/>
      <c r="O18" s="676"/>
      <c r="P18" s="676"/>
      <c r="Q18" s="677"/>
      <c r="R18" s="678">
        <v>109731</v>
      </c>
      <c r="S18" s="679"/>
      <c r="T18" s="679"/>
      <c r="U18" s="679"/>
      <c r="V18" s="679"/>
      <c r="W18" s="679"/>
      <c r="X18" s="679"/>
      <c r="Y18" s="680"/>
      <c r="Z18" s="715">
        <v>0.4</v>
      </c>
      <c r="AA18" s="715"/>
      <c r="AB18" s="715"/>
      <c r="AC18" s="715"/>
      <c r="AD18" s="716">
        <v>109731</v>
      </c>
      <c r="AE18" s="716"/>
      <c r="AF18" s="716"/>
      <c r="AG18" s="716"/>
      <c r="AH18" s="716"/>
      <c r="AI18" s="716"/>
      <c r="AJ18" s="716"/>
      <c r="AK18" s="716"/>
      <c r="AL18" s="681">
        <v>0.7</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241</v>
      </c>
      <c r="BH18" s="679"/>
      <c r="BI18" s="679"/>
      <c r="BJ18" s="679"/>
      <c r="BK18" s="679"/>
      <c r="BL18" s="679"/>
      <c r="BM18" s="679"/>
      <c r="BN18" s="680"/>
      <c r="BO18" s="715" t="s">
        <v>241</v>
      </c>
      <c r="BP18" s="715"/>
      <c r="BQ18" s="715"/>
      <c r="BR18" s="715"/>
      <c r="BS18" s="684" t="s">
        <v>126</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241</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2">
      <c r="B19" s="675" t="s">
        <v>270</v>
      </c>
      <c r="C19" s="676"/>
      <c r="D19" s="676"/>
      <c r="E19" s="676"/>
      <c r="F19" s="676"/>
      <c r="G19" s="676"/>
      <c r="H19" s="676"/>
      <c r="I19" s="676"/>
      <c r="J19" s="676"/>
      <c r="K19" s="676"/>
      <c r="L19" s="676"/>
      <c r="M19" s="676"/>
      <c r="N19" s="676"/>
      <c r="O19" s="676"/>
      <c r="P19" s="676"/>
      <c r="Q19" s="677"/>
      <c r="R19" s="678">
        <v>6164</v>
      </c>
      <c r="S19" s="679"/>
      <c r="T19" s="679"/>
      <c r="U19" s="679"/>
      <c r="V19" s="679"/>
      <c r="W19" s="679"/>
      <c r="X19" s="679"/>
      <c r="Y19" s="680"/>
      <c r="Z19" s="715">
        <v>0</v>
      </c>
      <c r="AA19" s="715"/>
      <c r="AB19" s="715"/>
      <c r="AC19" s="715"/>
      <c r="AD19" s="716">
        <v>6164</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624702</v>
      </c>
      <c r="BH19" s="679"/>
      <c r="BI19" s="679"/>
      <c r="BJ19" s="679"/>
      <c r="BK19" s="679"/>
      <c r="BL19" s="679"/>
      <c r="BM19" s="679"/>
      <c r="BN19" s="680"/>
      <c r="BO19" s="715">
        <v>4.8</v>
      </c>
      <c r="BP19" s="715"/>
      <c r="BQ19" s="715"/>
      <c r="BR19" s="715"/>
      <c r="BS19" s="684" t="s">
        <v>126</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126</v>
      </c>
      <c r="DA19" s="715"/>
      <c r="DB19" s="715"/>
      <c r="DC19" s="715"/>
      <c r="DD19" s="684" t="s">
        <v>241</v>
      </c>
      <c r="DE19" s="679"/>
      <c r="DF19" s="679"/>
      <c r="DG19" s="679"/>
      <c r="DH19" s="679"/>
      <c r="DI19" s="679"/>
      <c r="DJ19" s="679"/>
      <c r="DK19" s="679"/>
      <c r="DL19" s="679"/>
      <c r="DM19" s="679"/>
      <c r="DN19" s="679"/>
      <c r="DO19" s="679"/>
      <c r="DP19" s="680"/>
      <c r="DQ19" s="684" t="s">
        <v>241</v>
      </c>
      <c r="DR19" s="679"/>
      <c r="DS19" s="679"/>
      <c r="DT19" s="679"/>
      <c r="DU19" s="679"/>
      <c r="DV19" s="679"/>
      <c r="DW19" s="679"/>
      <c r="DX19" s="679"/>
      <c r="DY19" s="679"/>
      <c r="DZ19" s="679"/>
      <c r="EA19" s="679"/>
      <c r="EB19" s="679"/>
      <c r="EC19" s="722"/>
    </row>
    <row r="20" spans="2:133" ht="11.25" customHeight="1" x14ac:dyDescent="0.2">
      <c r="B20" s="675" t="s">
        <v>273</v>
      </c>
      <c r="C20" s="676"/>
      <c r="D20" s="676"/>
      <c r="E20" s="676"/>
      <c r="F20" s="676"/>
      <c r="G20" s="676"/>
      <c r="H20" s="676"/>
      <c r="I20" s="676"/>
      <c r="J20" s="676"/>
      <c r="K20" s="676"/>
      <c r="L20" s="676"/>
      <c r="M20" s="676"/>
      <c r="N20" s="676"/>
      <c r="O20" s="676"/>
      <c r="P20" s="676"/>
      <c r="Q20" s="677"/>
      <c r="R20" s="678">
        <v>1875</v>
      </c>
      <c r="S20" s="679"/>
      <c r="T20" s="679"/>
      <c r="U20" s="679"/>
      <c r="V20" s="679"/>
      <c r="W20" s="679"/>
      <c r="X20" s="679"/>
      <c r="Y20" s="680"/>
      <c r="Z20" s="715">
        <v>0</v>
      </c>
      <c r="AA20" s="715"/>
      <c r="AB20" s="715"/>
      <c r="AC20" s="715"/>
      <c r="AD20" s="716">
        <v>1875</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624702</v>
      </c>
      <c r="BH20" s="679"/>
      <c r="BI20" s="679"/>
      <c r="BJ20" s="679"/>
      <c r="BK20" s="679"/>
      <c r="BL20" s="679"/>
      <c r="BM20" s="679"/>
      <c r="BN20" s="680"/>
      <c r="BO20" s="715">
        <v>4.8</v>
      </c>
      <c r="BP20" s="715"/>
      <c r="BQ20" s="715"/>
      <c r="BR20" s="715"/>
      <c r="BS20" s="684" t="s">
        <v>241</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28854791</v>
      </c>
      <c r="CS20" s="679"/>
      <c r="CT20" s="679"/>
      <c r="CU20" s="679"/>
      <c r="CV20" s="679"/>
      <c r="CW20" s="679"/>
      <c r="CX20" s="679"/>
      <c r="CY20" s="680"/>
      <c r="CZ20" s="715">
        <v>100</v>
      </c>
      <c r="DA20" s="715"/>
      <c r="DB20" s="715"/>
      <c r="DC20" s="715"/>
      <c r="DD20" s="684">
        <v>5062591</v>
      </c>
      <c r="DE20" s="679"/>
      <c r="DF20" s="679"/>
      <c r="DG20" s="679"/>
      <c r="DH20" s="679"/>
      <c r="DI20" s="679"/>
      <c r="DJ20" s="679"/>
      <c r="DK20" s="679"/>
      <c r="DL20" s="679"/>
      <c r="DM20" s="679"/>
      <c r="DN20" s="679"/>
      <c r="DO20" s="679"/>
      <c r="DP20" s="680"/>
      <c r="DQ20" s="684">
        <v>18136806</v>
      </c>
      <c r="DR20" s="679"/>
      <c r="DS20" s="679"/>
      <c r="DT20" s="679"/>
      <c r="DU20" s="679"/>
      <c r="DV20" s="679"/>
      <c r="DW20" s="679"/>
      <c r="DX20" s="679"/>
      <c r="DY20" s="679"/>
      <c r="DZ20" s="679"/>
      <c r="EA20" s="679"/>
      <c r="EB20" s="679"/>
      <c r="EC20" s="722"/>
    </row>
    <row r="21" spans="2:133" ht="11.25" customHeight="1" x14ac:dyDescent="0.2">
      <c r="B21" s="675" t="s">
        <v>276</v>
      </c>
      <c r="C21" s="676"/>
      <c r="D21" s="676"/>
      <c r="E21" s="676"/>
      <c r="F21" s="676"/>
      <c r="G21" s="676"/>
      <c r="H21" s="676"/>
      <c r="I21" s="676"/>
      <c r="J21" s="676"/>
      <c r="K21" s="676"/>
      <c r="L21" s="676"/>
      <c r="M21" s="676"/>
      <c r="N21" s="676"/>
      <c r="O21" s="676"/>
      <c r="P21" s="676"/>
      <c r="Q21" s="677"/>
      <c r="R21" s="678">
        <v>266370</v>
      </c>
      <c r="S21" s="679"/>
      <c r="T21" s="679"/>
      <c r="U21" s="679"/>
      <c r="V21" s="679"/>
      <c r="W21" s="679"/>
      <c r="X21" s="679"/>
      <c r="Y21" s="680"/>
      <c r="Z21" s="715">
        <v>0.9</v>
      </c>
      <c r="AA21" s="715"/>
      <c r="AB21" s="715"/>
      <c r="AC21" s="715"/>
      <c r="AD21" s="716">
        <v>266370</v>
      </c>
      <c r="AE21" s="716"/>
      <c r="AF21" s="716"/>
      <c r="AG21" s="716"/>
      <c r="AH21" s="716"/>
      <c r="AI21" s="716"/>
      <c r="AJ21" s="716"/>
      <c r="AK21" s="716"/>
      <c r="AL21" s="681">
        <v>1.6</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12345</v>
      </c>
      <c r="BH21" s="679"/>
      <c r="BI21" s="679"/>
      <c r="BJ21" s="679"/>
      <c r="BK21" s="679"/>
      <c r="BL21" s="679"/>
      <c r="BM21" s="679"/>
      <c r="BN21" s="680"/>
      <c r="BO21" s="715">
        <v>0.1</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278</v>
      </c>
      <c r="C22" s="676"/>
      <c r="D22" s="676"/>
      <c r="E22" s="676"/>
      <c r="F22" s="676"/>
      <c r="G22" s="676"/>
      <c r="H22" s="676"/>
      <c r="I22" s="676"/>
      <c r="J22" s="676"/>
      <c r="K22" s="676"/>
      <c r="L22" s="676"/>
      <c r="M22" s="676"/>
      <c r="N22" s="676"/>
      <c r="O22" s="676"/>
      <c r="P22" s="676"/>
      <c r="Q22" s="677"/>
      <c r="R22" s="678">
        <v>2060853</v>
      </c>
      <c r="S22" s="679"/>
      <c r="T22" s="679"/>
      <c r="U22" s="679"/>
      <c r="V22" s="679"/>
      <c r="W22" s="679"/>
      <c r="X22" s="679"/>
      <c r="Y22" s="680"/>
      <c r="Z22" s="715">
        <v>6.8</v>
      </c>
      <c r="AA22" s="715"/>
      <c r="AB22" s="715"/>
      <c r="AC22" s="715"/>
      <c r="AD22" s="716">
        <v>1570668</v>
      </c>
      <c r="AE22" s="716"/>
      <c r="AF22" s="716"/>
      <c r="AG22" s="716"/>
      <c r="AH22" s="716"/>
      <c r="AI22" s="716"/>
      <c r="AJ22" s="716"/>
      <c r="AK22" s="716"/>
      <c r="AL22" s="681">
        <v>9.6999999999999993</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241</v>
      </c>
      <c r="BP22" s="715"/>
      <c r="BQ22" s="715"/>
      <c r="BR22" s="715"/>
      <c r="BS22" s="684" t="s">
        <v>241</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281</v>
      </c>
      <c r="C23" s="676"/>
      <c r="D23" s="676"/>
      <c r="E23" s="676"/>
      <c r="F23" s="676"/>
      <c r="G23" s="676"/>
      <c r="H23" s="676"/>
      <c r="I23" s="676"/>
      <c r="J23" s="676"/>
      <c r="K23" s="676"/>
      <c r="L23" s="676"/>
      <c r="M23" s="676"/>
      <c r="N23" s="676"/>
      <c r="O23" s="676"/>
      <c r="P23" s="676"/>
      <c r="Q23" s="677"/>
      <c r="R23" s="678">
        <v>1570668</v>
      </c>
      <c r="S23" s="679"/>
      <c r="T23" s="679"/>
      <c r="U23" s="679"/>
      <c r="V23" s="679"/>
      <c r="W23" s="679"/>
      <c r="X23" s="679"/>
      <c r="Y23" s="680"/>
      <c r="Z23" s="715">
        <v>5.2</v>
      </c>
      <c r="AA23" s="715"/>
      <c r="AB23" s="715"/>
      <c r="AC23" s="715"/>
      <c r="AD23" s="716">
        <v>1570668</v>
      </c>
      <c r="AE23" s="716"/>
      <c r="AF23" s="716"/>
      <c r="AG23" s="716"/>
      <c r="AH23" s="716"/>
      <c r="AI23" s="716"/>
      <c r="AJ23" s="716"/>
      <c r="AK23" s="716"/>
      <c r="AL23" s="681">
        <v>9.6999999999999993</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612357</v>
      </c>
      <c r="BH23" s="679"/>
      <c r="BI23" s="679"/>
      <c r="BJ23" s="679"/>
      <c r="BK23" s="679"/>
      <c r="BL23" s="679"/>
      <c r="BM23" s="679"/>
      <c r="BN23" s="680"/>
      <c r="BO23" s="715">
        <v>4.7</v>
      </c>
      <c r="BP23" s="715"/>
      <c r="BQ23" s="715"/>
      <c r="BR23" s="715"/>
      <c r="BS23" s="684" t="s">
        <v>241</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2">
      <c r="B24" s="675" t="s">
        <v>288</v>
      </c>
      <c r="C24" s="676"/>
      <c r="D24" s="676"/>
      <c r="E24" s="676"/>
      <c r="F24" s="676"/>
      <c r="G24" s="676"/>
      <c r="H24" s="676"/>
      <c r="I24" s="676"/>
      <c r="J24" s="676"/>
      <c r="K24" s="676"/>
      <c r="L24" s="676"/>
      <c r="M24" s="676"/>
      <c r="N24" s="676"/>
      <c r="O24" s="676"/>
      <c r="P24" s="676"/>
      <c r="Q24" s="677"/>
      <c r="R24" s="678">
        <v>490185</v>
      </c>
      <c r="S24" s="679"/>
      <c r="T24" s="679"/>
      <c r="U24" s="679"/>
      <c r="V24" s="679"/>
      <c r="W24" s="679"/>
      <c r="X24" s="679"/>
      <c r="Y24" s="680"/>
      <c r="Z24" s="715">
        <v>1.6</v>
      </c>
      <c r="AA24" s="715"/>
      <c r="AB24" s="715"/>
      <c r="AC24" s="715"/>
      <c r="AD24" s="716" t="s">
        <v>126</v>
      </c>
      <c r="AE24" s="716"/>
      <c r="AF24" s="716"/>
      <c r="AG24" s="716"/>
      <c r="AH24" s="716"/>
      <c r="AI24" s="716"/>
      <c r="AJ24" s="716"/>
      <c r="AK24" s="716"/>
      <c r="AL24" s="681" t="s">
        <v>126</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241</v>
      </c>
      <c r="BH24" s="679"/>
      <c r="BI24" s="679"/>
      <c r="BJ24" s="679"/>
      <c r="BK24" s="679"/>
      <c r="BL24" s="679"/>
      <c r="BM24" s="679"/>
      <c r="BN24" s="680"/>
      <c r="BO24" s="715" t="s">
        <v>241</v>
      </c>
      <c r="BP24" s="715"/>
      <c r="BQ24" s="715"/>
      <c r="BR24" s="715"/>
      <c r="BS24" s="684" t="s">
        <v>126</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14283034</v>
      </c>
      <c r="CS24" s="734"/>
      <c r="CT24" s="734"/>
      <c r="CU24" s="734"/>
      <c r="CV24" s="734"/>
      <c r="CW24" s="734"/>
      <c r="CX24" s="734"/>
      <c r="CY24" s="777"/>
      <c r="CZ24" s="778">
        <v>49.5</v>
      </c>
      <c r="DA24" s="749"/>
      <c r="DB24" s="749"/>
      <c r="DC24" s="781"/>
      <c r="DD24" s="776">
        <v>8980149</v>
      </c>
      <c r="DE24" s="734"/>
      <c r="DF24" s="734"/>
      <c r="DG24" s="734"/>
      <c r="DH24" s="734"/>
      <c r="DI24" s="734"/>
      <c r="DJ24" s="734"/>
      <c r="DK24" s="777"/>
      <c r="DL24" s="776">
        <v>8889409</v>
      </c>
      <c r="DM24" s="734"/>
      <c r="DN24" s="734"/>
      <c r="DO24" s="734"/>
      <c r="DP24" s="734"/>
      <c r="DQ24" s="734"/>
      <c r="DR24" s="734"/>
      <c r="DS24" s="734"/>
      <c r="DT24" s="734"/>
      <c r="DU24" s="734"/>
      <c r="DV24" s="777"/>
      <c r="DW24" s="778">
        <v>51.9</v>
      </c>
      <c r="DX24" s="749"/>
      <c r="DY24" s="749"/>
      <c r="DZ24" s="749"/>
      <c r="EA24" s="749"/>
      <c r="EB24" s="749"/>
      <c r="EC24" s="779"/>
    </row>
    <row r="25" spans="2:133" ht="11.25" customHeight="1" x14ac:dyDescent="0.2">
      <c r="B25" s="675" t="s">
        <v>291</v>
      </c>
      <c r="C25" s="676"/>
      <c r="D25" s="676"/>
      <c r="E25" s="676"/>
      <c r="F25" s="676"/>
      <c r="G25" s="676"/>
      <c r="H25" s="676"/>
      <c r="I25" s="676"/>
      <c r="J25" s="676"/>
      <c r="K25" s="676"/>
      <c r="L25" s="676"/>
      <c r="M25" s="676"/>
      <c r="N25" s="676"/>
      <c r="O25" s="676"/>
      <c r="P25" s="676"/>
      <c r="Q25" s="677"/>
      <c r="R25" s="678" t="s">
        <v>126</v>
      </c>
      <c r="S25" s="679"/>
      <c r="T25" s="679"/>
      <c r="U25" s="679"/>
      <c r="V25" s="679"/>
      <c r="W25" s="679"/>
      <c r="X25" s="679"/>
      <c r="Y25" s="680"/>
      <c r="Z25" s="715" t="s">
        <v>241</v>
      </c>
      <c r="AA25" s="715"/>
      <c r="AB25" s="715"/>
      <c r="AC25" s="715"/>
      <c r="AD25" s="716" t="s">
        <v>126</v>
      </c>
      <c r="AE25" s="716"/>
      <c r="AF25" s="716"/>
      <c r="AG25" s="716"/>
      <c r="AH25" s="716"/>
      <c r="AI25" s="716"/>
      <c r="AJ25" s="716"/>
      <c r="AK25" s="716"/>
      <c r="AL25" s="681" t="s">
        <v>126</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241</v>
      </c>
      <c r="BH25" s="679"/>
      <c r="BI25" s="679"/>
      <c r="BJ25" s="679"/>
      <c r="BK25" s="679"/>
      <c r="BL25" s="679"/>
      <c r="BM25" s="679"/>
      <c r="BN25" s="680"/>
      <c r="BO25" s="715" t="s">
        <v>241</v>
      </c>
      <c r="BP25" s="715"/>
      <c r="BQ25" s="715"/>
      <c r="BR25" s="715"/>
      <c r="BS25" s="684" t="s">
        <v>126</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4572996</v>
      </c>
      <c r="CS25" s="697"/>
      <c r="CT25" s="697"/>
      <c r="CU25" s="697"/>
      <c r="CV25" s="697"/>
      <c r="CW25" s="697"/>
      <c r="CX25" s="697"/>
      <c r="CY25" s="698"/>
      <c r="CZ25" s="681">
        <v>15.8</v>
      </c>
      <c r="DA25" s="699"/>
      <c r="DB25" s="699"/>
      <c r="DC25" s="700"/>
      <c r="DD25" s="684">
        <v>4164818</v>
      </c>
      <c r="DE25" s="697"/>
      <c r="DF25" s="697"/>
      <c r="DG25" s="697"/>
      <c r="DH25" s="697"/>
      <c r="DI25" s="697"/>
      <c r="DJ25" s="697"/>
      <c r="DK25" s="698"/>
      <c r="DL25" s="684">
        <v>4089965</v>
      </c>
      <c r="DM25" s="697"/>
      <c r="DN25" s="697"/>
      <c r="DO25" s="697"/>
      <c r="DP25" s="697"/>
      <c r="DQ25" s="697"/>
      <c r="DR25" s="697"/>
      <c r="DS25" s="697"/>
      <c r="DT25" s="697"/>
      <c r="DU25" s="697"/>
      <c r="DV25" s="698"/>
      <c r="DW25" s="681">
        <v>23.9</v>
      </c>
      <c r="DX25" s="699"/>
      <c r="DY25" s="699"/>
      <c r="DZ25" s="699"/>
      <c r="EA25" s="699"/>
      <c r="EB25" s="699"/>
      <c r="EC25" s="714"/>
    </row>
    <row r="26" spans="2:133" ht="11.25" customHeight="1" x14ac:dyDescent="0.2">
      <c r="B26" s="675" t="s">
        <v>294</v>
      </c>
      <c r="C26" s="676"/>
      <c r="D26" s="676"/>
      <c r="E26" s="676"/>
      <c r="F26" s="676"/>
      <c r="G26" s="676"/>
      <c r="H26" s="676"/>
      <c r="I26" s="676"/>
      <c r="J26" s="676"/>
      <c r="K26" s="676"/>
      <c r="L26" s="676"/>
      <c r="M26" s="676"/>
      <c r="N26" s="676"/>
      <c r="O26" s="676"/>
      <c r="P26" s="676"/>
      <c r="Q26" s="677"/>
      <c r="R26" s="678">
        <v>17196588</v>
      </c>
      <c r="S26" s="679"/>
      <c r="T26" s="679"/>
      <c r="U26" s="679"/>
      <c r="V26" s="679"/>
      <c r="W26" s="679"/>
      <c r="X26" s="679"/>
      <c r="Y26" s="680"/>
      <c r="Z26" s="715">
        <v>57.2</v>
      </c>
      <c r="AA26" s="715"/>
      <c r="AB26" s="715"/>
      <c r="AC26" s="715"/>
      <c r="AD26" s="716">
        <v>16094046</v>
      </c>
      <c r="AE26" s="716"/>
      <c r="AF26" s="716"/>
      <c r="AG26" s="716"/>
      <c r="AH26" s="716"/>
      <c r="AI26" s="716"/>
      <c r="AJ26" s="716"/>
      <c r="AK26" s="716"/>
      <c r="AL26" s="681">
        <v>99.5</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126</v>
      </c>
      <c r="BH26" s="679"/>
      <c r="BI26" s="679"/>
      <c r="BJ26" s="679"/>
      <c r="BK26" s="679"/>
      <c r="BL26" s="679"/>
      <c r="BM26" s="679"/>
      <c r="BN26" s="680"/>
      <c r="BO26" s="715" t="s">
        <v>126</v>
      </c>
      <c r="BP26" s="715"/>
      <c r="BQ26" s="715"/>
      <c r="BR26" s="715"/>
      <c r="BS26" s="684" t="s">
        <v>241</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2794764</v>
      </c>
      <c r="CS26" s="679"/>
      <c r="CT26" s="679"/>
      <c r="CU26" s="679"/>
      <c r="CV26" s="679"/>
      <c r="CW26" s="679"/>
      <c r="CX26" s="679"/>
      <c r="CY26" s="680"/>
      <c r="CZ26" s="681">
        <v>9.6999999999999993</v>
      </c>
      <c r="DA26" s="699"/>
      <c r="DB26" s="699"/>
      <c r="DC26" s="700"/>
      <c r="DD26" s="684">
        <v>2464039</v>
      </c>
      <c r="DE26" s="679"/>
      <c r="DF26" s="679"/>
      <c r="DG26" s="679"/>
      <c r="DH26" s="679"/>
      <c r="DI26" s="679"/>
      <c r="DJ26" s="679"/>
      <c r="DK26" s="680"/>
      <c r="DL26" s="684" t="s">
        <v>126</v>
      </c>
      <c r="DM26" s="679"/>
      <c r="DN26" s="679"/>
      <c r="DO26" s="679"/>
      <c r="DP26" s="679"/>
      <c r="DQ26" s="679"/>
      <c r="DR26" s="679"/>
      <c r="DS26" s="679"/>
      <c r="DT26" s="679"/>
      <c r="DU26" s="679"/>
      <c r="DV26" s="680"/>
      <c r="DW26" s="681" t="s">
        <v>241</v>
      </c>
      <c r="DX26" s="699"/>
      <c r="DY26" s="699"/>
      <c r="DZ26" s="699"/>
      <c r="EA26" s="699"/>
      <c r="EB26" s="699"/>
      <c r="EC26" s="714"/>
    </row>
    <row r="27" spans="2:133" ht="11.25" customHeight="1" x14ac:dyDescent="0.2">
      <c r="B27" s="675" t="s">
        <v>297</v>
      </c>
      <c r="C27" s="676"/>
      <c r="D27" s="676"/>
      <c r="E27" s="676"/>
      <c r="F27" s="676"/>
      <c r="G27" s="676"/>
      <c r="H27" s="676"/>
      <c r="I27" s="676"/>
      <c r="J27" s="676"/>
      <c r="K27" s="676"/>
      <c r="L27" s="676"/>
      <c r="M27" s="676"/>
      <c r="N27" s="676"/>
      <c r="O27" s="676"/>
      <c r="P27" s="676"/>
      <c r="Q27" s="677"/>
      <c r="R27" s="678">
        <v>9099</v>
      </c>
      <c r="S27" s="679"/>
      <c r="T27" s="679"/>
      <c r="U27" s="679"/>
      <c r="V27" s="679"/>
      <c r="W27" s="679"/>
      <c r="X27" s="679"/>
      <c r="Y27" s="680"/>
      <c r="Z27" s="715">
        <v>0</v>
      </c>
      <c r="AA27" s="715"/>
      <c r="AB27" s="715"/>
      <c r="AC27" s="715"/>
      <c r="AD27" s="716">
        <v>9099</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13074250</v>
      </c>
      <c r="BH27" s="679"/>
      <c r="BI27" s="679"/>
      <c r="BJ27" s="679"/>
      <c r="BK27" s="679"/>
      <c r="BL27" s="679"/>
      <c r="BM27" s="679"/>
      <c r="BN27" s="680"/>
      <c r="BO27" s="715">
        <v>100</v>
      </c>
      <c r="BP27" s="715"/>
      <c r="BQ27" s="715"/>
      <c r="BR27" s="715"/>
      <c r="BS27" s="684">
        <v>218983</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7395902</v>
      </c>
      <c r="CS27" s="697"/>
      <c r="CT27" s="697"/>
      <c r="CU27" s="697"/>
      <c r="CV27" s="697"/>
      <c r="CW27" s="697"/>
      <c r="CX27" s="697"/>
      <c r="CY27" s="698"/>
      <c r="CZ27" s="681">
        <v>25.6</v>
      </c>
      <c r="DA27" s="699"/>
      <c r="DB27" s="699"/>
      <c r="DC27" s="700"/>
      <c r="DD27" s="684">
        <v>2533406</v>
      </c>
      <c r="DE27" s="697"/>
      <c r="DF27" s="697"/>
      <c r="DG27" s="697"/>
      <c r="DH27" s="697"/>
      <c r="DI27" s="697"/>
      <c r="DJ27" s="697"/>
      <c r="DK27" s="698"/>
      <c r="DL27" s="684">
        <v>2517519</v>
      </c>
      <c r="DM27" s="697"/>
      <c r="DN27" s="697"/>
      <c r="DO27" s="697"/>
      <c r="DP27" s="697"/>
      <c r="DQ27" s="697"/>
      <c r="DR27" s="697"/>
      <c r="DS27" s="697"/>
      <c r="DT27" s="697"/>
      <c r="DU27" s="697"/>
      <c r="DV27" s="698"/>
      <c r="DW27" s="681">
        <v>14.7</v>
      </c>
      <c r="DX27" s="699"/>
      <c r="DY27" s="699"/>
      <c r="DZ27" s="699"/>
      <c r="EA27" s="699"/>
      <c r="EB27" s="699"/>
      <c r="EC27" s="714"/>
    </row>
    <row r="28" spans="2:133" ht="11.25" customHeight="1" x14ac:dyDescent="0.2">
      <c r="B28" s="675" t="s">
        <v>300</v>
      </c>
      <c r="C28" s="676"/>
      <c r="D28" s="676"/>
      <c r="E28" s="676"/>
      <c r="F28" s="676"/>
      <c r="G28" s="676"/>
      <c r="H28" s="676"/>
      <c r="I28" s="676"/>
      <c r="J28" s="676"/>
      <c r="K28" s="676"/>
      <c r="L28" s="676"/>
      <c r="M28" s="676"/>
      <c r="N28" s="676"/>
      <c r="O28" s="676"/>
      <c r="P28" s="676"/>
      <c r="Q28" s="677"/>
      <c r="R28" s="678">
        <v>369348</v>
      </c>
      <c r="S28" s="679"/>
      <c r="T28" s="679"/>
      <c r="U28" s="679"/>
      <c r="V28" s="679"/>
      <c r="W28" s="679"/>
      <c r="X28" s="679"/>
      <c r="Y28" s="680"/>
      <c r="Z28" s="715">
        <v>1.2</v>
      </c>
      <c r="AA28" s="715"/>
      <c r="AB28" s="715"/>
      <c r="AC28" s="715"/>
      <c r="AD28" s="716" t="s">
        <v>126</v>
      </c>
      <c r="AE28" s="716"/>
      <c r="AF28" s="716"/>
      <c r="AG28" s="716"/>
      <c r="AH28" s="716"/>
      <c r="AI28" s="716"/>
      <c r="AJ28" s="716"/>
      <c r="AK28" s="716"/>
      <c r="AL28" s="681" t="s">
        <v>241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2314136</v>
      </c>
      <c r="CS28" s="679"/>
      <c r="CT28" s="679"/>
      <c r="CU28" s="679"/>
      <c r="CV28" s="679"/>
      <c r="CW28" s="679"/>
      <c r="CX28" s="679"/>
      <c r="CY28" s="680"/>
      <c r="CZ28" s="681">
        <v>8</v>
      </c>
      <c r="DA28" s="699"/>
      <c r="DB28" s="699"/>
      <c r="DC28" s="700"/>
      <c r="DD28" s="684">
        <v>2281925</v>
      </c>
      <c r="DE28" s="679"/>
      <c r="DF28" s="679"/>
      <c r="DG28" s="679"/>
      <c r="DH28" s="679"/>
      <c r="DI28" s="679"/>
      <c r="DJ28" s="679"/>
      <c r="DK28" s="680"/>
      <c r="DL28" s="684">
        <v>2281925</v>
      </c>
      <c r="DM28" s="679"/>
      <c r="DN28" s="679"/>
      <c r="DO28" s="679"/>
      <c r="DP28" s="679"/>
      <c r="DQ28" s="679"/>
      <c r="DR28" s="679"/>
      <c r="DS28" s="679"/>
      <c r="DT28" s="679"/>
      <c r="DU28" s="679"/>
      <c r="DV28" s="680"/>
      <c r="DW28" s="681">
        <v>13.3</v>
      </c>
      <c r="DX28" s="699"/>
      <c r="DY28" s="699"/>
      <c r="DZ28" s="699"/>
      <c r="EA28" s="699"/>
      <c r="EB28" s="699"/>
      <c r="EC28" s="714"/>
    </row>
    <row r="29" spans="2:133" ht="11.25" customHeight="1" x14ac:dyDescent="0.2">
      <c r="B29" s="675" t="s">
        <v>302</v>
      </c>
      <c r="C29" s="676"/>
      <c r="D29" s="676"/>
      <c r="E29" s="676"/>
      <c r="F29" s="676"/>
      <c r="G29" s="676"/>
      <c r="H29" s="676"/>
      <c r="I29" s="676"/>
      <c r="J29" s="676"/>
      <c r="K29" s="676"/>
      <c r="L29" s="676"/>
      <c r="M29" s="676"/>
      <c r="N29" s="676"/>
      <c r="O29" s="676"/>
      <c r="P29" s="676"/>
      <c r="Q29" s="677"/>
      <c r="R29" s="678">
        <v>343421</v>
      </c>
      <c r="S29" s="679"/>
      <c r="T29" s="679"/>
      <c r="U29" s="679"/>
      <c r="V29" s="679"/>
      <c r="W29" s="679"/>
      <c r="X29" s="679"/>
      <c r="Y29" s="680"/>
      <c r="Z29" s="715">
        <v>1.1000000000000001</v>
      </c>
      <c r="AA29" s="715"/>
      <c r="AB29" s="715"/>
      <c r="AC29" s="715"/>
      <c r="AD29" s="716">
        <v>28060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2314111</v>
      </c>
      <c r="CS29" s="697"/>
      <c r="CT29" s="697"/>
      <c r="CU29" s="697"/>
      <c r="CV29" s="697"/>
      <c r="CW29" s="697"/>
      <c r="CX29" s="697"/>
      <c r="CY29" s="698"/>
      <c r="CZ29" s="681">
        <v>8</v>
      </c>
      <c r="DA29" s="699"/>
      <c r="DB29" s="699"/>
      <c r="DC29" s="700"/>
      <c r="DD29" s="684">
        <v>2281900</v>
      </c>
      <c r="DE29" s="697"/>
      <c r="DF29" s="697"/>
      <c r="DG29" s="697"/>
      <c r="DH29" s="697"/>
      <c r="DI29" s="697"/>
      <c r="DJ29" s="697"/>
      <c r="DK29" s="698"/>
      <c r="DL29" s="684">
        <v>2281900</v>
      </c>
      <c r="DM29" s="697"/>
      <c r="DN29" s="697"/>
      <c r="DO29" s="697"/>
      <c r="DP29" s="697"/>
      <c r="DQ29" s="697"/>
      <c r="DR29" s="697"/>
      <c r="DS29" s="697"/>
      <c r="DT29" s="697"/>
      <c r="DU29" s="697"/>
      <c r="DV29" s="698"/>
      <c r="DW29" s="681">
        <v>13.3</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296511</v>
      </c>
      <c r="S30" s="679"/>
      <c r="T30" s="679"/>
      <c r="U30" s="679"/>
      <c r="V30" s="679"/>
      <c r="W30" s="679"/>
      <c r="X30" s="679"/>
      <c r="Y30" s="680"/>
      <c r="Z30" s="715">
        <v>1</v>
      </c>
      <c r="AA30" s="715"/>
      <c r="AB30" s="715"/>
      <c r="AC30" s="715"/>
      <c r="AD30" s="716" t="s">
        <v>241</v>
      </c>
      <c r="AE30" s="716"/>
      <c r="AF30" s="716"/>
      <c r="AG30" s="716"/>
      <c r="AH30" s="716"/>
      <c r="AI30" s="716"/>
      <c r="AJ30" s="716"/>
      <c r="AK30" s="716"/>
      <c r="AL30" s="681" t="s">
        <v>241</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2169193</v>
      </c>
      <c r="CS30" s="679"/>
      <c r="CT30" s="679"/>
      <c r="CU30" s="679"/>
      <c r="CV30" s="679"/>
      <c r="CW30" s="679"/>
      <c r="CX30" s="679"/>
      <c r="CY30" s="680"/>
      <c r="CZ30" s="681">
        <v>7.5</v>
      </c>
      <c r="DA30" s="699"/>
      <c r="DB30" s="699"/>
      <c r="DC30" s="700"/>
      <c r="DD30" s="684">
        <v>2138612</v>
      </c>
      <c r="DE30" s="679"/>
      <c r="DF30" s="679"/>
      <c r="DG30" s="679"/>
      <c r="DH30" s="679"/>
      <c r="DI30" s="679"/>
      <c r="DJ30" s="679"/>
      <c r="DK30" s="680"/>
      <c r="DL30" s="684">
        <v>2138612</v>
      </c>
      <c r="DM30" s="679"/>
      <c r="DN30" s="679"/>
      <c r="DO30" s="679"/>
      <c r="DP30" s="679"/>
      <c r="DQ30" s="679"/>
      <c r="DR30" s="679"/>
      <c r="DS30" s="679"/>
      <c r="DT30" s="679"/>
      <c r="DU30" s="679"/>
      <c r="DV30" s="680"/>
      <c r="DW30" s="681">
        <v>12.5</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4744727</v>
      </c>
      <c r="S31" s="679"/>
      <c r="T31" s="679"/>
      <c r="U31" s="679"/>
      <c r="V31" s="679"/>
      <c r="W31" s="679"/>
      <c r="X31" s="679"/>
      <c r="Y31" s="680"/>
      <c r="Z31" s="715">
        <v>15.8</v>
      </c>
      <c r="AA31" s="715"/>
      <c r="AB31" s="715"/>
      <c r="AC31" s="715"/>
      <c r="AD31" s="716" t="s">
        <v>126</v>
      </c>
      <c r="AE31" s="716"/>
      <c r="AF31" s="716"/>
      <c r="AG31" s="716"/>
      <c r="AH31" s="716"/>
      <c r="AI31" s="716"/>
      <c r="AJ31" s="716"/>
      <c r="AK31" s="716"/>
      <c r="AL31" s="681" t="s">
        <v>241</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99.3</v>
      </c>
      <c r="BH31" s="748"/>
      <c r="BI31" s="748"/>
      <c r="BJ31" s="748"/>
      <c r="BK31" s="748"/>
      <c r="BL31" s="748"/>
      <c r="BM31" s="749">
        <v>96.5</v>
      </c>
      <c r="BN31" s="748"/>
      <c r="BO31" s="748"/>
      <c r="BP31" s="748"/>
      <c r="BQ31" s="750"/>
      <c r="BR31" s="747">
        <v>99.3</v>
      </c>
      <c r="BS31" s="748"/>
      <c r="BT31" s="748"/>
      <c r="BU31" s="748"/>
      <c r="BV31" s="748"/>
      <c r="BW31" s="748"/>
      <c r="BX31" s="749">
        <v>96.3</v>
      </c>
      <c r="BY31" s="748"/>
      <c r="BZ31" s="748"/>
      <c r="CA31" s="748"/>
      <c r="CB31" s="750"/>
      <c r="CD31" s="765"/>
      <c r="CE31" s="766"/>
      <c r="CF31" s="711" t="s">
        <v>312</v>
      </c>
      <c r="CG31" s="712"/>
      <c r="CH31" s="712"/>
      <c r="CI31" s="712"/>
      <c r="CJ31" s="712"/>
      <c r="CK31" s="712"/>
      <c r="CL31" s="712"/>
      <c r="CM31" s="712"/>
      <c r="CN31" s="712"/>
      <c r="CO31" s="712"/>
      <c r="CP31" s="712"/>
      <c r="CQ31" s="713"/>
      <c r="CR31" s="678">
        <v>144918</v>
      </c>
      <c r="CS31" s="697"/>
      <c r="CT31" s="697"/>
      <c r="CU31" s="697"/>
      <c r="CV31" s="697"/>
      <c r="CW31" s="697"/>
      <c r="CX31" s="697"/>
      <c r="CY31" s="698"/>
      <c r="CZ31" s="681">
        <v>0.5</v>
      </c>
      <c r="DA31" s="699"/>
      <c r="DB31" s="699"/>
      <c r="DC31" s="700"/>
      <c r="DD31" s="684">
        <v>143288</v>
      </c>
      <c r="DE31" s="697"/>
      <c r="DF31" s="697"/>
      <c r="DG31" s="697"/>
      <c r="DH31" s="697"/>
      <c r="DI31" s="697"/>
      <c r="DJ31" s="697"/>
      <c r="DK31" s="698"/>
      <c r="DL31" s="684">
        <v>143288</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2">
      <c r="B32" s="769" t="s">
        <v>313</v>
      </c>
      <c r="C32" s="770"/>
      <c r="D32" s="770"/>
      <c r="E32" s="770"/>
      <c r="F32" s="770"/>
      <c r="G32" s="770"/>
      <c r="H32" s="770"/>
      <c r="I32" s="770"/>
      <c r="J32" s="770"/>
      <c r="K32" s="770"/>
      <c r="L32" s="770"/>
      <c r="M32" s="770"/>
      <c r="N32" s="770"/>
      <c r="O32" s="770"/>
      <c r="P32" s="770"/>
      <c r="Q32" s="771"/>
      <c r="R32" s="678" t="s">
        <v>126</v>
      </c>
      <c r="S32" s="679"/>
      <c r="T32" s="679"/>
      <c r="U32" s="679"/>
      <c r="V32" s="679"/>
      <c r="W32" s="679"/>
      <c r="X32" s="679"/>
      <c r="Y32" s="680"/>
      <c r="Z32" s="715" t="s">
        <v>241</v>
      </c>
      <c r="AA32" s="715"/>
      <c r="AB32" s="715"/>
      <c r="AC32" s="715"/>
      <c r="AD32" s="716" t="s">
        <v>126</v>
      </c>
      <c r="AE32" s="716"/>
      <c r="AF32" s="716"/>
      <c r="AG32" s="716"/>
      <c r="AH32" s="716"/>
      <c r="AI32" s="716"/>
      <c r="AJ32" s="716"/>
      <c r="AK32" s="716"/>
      <c r="AL32" s="681" t="s">
        <v>241</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99.5</v>
      </c>
      <c r="BH32" s="697"/>
      <c r="BI32" s="697"/>
      <c r="BJ32" s="697"/>
      <c r="BK32" s="697"/>
      <c r="BL32" s="697"/>
      <c r="BM32" s="682">
        <v>97.8</v>
      </c>
      <c r="BN32" s="743"/>
      <c r="BO32" s="743"/>
      <c r="BP32" s="743"/>
      <c r="BQ32" s="721"/>
      <c r="BR32" s="751">
        <v>99.4</v>
      </c>
      <c r="BS32" s="697"/>
      <c r="BT32" s="697"/>
      <c r="BU32" s="697"/>
      <c r="BV32" s="697"/>
      <c r="BW32" s="697"/>
      <c r="BX32" s="682">
        <v>97.7</v>
      </c>
      <c r="BY32" s="743"/>
      <c r="BZ32" s="743"/>
      <c r="CA32" s="743"/>
      <c r="CB32" s="721"/>
      <c r="CD32" s="767"/>
      <c r="CE32" s="768"/>
      <c r="CF32" s="711" t="s">
        <v>316</v>
      </c>
      <c r="CG32" s="712"/>
      <c r="CH32" s="712"/>
      <c r="CI32" s="712"/>
      <c r="CJ32" s="712"/>
      <c r="CK32" s="712"/>
      <c r="CL32" s="712"/>
      <c r="CM32" s="712"/>
      <c r="CN32" s="712"/>
      <c r="CO32" s="712"/>
      <c r="CP32" s="712"/>
      <c r="CQ32" s="713"/>
      <c r="CR32" s="678">
        <v>25</v>
      </c>
      <c r="CS32" s="679"/>
      <c r="CT32" s="679"/>
      <c r="CU32" s="679"/>
      <c r="CV32" s="679"/>
      <c r="CW32" s="679"/>
      <c r="CX32" s="679"/>
      <c r="CY32" s="680"/>
      <c r="CZ32" s="681">
        <v>0</v>
      </c>
      <c r="DA32" s="699"/>
      <c r="DB32" s="699"/>
      <c r="DC32" s="700"/>
      <c r="DD32" s="684">
        <v>25</v>
      </c>
      <c r="DE32" s="679"/>
      <c r="DF32" s="679"/>
      <c r="DG32" s="679"/>
      <c r="DH32" s="679"/>
      <c r="DI32" s="679"/>
      <c r="DJ32" s="679"/>
      <c r="DK32" s="680"/>
      <c r="DL32" s="684">
        <v>25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2142239</v>
      </c>
      <c r="S33" s="679"/>
      <c r="T33" s="679"/>
      <c r="U33" s="679"/>
      <c r="V33" s="679"/>
      <c r="W33" s="679"/>
      <c r="X33" s="679"/>
      <c r="Y33" s="680"/>
      <c r="Z33" s="715">
        <v>7.1</v>
      </c>
      <c r="AA33" s="715"/>
      <c r="AB33" s="715"/>
      <c r="AC33" s="715"/>
      <c r="AD33" s="716" t="s">
        <v>126</v>
      </c>
      <c r="AE33" s="716"/>
      <c r="AF33" s="716"/>
      <c r="AG33" s="716"/>
      <c r="AH33" s="716"/>
      <c r="AI33" s="716"/>
      <c r="AJ33" s="716"/>
      <c r="AK33" s="716"/>
      <c r="AL33" s="681" t="s">
        <v>241</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99.1</v>
      </c>
      <c r="BH33" s="663"/>
      <c r="BI33" s="663"/>
      <c r="BJ33" s="663"/>
      <c r="BK33" s="663"/>
      <c r="BL33" s="663"/>
      <c r="BM33" s="706">
        <v>95.1</v>
      </c>
      <c r="BN33" s="663"/>
      <c r="BO33" s="663"/>
      <c r="BP33" s="663"/>
      <c r="BQ33" s="727"/>
      <c r="BR33" s="742">
        <v>99.2</v>
      </c>
      <c r="BS33" s="663"/>
      <c r="BT33" s="663"/>
      <c r="BU33" s="663"/>
      <c r="BV33" s="663"/>
      <c r="BW33" s="663"/>
      <c r="BX33" s="706">
        <v>94.7</v>
      </c>
      <c r="BY33" s="663"/>
      <c r="BZ33" s="663"/>
      <c r="CA33" s="663"/>
      <c r="CB33" s="727"/>
      <c r="CD33" s="711" t="s">
        <v>319</v>
      </c>
      <c r="CE33" s="712"/>
      <c r="CF33" s="712"/>
      <c r="CG33" s="712"/>
      <c r="CH33" s="712"/>
      <c r="CI33" s="712"/>
      <c r="CJ33" s="712"/>
      <c r="CK33" s="712"/>
      <c r="CL33" s="712"/>
      <c r="CM33" s="712"/>
      <c r="CN33" s="712"/>
      <c r="CO33" s="712"/>
      <c r="CP33" s="712"/>
      <c r="CQ33" s="713"/>
      <c r="CR33" s="678">
        <v>9509166</v>
      </c>
      <c r="CS33" s="697"/>
      <c r="CT33" s="697"/>
      <c r="CU33" s="697"/>
      <c r="CV33" s="697"/>
      <c r="CW33" s="697"/>
      <c r="CX33" s="697"/>
      <c r="CY33" s="698"/>
      <c r="CZ33" s="681">
        <v>33</v>
      </c>
      <c r="DA33" s="699"/>
      <c r="DB33" s="699"/>
      <c r="DC33" s="700"/>
      <c r="DD33" s="684">
        <v>8137699</v>
      </c>
      <c r="DE33" s="697"/>
      <c r="DF33" s="697"/>
      <c r="DG33" s="697"/>
      <c r="DH33" s="697"/>
      <c r="DI33" s="697"/>
      <c r="DJ33" s="697"/>
      <c r="DK33" s="698"/>
      <c r="DL33" s="684">
        <v>6923344</v>
      </c>
      <c r="DM33" s="697"/>
      <c r="DN33" s="697"/>
      <c r="DO33" s="697"/>
      <c r="DP33" s="697"/>
      <c r="DQ33" s="697"/>
      <c r="DR33" s="697"/>
      <c r="DS33" s="697"/>
      <c r="DT33" s="697"/>
      <c r="DU33" s="697"/>
      <c r="DV33" s="698"/>
      <c r="DW33" s="681">
        <v>40.4</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83709</v>
      </c>
      <c r="S34" s="679"/>
      <c r="T34" s="679"/>
      <c r="U34" s="679"/>
      <c r="V34" s="679"/>
      <c r="W34" s="679"/>
      <c r="X34" s="679"/>
      <c r="Y34" s="680"/>
      <c r="Z34" s="715">
        <v>0.3</v>
      </c>
      <c r="AA34" s="715"/>
      <c r="AB34" s="715"/>
      <c r="AC34" s="715"/>
      <c r="AD34" s="716">
        <v>22516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4085589</v>
      </c>
      <c r="CS34" s="679"/>
      <c r="CT34" s="679"/>
      <c r="CU34" s="679"/>
      <c r="CV34" s="679"/>
      <c r="CW34" s="679"/>
      <c r="CX34" s="679"/>
      <c r="CY34" s="680"/>
      <c r="CZ34" s="681">
        <v>14.2</v>
      </c>
      <c r="DA34" s="699"/>
      <c r="DB34" s="699"/>
      <c r="DC34" s="700"/>
      <c r="DD34" s="684">
        <v>3383331</v>
      </c>
      <c r="DE34" s="679"/>
      <c r="DF34" s="679"/>
      <c r="DG34" s="679"/>
      <c r="DH34" s="679"/>
      <c r="DI34" s="679"/>
      <c r="DJ34" s="679"/>
      <c r="DK34" s="680"/>
      <c r="DL34" s="684">
        <v>3103112</v>
      </c>
      <c r="DM34" s="679"/>
      <c r="DN34" s="679"/>
      <c r="DO34" s="679"/>
      <c r="DP34" s="679"/>
      <c r="DQ34" s="679"/>
      <c r="DR34" s="679"/>
      <c r="DS34" s="679"/>
      <c r="DT34" s="679"/>
      <c r="DU34" s="679"/>
      <c r="DV34" s="680"/>
      <c r="DW34" s="681">
        <v>18.100000000000001</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71767</v>
      </c>
      <c r="S35" s="679"/>
      <c r="T35" s="679"/>
      <c r="U35" s="679"/>
      <c r="V35" s="679"/>
      <c r="W35" s="679"/>
      <c r="X35" s="679"/>
      <c r="Y35" s="680"/>
      <c r="Z35" s="715">
        <v>0.2</v>
      </c>
      <c r="AA35" s="715"/>
      <c r="AB35" s="715"/>
      <c r="AC35" s="715"/>
      <c r="AD35" s="716" t="s">
        <v>126</v>
      </c>
      <c r="AE35" s="716"/>
      <c r="AF35" s="716"/>
      <c r="AG35" s="716"/>
      <c r="AH35" s="716"/>
      <c r="AI35" s="716"/>
      <c r="AJ35" s="716"/>
      <c r="AK35" s="716"/>
      <c r="AL35" s="681" t="s">
        <v>241</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58678</v>
      </c>
      <c r="CS35" s="697"/>
      <c r="CT35" s="697"/>
      <c r="CU35" s="697"/>
      <c r="CV35" s="697"/>
      <c r="CW35" s="697"/>
      <c r="CX35" s="697"/>
      <c r="CY35" s="698"/>
      <c r="CZ35" s="681">
        <v>0.2</v>
      </c>
      <c r="DA35" s="699"/>
      <c r="DB35" s="699"/>
      <c r="DC35" s="700"/>
      <c r="DD35" s="684">
        <v>39527</v>
      </c>
      <c r="DE35" s="697"/>
      <c r="DF35" s="697"/>
      <c r="DG35" s="697"/>
      <c r="DH35" s="697"/>
      <c r="DI35" s="697"/>
      <c r="DJ35" s="697"/>
      <c r="DK35" s="698"/>
      <c r="DL35" s="684">
        <v>39527</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312720</v>
      </c>
      <c r="S36" s="679"/>
      <c r="T36" s="679"/>
      <c r="U36" s="679"/>
      <c r="V36" s="679"/>
      <c r="W36" s="679"/>
      <c r="X36" s="679"/>
      <c r="Y36" s="680"/>
      <c r="Z36" s="715">
        <v>1</v>
      </c>
      <c r="AA36" s="715"/>
      <c r="AB36" s="715"/>
      <c r="AC36" s="715"/>
      <c r="AD36" s="716" t="s">
        <v>126</v>
      </c>
      <c r="AE36" s="716"/>
      <c r="AF36" s="716"/>
      <c r="AG36" s="716"/>
      <c r="AH36" s="716"/>
      <c r="AI36" s="716"/>
      <c r="AJ36" s="716"/>
      <c r="AK36" s="716"/>
      <c r="AL36" s="681" t="s">
        <v>241</v>
      </c>
      <c r="AM36" s="682"/>
      <c r="AN36" s="682"/>
      <c r="AO36" s="717"/>
      <c r="AP36" s="235"/>
      <c r="AQ36" s="730" t="s">
        <v>327</v>
      </c>
      <c r="AR36" s="731"/>
      <c r="AS36" s="731"/>
      <c r="AT36" s="731"/>
      <c r="AU36" s="731"/>
      <c r="AV36" s="731"/>
      <c r="AW36" s="731"/>
      <c r="AX36" s="731"/>
      <c r="AY36" s="732"/>
      <c r="AZ36" s="733">
        <v>3152880</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503</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3067331</v>
      </c>
      <c r="CS36" s="679"/>
      <c r="CT36" s="679"/>
      <c r="CU36" s="679"/>
      <c r="CV36" s="679"/>
      <c r="CW36" s="679"/>
      <c r="CX36" s="679"/>
      <c r="CY36" s="680"/>
      <c r="CZ36" s="681">
        <v>10.6</v>
      </c>
      <c r="DA36" s="699"/>
      <c r="DB36" s="699"/>
      <c r="DC36" s="700"/>
      <c r="DD36" s="684">
        <v>2832754</v>
      </c>
      <c r="DE36" s="679"/>
      <c r="DF36" s="679"/>
      <c r="DG36" s="679"/>
      <c r="DH36" s="679"/>
      <c r="DI36" s="679"/>
      <c r="DJ36" s="679"/>
      <c r="DK36" s="680"/>
      <c r="DL36" s="684">
        <v>2158725</v>
      </c>
      <c r="DM36" s="679"/>
      <c r="DN36" s="679"/>
      <c r="DO36" s="679"/>
      <c r="DP36" s="679"/>
      <c r="DQ36" s="679"/>
      <c r="DR36" s="679"/>
      <c r="DS36" s="679"/>
      <c r="DT36" s="679"/>
      <c r="DU36" s="679"/>
      <c r="DV36" s="680"/>
      <c r="DW36" s="681">
        <v>12.6</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1281876</v>
      </c>
      <c r="S37" s="679"/>
      <c r="T37" s="679"/>
      <c r="U37" s="679"/>
      <c r="V37" s="679"/>
      <c r="W37" s="679"/>
      <c r="X37" s="679"/>
      <c r="Y37" s="680"/>
      <c r="Z37" s="715">
        <v>4.3</v>
      </c>
      <c r="AA37" s="715"/>
      <c r="AB37" s="715"/>
      <c r="AC37" s="715"/>
      <c r="AD37" s="716" t="s">
        <v>241</v>
      </c>
      <c r="AE37" s="716"/>
      <c r="AF37" s="716"/>
      <c r="AG37" s="716"/>
      <c r="AH37" s="716"/>
      <c r="AI37" s="716"/>
      <c r="AJ37" s="716"/>
      <c r="AK37" s="716"/>
      <c r="AL37" s="681" t="s">
        <v>126</v>
      </c>
      <c r="AM37" s="682"/>
      <c r="AN37" s="682"/>
      <c r="AO37" s="717"/>
      <c r="AQ37" s="718" t="s">
        <v>331</v>
      </c>
      <c r="AR37" s="719"/>
      <c r="AS37" s="719"/>
      <c r="AT37" s="719"/>
      <c r="AU37" s="719"/>
      <c r="AV37" s="719"/>
      <c r="AW37" s="719"/>
      <c r="AX37" s="719"/>
      <c r="AY37" s="720"/>
      <c r="AZ37" s="678">
        <v>633460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-27832</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1036436</v>
      </c>
      <c r="CS37" s="697"/>
      <c r="CT37" s="697"/>
      <c r="CU37" s="697"/>
      <c r="CV37" s="697"/>
      <c r="CW37" s="697"/>
      <c r="CX37" s="697"/>
      <c r="CY37" s="698"/>
      <c r="CZ37" s="681">
        <v>3.6</v>
      </c>
      <c r="DA37" s="699"/>
      <c r="DB37" s="699"/>
      <c r="DC37" s="700"/>
      <c r="DD37" s="684">
        <v>1036436</v>
      </c>
      <c r="DE37" s="697"/>
      <c r="DF37" s="697"/>
      <c r="DG37" s="697"/>
      <c r="DH37" s="697"/>
      <c r="DI37" s="697"/>
      <c r="DJ37" s="697"/>
      <c r="DK37" s="698"/>
      <c r="DL37" s="684">
        <v>1016364</v>
      </c>
      <c r="DM37" s="697"/>
      <c r="DN37" s="697"/>
      <c r="DO37" s="697"/>
      <c r="DP37" s="697"/>
      <c r="DQ37" s="697"/>
      <c r="DR37" s="697"/>
      <c r="DS37" s="697"/>
      <c r="DT37" s="697"/>
      <c r="DU37" s="697"/>
      <c r="DV37" s="698"/>
      <c r="DW37" s="681">
        <v>5.9</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390388</v>
      </c>
      <c r="S38" s="679"/>
      <c r="T38" s="679"/>
      <c r="U38" s="679"/>
      <c r="V38" s="679"/>
      <c r="W38" s="679"/>
      <c r="X38" s="679"/>
      <c r="Y38" s="680"/>
      <c r="Z38" s="715">
        <v>1.3</v>
      </c>
      <c r="AA38" s="715"/>
      <c r="AB38" s="715"/>
      <c r="AC38" s="715"/>
      <c r="AD38" s="716">
        <v>15779</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527348</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8743</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2189239</v>
      </c>
      <c r="CS38" s="679"/>
      <c r="CT38" s="679"/>
      <c r="CU38" s="679"/>
      <c r="CV38" s="679"/>
      <c r="CW38" s="679"/>
      <c r="CX38" s="679"/>
      <c r="CY38" s="680"/>
      <c r="CZ38" s="681">
        <v>7.6</v>
      </c>
      <c r="DA38" s="699"/>
      <c r="DB38" s="699"/>
      <c r="DC38" s="700"/>
      <c r="DD38" s="684">
        <v>1853072</v>
      </c>
      <c r="DE38" s="679"/>
      <c r="DF38" s="679"/>
      <c r="DG38" s="679"/>
      <c r="DH38" s="679"/>
      <c r="DI38" s="679"/>
      <c r="DJ38" s="679"/>
      <c r="DK38" s="680"/>
      <c r="DL38" s="684">
        <v>1613728</v>
      </c>
      <c r="DM38" s="679"/>
      <c r="DN38" s="679"/>
      <c r="DO38" s="679"/>
      <c r="DP38" s="679"/>
      <c r="DQ38" s="679"/>
      <c r="DR38" s="679"/>
      <c r="DS38" s="679"/>
      <c r="DT38" s="679"/>
      <c r="DU38" s="679"/>
      <c r="DV38" s="680"/>
      <c r="DW38" s="681">
        <v>9.4</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v>2847400</v>
      </c>
      <c r="S39" s="679"/>
      <c r="T39" s="679"/>
      <c r="U39" s="679"/>
      <c r="V39" s="679"/>
      <c r="W39" s="679"/>
      <c r="X39" s="679"/>
      <c r="Y39" s="680"/>
      <c r="Z39" s="715">
        <v>9.5</v>
      </c>
      <c r="AA39" s="715"/>
      <c r="AB39" s="715"/>
      <c r="AC39" s="715"/>
      <c r="AD39" s="716" t="s">
        <v>241</v>
      </c>
      <c r="AE39" s="716"/>
      <c r="AF39" s="716"/>
      <c r="AG39" s="716"/>
      <c r="AH39" s="716"/>
      <c r="AI39" s="716"/>
      <c r="AJ39" s="716"/>
      <c r="AK39" s="716"/>
      <c r="AL39" s="681" t="s">
        <v>241</v>
      </c>
      <c r="AM39" s="682"/>
      <c r="AN39" s="682"/>
      <c r="AO39" s="717"/>
      <c r="AQ39" s="718" t="s">
        <v>339</v>
      </c>
      <c r="AR39" s="719"/>
      <c r="AS39" s="719"/>
      <c r="AT39" s="719"/>
      <c r="AU39" s="719"/>
      <c r="AV39" s="719"/>
      <c r="AW39" s="719"/>
      <c r="AX39" s="719"/>
      <c r="AY39" s="720"/>
      <c r="AZ39" s="678">
        <v>8793</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14243</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94953</v>
      </c>
      <c r="CS39" s="697"/>
      <c r="CT39" s="697"/>
      <c r="CU39" s="697"/>
      <c r="CV39" s="697"/>
      <c r="CW39" s="697"/>
      <c r="CX39" s="697"/>
      <c r="CY39" s="698"/>
      <c r="CZ39" s="681">
        <v>0.3</v>
      </c>
      <c r="DA39" s="699"/>
      <c r="DB39" s="699"/>
      <c r="DC39" s="700"/>
      <c r="DD39" s="684">
        <v>16639</v>
      </c>
      <c r="DE39" s="697"/>
      <c r="DF39" s="697"/>
      <c r="DG39" s="697"/>
      <c r="DH39" s="697"/>
      <c r="DI39" s="697"/>
      <c r="DJ39" s="697"/>
      <c r="DK39" s="698"/>
      <c r="DL39" s="684" t="s">
        <v>126</v>
      </c>
      <c r="DM39" s="697"/>
      <c r="DN39" s="697"/>
      <c r="DO39" s="697"/>
      <c r="DP39" s="697"/>
      <c r="DQ39" s="697"/>
      <c r="DR39" s="697"/>
      <c r="DS39" s="697"/>
      <c r="DT39" s="697"/>
      <c r="DU39" s="697"/>
      <c r="DV39" s="698"/>
      <c r="DW39" s="681" t="s">
        <v>241</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241</v>
      </c>
      <c r="AA40" s="715"/>
      <c r="AB40" s="715"/>
      <c r="AC40" s="715"/>
      <c r="AD40" s="716" t="s">
        <v>126</v>
      </c>
      <c r="AE40" s="716"/>
      <c r="AF40" s="716"/>
      <c r="AG40" s="716"/>
      <c r="AH40" s="716"/>
      <c r="AI40" s="716"/>
      <c r="AJ40" s="716"/>
      <c r="AK40" s="716"/>
      <c r="AL40" s="681" t="s">
        <v>126</v>
      </c>
      <c r="AM40" s="682"/>
      <c r="AN40" s="682"/>
      <c r="AO40" s="717"/>
      <c r="AQ40" s="718" t="s">
        <v>343</v>
      </c>
      <c r="AR40" s="719"/>
      <c r="AS40" s="719"/>
      <c r="AT40" s="719"/>
      <c r="AU40" s="719"/>
      <c r="AV40" s="719"/>
      <c r="AW40" s="719"/>
      <c r="AX40" s="719"/>
      <c r="AY40" s="720"/>
      <c r="AZ40" s="678" t="s">
        <v>241</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98</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13376</v>
      </c>
      <c r="CS40" s="679"/>
      <c r="CT40" s="679"/>
      <c r="CU40" s="679"/>
      <c r="CV40" s="679"/>
      <c r="CW40" s="679"/>
      <c r="CX40" s="679"/>
      <c r="CY40" s="680"/>
      <c r="CZ40" s="681">
        <v>0</v>
      </c>
      <c r="DA40" s="699"/>
      <c r="DB40" s="699"/>
      <c r="DC40" s="700"/>
      <c r="DD40" s="684">
        <v>12376</v>
      </c>
      <c r="DE40" s="679"/>
      <c r="DF40" s="679"/>
      <c r="DG40" s="679"/>
      <c r="DH40" s="679"/>
      <c r="DI40" s="679"/>
      <c r="DJ40" s="679"/>
      <c r="DK40" s="680"/>
      <c r="DL40" s="684">
        <v>8252</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v>951400</v>
      </c>
      <c r="S41" s="679"/>
      <c r="T41" s="679"/>
      <c r="U41" s="679"/>
      <c r="V41" s="679"/>
      <c r="W41" s="679"/>
      <c r="X41" s="679"/>
      <c r="Y41" s="680"/>
      <c r="Z41" s="715">
        <v>3.2</v>
      </c>
      <c r="AA41" s="715"/>
      <c r="AB41" s="715"/>
      <c r="AC41" s="715"/>
      <c r="AD41" s="716" t="s">
        <v>241</v>
      </c>
      <c r="AE41" s="716"/>
      <c r="AF41" s="716"/>
      <c r="AG41" s="716"/>
      <c r="AH41" s="716"/>
      <c r="AI41" s="716"/>
      <c r="AJ41" s="716"/>
      <c r="AK41" s="716"/>
      <c r="AL41" s="681" t="s">
        <v>126</v>
      </c>
      <c r="AM41" s="682"/>
      <c r="AN41" s="682"/>
      <c r="AO41" s="717"/>
      <c r="AQ41" s="718" t="s">
        <v>348</v>
      </c>
      <c r="AR41" s="719"/>
      <c r="AS41" s="719"/>
      <c r="AT41" s="719"/>
      <c r="AU41" s="719"/>
      <c r="AV41" s="719"/>
      <c r="AW41" s="719"/>
      <c r="AX41" s="719"/>
      <c r="AY41" s="720"/>
      <c r="AZ41" s="678">
        <v>459064</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126</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126</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30089793</v>
      </c>
      <c r="S42" s="701"/>
      <c r="T42" s="701"/>
      <c r="U42" s="701"/>
      <c r="V42" s="701"/>
      <c r="W42" s="701"/>
      <c r="X42" s="701"/>
      <c r="Y42" s="703"/>
      <c r="Z42" s="704">
        <v>100</v>
      </c>
      <c r="AA42" s="704"/>
      <c r="AB42" s="704"/>
      <c r="AC42" s="704"/>
      <c r="AD42" s="705">
        <v>16169500</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1524215</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328</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5062591</v>
      </c>
      <c r="CS42" s="679"/>
      <c r="CT42" s="679"/>
      <c r="CU42" s="679"/>
      <c r="CV42" s="679"/>
      <c r="CW42" s="679"/>
      <c r="CX42" s="679"/>
      <c r="CY42" s="680"/>
      <c r="CZ42" s="681">
        <v>17.5</v>
      </c>
      <c r="DA42" s="682"/>
      <c r="DB42" s="682"/>
      <c r="DC42" s="683"/>
      <c r="DD42" s="684">
        <v>1018958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116139</v>
      </c>
      <c r="CS43" s="697"/>
      <c r="CT43" s="697"/>
      <c r="CU43" s="697"/>
      <c r="CV43" s="697"/>
      <c r="CW43" s="697"/>
      <c r="CX43" s="697"/>
      <c r="CY43" s="698"/>
      <c r="CZ43" s="681">
        <v>0.4</v>
      </c>
      <c r="DA43" s="699"/>
      <c r="DB43" s="699"/>
      <c r="DC43" s="700"/>
      <c r="DD43" s="684">
        <v>116139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303</v>
      </c>
      <c r="CE44" s="692"/>
      <c r="CF44" s="675" t="s">
        <v>356</v>
      </c>
      <c r="CG44" s="676"/>
      <c r="CH44" s="676"/>
      <c r="CI44" s="676"/>
      <c r="CJ44" s="676"/>
      <c r="CK44" s="676"/>
      <c r="CL44" s="676"/>
      <c r="CM44" s="676"/>
      <c r="CN44" s="676"/>
      <c r="CO44" s="676"/>
      <c r="CP44" s="676"/>
      <c r="CQ44" s="677"/>
      <c r="CR44" s="678">
        <v>5062591</v>
      </c>
      <c r="CS44" s="679"/>
      <c r="CT44" s="679"/>
      <c r="CU44" s="679"/>
      <c r="CV44" s="679"/>
      <c r="CW44" s="679"/>
      <c r="CX44" s="679"/>
      <c r="CY44" s="680"/>
      <c r="CZ44" s="681">
        <v>17.5</v>
      </c>
      <c r="DA44" s="682"/>
      <c r="DB44" s="682"/>
      <c r="DC44" s="683"/>
      <c r="DD44" s="684">
        <v>1018958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2660420</v>
      </c>
      <c r="CS45" s="697"/>
      <c r="CT45" s="697"/>
      <c r="CU45" s="697"/>
      <c r="CV45" s="697"/>
      <c r="CW45" s="697"/>
      <c r="CX45" s="697"/>
      <c r="CY45" s="698"/>
      <c r="CZ45" s="681">
        <v>9.1999999999999993</v>
      </c>
      <c r="DA45" s="699"/>
      <c r="DB45" s="699"/>
      <c r="DC45" s="700"/>
      <c r="DD45" s="684">
        <v>51962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2230169</v>
      </c>
      <c r="CS46" s="679"/>
      <c r="CT46" s="679"/>
      <c r="CU46" s="679"/>
      <c r="CV46" s="679"/>
      <c r="CW46" s="679"/>
      <c r="CX46" s="679"/>
      <c r="CY46" s="680"/>
      <c r="CZ46" s="681">
        <v>7.7</v>
      </c>
      <c r="DA46" s="682"/>
      <c r="DB46" s="682"/>
      <c r="DC46" s="683"/>
      <c r="DD46" s="684">
        <v>927694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126</v>
      </c>
      <c r="CS47" s="697"/>
      <c r="CT47" s="697"/>
      <c r="CU47" s="697"/>
      <c r="CV47" s="697"/>
      <c r="CW47" s="697"/>
      <c r="CX47" s="697"/>
      <c r="CY47" s="698"/>
      <c r="CZ47" s="681" t="s">
        <v>241</v>
      </c>
      <c r="DA47" s="699"/>
      <c r="DB47" s="699"/>
      <c r="DC47" s="700"/>
      <c r="DD47" s="684" t="s">
        <v>241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362</v>
      </c>
      <c r="CD48" s="695"/>
      <c r="CE48" s="696"/>
      <c r="CF48" s="675" t="s">
        <v>363</v>
      </c>
      <c r="CG48" s="676"/>
      <c r="CH48" s="676"/>
      <c r="CI48" s="676"/>
      <c r="CJ48" s="676"/>
      <c r="CK48" s="676"/>
      <c r="CL48" s="676"/>
      <c r="CM48" s="676"/>
      <c r="CN48" s="676"/>
      <c r="CO48" s="676"/>
      <c r="CP48" s="676"/>
      <c r="CQ48" s="677"/>
      <c r="CR48" s="678" t="s">
        <v>241</v>
      </c>
      <c r="CS48" s="679"/>
      <c r="CT48" s="679"/>
      <c r="CU48" s="679"/>
      <c r="CV48" s="679"/>
      <c r="CW48" s="679"/>
      <c r="CX48" s="679"/>
      <c r="CY48" s="680"/>
      <c r="CZ48" s="681" t="s">
        <v>126</v>
      </c>
      <c r="DA48" s="682"/>
      <c r="DB48" s="682"/>
      <c r="DC48" s="683"/>
      <c r="DD48" s="684" t="s">
        <v>126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28854791</v>
      </c>
      <c r="CS49" s="663"/>
      <c r="CT49" s="663"/>
      <c r="CU49" s="663"/>
      <c r="CV49" s="663"/>
      <c r="CW49" s="663"/>
      <c r="CX49" s="663"/>
      <c r="CY49" s="664"/>
      <c r="CZ49" s="665">
        <v>100</v>
      </c>
      <c r="DA49" s="666"/>
      <c r="DB49" s="666"/>
      <c r="DC49" s="667"/>
      <c r="DD49" s="668">
        <v>18136806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8RG2z4Pz+Dv0m5w9pfX6rMUZTTV/TEO5zNp9ujQIbtZeNmiVKbVSKcwu2sJm5jYJh67p4g6PB+3Nq5Z2uLYyA==" saltValue="uriPDbBO4TyV2M81AFQC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U37" sqref="AU37:AY37"/>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30115</v>
      </c>
      <c r="R7" s="1198"/>
      <c r="S7" s="1198"/>
      <c r="T7" s="1198"/>
      <c r="U7" s="1198"/>
      <c r="V7" s="1198">
        <v>28880</v>
      </c>
      <c r="W7" s="1198"/>
      <c r="X7" s="1198"/>
      <c r="Y7" s="1198"/>
      <c r="Z7" s="1198"/>
      <c r="AA7" s="1198">
        <v>1235</v>
      </c>
      <c r="AB7" s="1198"/>
      <c r="AC7" s="1198"/>
      <c r="AD7" s="1198"/>
      <c r="AE7" s="1199"/>
      <c r="AF7" s="1200">
        <v>668</v>
      </c>
      <c r="AG7" s="1201"/>
      <c r="AH7" s="1201"/>
      <c r="AI7" s="1201"/>
      <c r="AJ7" s="1202"/>
      <c r="AK7" s="1184">
        <v>313</v>
      </c>
      <c r="AL7" s="1185"/>
      <c r="AM7" s="1185"/>
      <c r="AN7" s="1185"/>
      <c r="AO7" s="1185"/>
      <c r="AP7" s="1185">
        <v>27685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585</v>
      </c>
      <c r="BT7" s="1189"/>
      <c r="BU7" s="1189"/>
      <c r="BV7" s="1189"/>
      <c r="BW7" s="1189"/>
      <c r="BX7" s="1189"/>
      <c r="BY7" s="1189"/>
      <c r="BZ7" s="1189"/>
      <c r="CA7" s="1189"/>
      <c r="CB7" s="1189"/>
      <c r="CC7" s="1189"/>
      <c r="CD7" s="1189"/>
      <c r="CE7" s="1189"/>
      <c r="CF7" s="1189"/>
      <c r="CG7" s="1190"/>
      <c r="CH7" s="1181">
        <v>3</v>
      </c>
      <c r="CI7" s="1182"/>
      <c r="CJ7" s="1182"/>
      <c r="CK7" s="1182"/>
      <c r="CL7" s="1183"/>
      <c r="CM7" s="1181">
        <v>1494</v>
      </c>
      <c r="CN7" s="1182"/>
      <c r="CO7" s="1182"/>
      <c r="CP7" s="1182"/>
      <c r="CQ7" s="1183"/>
      <c r="CR7" s="1181">
        <v>10</v>
      </c>
      <c r="CS7" s="1182"/>
      <c r="CT7" s="1182"/>
      <c r="CU7" s="1182"/>
      <c r="CV7" s="1183"/>
      <c r="CW7" s="1181" t="s">
        <v>589</v>
      </c>
      <c r="CX7" s="1182"/>
      <c r="CY7" s="1182"/>
      <c r="CZ7" s="1182"/>
      <c r="DA7" s="1183"/>
      <c r="DB7" s="1181" t="s">
        <v>589</v>
      </c>
      <c r="DC7" s="1182"/>
      <c r="DD7" s="1182"/>
      <c r="DE7" s="1182"/>
      <c r="DF7" s="1183"/>
      <c r="DG7" s="1181">
        <v>1659</v>
      </c>
      <c r="DH7" s="1182"/>
      <c r="DI7" s="1182"/>
      <c r="DJ7" s="1182"/>
      <c r="DK7" s="1183"/>
      <c r="DL7" s="1181" t="s">
        <v>589</v>
      </c>
      <c r="DM7" s="1182"/>
      <c r="DN7" s="1182"/>
      <c r="DO7" s="1182"/>
      <c r="DP7" s="1183"/>
      <c r="DQ7" s="1181">
        <v>1032</v>
      </c>
      <c r="DR7" s="1182"/>
      <c r="DS7" s="1182"/>
      <c r="DT7" s="1182"/>
      <c r="DU7" s="1183"/>
      <c r="DV7" s="1208"/>
      <c r="DW7" s="1209"/>
      <c r="DX7" s="1209"/>
      <c r="DY7" s="1209"/>
      <c r="DZ7" s="1210"/>
      <c r="EA7" s="255"/>
    </row>
    <row r="8" spans="1:131" s="256" customFormat="1" ht="26.25" customHeight="1" x14ac:dyDescent="0.2">
      <c r="A8" s="262">
        <v>2</v>
      </c>
      <c r="B8" s="1130" t="s">
        <v>388</v>
      </c>
      <c r="C8" s="1131"/>
      <c r="D8" s="1131"/>
      <c r="E8" s="1131"/>
      <c r="F8" s="1131"/>
      <c r="G8" s="1131"/>
      <c r="H8" s="1131"/>
      <c r="I8" s="1131"/>
      <c r="J8" s="1131"/>
      <c r="K8" s="1131"/>
      <c r="L8" s="1131"/>
      <c r="M8" s="1131"/>
      <c r="N8" s="1131"/>
      <c r="O8" s="1131"/>
      <c r="P8" s="1132"/>
      <c r="Q8" s="1136">
        <v>124</v>
      </c>
      <c r="R8" s="1137"/>
      <c r="S8" s="1137"/>
      <c r="T8" s="1137"/>
      <c r="U8" s="1137"/>
      <c r="V8" s="1137">
        <v>119</v>
      </c>
      <c r="W8" s="1137"/>
      <c r="X8" s="1137"/>
      <c r="Y8" s="1137"/>
      <c r="Z8" s="1137"/>
      <c r="AA8" s="1137">
        <v>5</v>
      </c>
      <c r="AB8" s="1137"/>
      <c r="AC8" s="1137"/>
      <c r="AD8" s="1137"/>
      <c r="AE8" s="1138"/>
      <c r="AF8" s="1112">
        <v>5</v>
      </c>
      <c r="AG8" s="1113"/>
      <c r="AH8" s="1113"/>
      <c r="AI8" s="1113"/>
      <c r="AJ8" s="1114"/>
      <c r="AK8" s="1179">
        <v>0</v>
      </c>
      <c r="AL8" s="1180"/>
      <c r="AM8" s="1180"/>
      <c r="AN8" s="1180"/>
      <c r="AO8" s="1180"/>
      <c r="AP8" s="1180" t="s">
        <v>576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586</v>
      </c>
      <c r="BT8" s="1108"/>
      <c r="BU8" s="1108"/>
      <c r="BV8" s="1108"/>
      <c r="BW8" s="1108"/>
      <c r="BX8" s="1108"/>
      <c r="BY8" s="1108"/>
      <c r="BZ8" s="1108"/>
      <c r="CA8" s="1108"/>
      <c r="CB8" s="1108"/>
      <c r="CC8" s="1108"/>
      <c r="CD8" s="1108"/>
      <c r="CE8" s="1108"/>
      <c r="CF8" s="1108"/>
      <c r="CG8" s="1109"/>
      <c r="CH8" s="1082">
        <v>6</v>
      </c>
      <c r="CI8" s="1083"/>
      <c r="CJ8" s="1083"/>
      <c r="CK8" s="1083"/>
      <c r="CL8" s="1084"/>
      <c r="CM8" s="1082">
        <v>40987</v>
      </c>
      <c r="CN8" s="1083"/>
      <c r="CO8" s="1083"/>
      <c r="CP8" s="1083"/>
      <c r="CQ8" s="1084"/>
      <c r="CR8" s="1082">
        <v>30</v>
      </c>
      <c r="CS8" s="1083"/>
      <c r="CT8" s="1083"/>
      <c r="CU8" s="1083"/>
      <c r="CV8" s="1084"/>
      <c r="CW8" s="1082" t="s">
        <v>589</v>
      </c>
      <c r="CX8" s="1083"/>
      <c r="CY8" s="1083"/>
      <c r="CZ8" s="1083"/>
      <c r="DA8" s="1084"/>
      <c r="DB8" s="1082" t="s">
        <v>589</v>
      </c>
      <c r="DC8" s="1083"/>
      <c r="DD8" s="1083"/>
      <c r="DE8" s="1083"/>
      <c r="DF8" s="1084"/>
      <c r="DG8" s="1082" t="s">
        <v>589</v>
      </c>
      <c r="DH8" s="1083"/>
      <c r="DI8" s="1083"/>
      <c r="DJ8" s="1083"/>
      <c r="DK8" s="1084"/>
      <c r="DL8" s="1082" t="s">
        <v>589</v>
      </c>
      <c r="DM8" s="1083"/>
      <c r="DN8" s="1083"/>
      <c r="DO8" s="1083"/>
      <c r="DP8" s="1084"/>
      <c r="DQ8" s="1082" t="s">
        <v>589</v>
      </c>
      <c r="DR8" s="1083"/>
      <c r="DS8" s="1083"/>
      <c r="DT8" s="1083"/>
      <c r="DU8" s="1084"/>
      <c r="DV8" s="1085"/>
      <c r="DW8" s="1086"/>
      <c r="DX8" s="1086"/>
      <c r="DY8" s="1086"/>
      <c r="DZ8" s="1087"/>
      <c r="EA8" s="255"/>
    </row>
    <row r="9" spans="1:131" s="256" customFormat="1" ht="26.25" customHeight="1" x14ac:dyDescent="0.2">
      <c r="A9" s="262">
        <v>3</v>
      </c>
      <c r="B9" s="1130" t="s">
        <v>389</v>
      </c>
      <c r="C9" s="1131"/>
      <c r="D9" s="1131"/>
      <c r="E9" s="1131"/>
      <c r="F9" s="1131"/>
      <c r="G9" s="1131"/>
      <c r="H9" s="1131"/>
      <c r="I9" s="1131"/>
      <c r="J9" s="1131"/>
      <c r="K9" s="1131"/>
      <c r="L9" s="1131"/>
      <c r="M9" s="1131"/>
      <c r="N9" s="1131"/>
      <c r="O9" s="1131"/>
      <c r="P9" s="1132"/>
      <c r="Q9" s="1136">
        <v>9</v>
      </c>
      <c r="R9" s="1137"/>
      <c r="S9" s="1137"/>
      <c r="T9" s="1137"/>
      <c r="U9" s="1137"/>
      <c r="V9" s="1137">
        <v>4</v>
      </c>
      <c r="W9" s="1137"/>
      <c r="X9" s="1137"/>
      <c r="Y9" s="1137"/>
      <c r="Z9" s="1137"/>
      <c r="AA9" s="1137">
        <v>4</v>
      </c>
      <c r="AB9" s="1137"/>
      <c r="AC9" s="1137"/>
      <c r="AD9" s="1137"/>
      <c r="AE9" s="1138"/>
      <c r="AF9" s="1112">
        <v>4</v>
      </c>
      <c r="AG9" s="1113"/>
      <c r="AH9" s="1113"/>
      <c r="AI9" s="1113"/>
      <c r="AJ9" s="1114"/>
      <c r="AK9" s="1179" t="s">
        <v>576</v>
      </c>
      <c r="AL9" s="1180"/>
      <c r="AM9" s="1180"/>
      <c r="AN9" s="1180"/>
      <c r="AO9" s="1180"/>
      <c r="AP9" s="1180" t="s">
        <v>576</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587</v>
      </c>
      <c r="BT9" s="1108"/>
      <c r="BU9" s="1108"/>
      <c r="BV9" s="1108"/>
      <c r="BW9" s="1108"/>
      <c r="BX9" s="1108"/>
      <c r="BY9" s="1108"/>
      <c r="BZ9" s="1108"/>
      <c r="CA9" s="1108"/>
      <c r="CB9" s="1108"/>
      <c r="CC9" s="1108"/>
      <c r="CD9" s="1108"/>
      <c r="CE9" s="1108"/>
      <c r="CF9" s="1108"/>
      <c r="CG9" s="1109"/>
      <c r="CH9" s="1082">
        <v>-21</v>
      </c>
      <c r="CI9" s="1083"/>
      <c r="CJ9" s="1083"/>
      <c r="CK9" s="1083"/>
      <c r="CL9" s="1084"/>
      <c r="CM9" s="1082">
        <v>496</v>
      </c>
      <c r="CN9" s="1083"/>
      <c r="CO9" s="1083"/>
      <c r="CP9" s="1083"/>
      <c r="CQ9" s="1084"/>
      <c r="CR9" s="1082">
        <v>10</v>
      </c>
      <c r="CS9" s="1083"/>
      <c r="CT9" s="1083"/>
      <c r="CU9" s="1083"/>
      <c r="CV9" s="1084"/>
      <c r="CW9" s="1082" t="s">
        <v>589</v>
      </c>
      <c r="CX9" s="1083"/>
      <c r="CY9" s="1083"/>
      <c r="CZ9" s="1083"/>
      <c r="DA9" s="1084"/>
      <c r="DB9" s="1082" t="s">
        <v>589</v>
      </c>
      <c r="DC9" s="1083"/>
      <c r="DD9" s="1083"/>
      <c r="DE9" s="1083"/>
      <c r="DF9" s="1084"/>
      <c r="DG9" s="1082" t="s">
        <v>589</v>
      </c>
      <c r="DH9" s="1083"/>
      <c r="DI9" s="1083"/>
      <c r="DJ9" s="1083"/>
      <c r="DK9" s="1084"/>
      <c r="DL9" s="1082" t="s">
        <v>589</v>
      </c>
      <c r="DM9" s="1083"/>
      <c r="DN9" s="1083"/>
      <c r="DO9" s="1083"/>
      <c r="DP9" s="1084"/>
      <c r="DQ9" s="1082" t="s">
        <v>589</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588</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82</v>
      </c>
      <c r="CN10" s="1083"/>
      <c r="CO10" s="1083"/>
      <c r="CP10" s="1083"/>
      <c r="CQ10" s="1084"/>
      <c r="CR10" s="1082">
        <v>16</v>
      </c>
      <c r="CS10" s="1083"/>
      <c r="CT10" s="1083"/>
      <c r="CU10" s="1083"/>
      <c r="CV10" s="1084"/>
      <c r="CW10" s="1082">
        <v>4</v>
      </c>
      <c r="CX10" s="1083"/>
      <c r="CY10" s="1083"/>
      <c r="CZ10" s="1083"/>
      <c r="DA10" s="1084"/>
      <c r="DB10" s="1082" t="s">
        <v>589</v>
      </c>
      <c r="DC10" s="1083"/>
      <c r="DD10" s="1083"/>
      <c r="DE10" s="1083"/>
      <c r="DF10" s="1084"/>
      <c r="DG10" s="1082" t="s">
        <v>589</v>
      </c>
      <c r="DH10" s="1083"/>
      <c r="DI10" s="1083"/>
      <c r="DJ10" s="1083"/>
      <c r="DK10" s="1084"/>
      <c r="DL10" s="1082" t="s">
        <v>589</v>
      </c>
      <c r="DM10" s="1083"/>
      <c r="DN10" s="1083"/>
      <c r="DO10" s="1083"/>
      <c r="DP10" s="1084"/>
      <c r="DQ10" s="1082" t="s">
        <v>589</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391</v>
      </c>
      <c r="B23" s="1037" t="s">
        <v>392</v>
      </c>
      <c r="C23" s="1038"/>
      <c r="D23" s="1038"/>
      <c r="E23" s="1038"/>
      <c r="F23" s="1038"/>
      <c r="G23" s="1038"/>
      <c r="H23" s="1038"/>
      <c r="I23" s="1038"/>
      <c r="J23" s="1038"/>
      <c r="K23" s="1038"/>
      <c r="L23" s="1038"/>
      <c r="M23" s="1038"/>
      <c r="N23" s="1038"/>
      <c r="O23" s="1038"/>
      <c r="P23" s="1039"/>
      <c r="Q23" s="1161">
        <v>30090</v>
      </c>
      <c r="R23" s="1162"/>
      <c r="S23" s="1162"/>
      <c r="T23" s="1162"/>
      <c r="U23" s="1162"/>
      <c r="V23" s="1162">
        <v>28855</v>
      </c>
      <c r="W23" s="1162"/>
      <c r="X23" s="1162"/>
      <c r="Y23" s="1162"/>
      <c r="Z23" s="1162"/>
      <c r="AA23" s="1162">
        <v>1235</v>
      </c>
      <c r="AB23" s="1162"/>
      <c r="AC23" s="1162"/>
      <c r="AD23" s="1162"/>
      <c r="AE23" s="1163"/>
      <c r="AF23" s="1164">
        <v>668</v>
      </c>
      <c r="AG23" s="1162"/>
      <c r="AH23" s="1162"/>
      <c r="AI23" s="1162"/>
      <c r="AJ23" s="1165"/>
      <c r="AK23" s="1166"/>
      <c r="AL23" s="1167"/>
      <c r="AM23" s="1167"/>
      <c r="AN23" s="1167"/>
      <c r="AO23" s="1167"/>
      <c r="AP23" s="1162">
        <v>27685</v>
      </c>
      <c r="AQ23" s="1162"/>
      <c r="AR23" s="1162"/>
      <c r="AS23" s="1162"/>
      <c r="AT23" s="1162"/>
      <c r="AU23" s="1168"/>
      <c r="AV23" s="1168"/>
      <c r="AW23" s="1168"/>
      <c r="AX23" s="1168"/>
      <c r="AY23" s="1169"/>
      <c r="AZ23" s="1158" t="s">
        <v>126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6831</v>
      </c>
      <c r="R28" s="1147"/>
      <c r="S28" s="1147"/>
      <c r="T28" s="1147"/>
      <c r="U28" s="1147"/>
      <c r="V28" s="1147">
        <v>6830</v>
      </c>
      <c r="W28" s="1147"/>
      <c r="X28" s="1147"/>
      <c r="Y28" s="1147"/>
      <c r="Z28" s="1147"/>
      <c r="AA28" s="1147">
        <v>1</v>
      </c>
      <c r="AB28" s="1147"/>
      <c r="AC28" s="1147"/>
      <c r="AD28" s="1147"/>
      <c r="AE28" s="1148"/>
      <c r="AF28" s="1149">
        <v>1</v>
      </c>
      <c r="AG28" s="1147"/>
      <c r="AH28" s="1147"/>
      <c r="AI28" s="1147"/>
      <c r="AJ28" s="1150"/>
      <c r="AK28" s="1151">
        <v>459</v>
      </c>
      <c r="AL28" s="1139"/>
      <c r="AM28" s="1139"/>
      <c r="AN28" s="1139"/>
      <c r="AO28" s="1139"/>
      <c r="AP28" s="1139" t="s">
        <v>576</v>
      </c>
      <c r="AQ28" s="1139"/>
      <c r="AR28" s="1139"/>
      <c r="AS28" s="1139"/>
      <c r="AT28" s="1139"/>
      <c r="AU28" s="1139" t="s">
        <v>577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5282</v>
      </c>
      <c r="R29" s="1137"/>
      <c r="S29" s="1137"/>
      <c r="T29" s="1137"/>
      <c r="U29" s="1137"/>
      <c r="V29" s="1137">
        <v>5173</v>
      </c>
      <c r="W29" s="1137"/>
      <c r="X29" s="1137"/>
      <c r="Y29" s="1137"/>
      <c r="Z29" s="1137"/>
      <c r="AA29" s="1137">
        <v>109</v>
      </c>
      <c r="AB29" s="1137"/>
      <c r="AC29" s="1137"/>
      <c r="AD29" s="1137"/>
      <c r="AE29" s="1138"/>
      <c r="AF29" s="1112">
        <v>109</v>
      </c>
      <c r="AG29" s="1113"/>
      <c r="AH29" s="1113"/>
      <c r="AI29" s="1113"/>
      <c r="AJ29" s="1114"/>
      <c r="AK29" s="1073">
        <v>761</v>
      </c>
      <c r="AL29" s="1064"/>
      <c r="AM29" s="1064"/>
      <c r="AN29" s="1064"/>
      <c r="AO29" s="1064"/>
      <c r="AP29" s="1064" t="s">
        <v>576</v>
      </c>
      <c r="AQ29" s="1064"/>
      <c r="AR29" s="1064"/>
      <c r="AS29" s="1064"/>
      <c r="AT29" s="1064"/>
      <c r="AU29" s="1064" t="s">
        <v>576</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28</v>
      </c>
      <c r="R30" s="1137"/>
      <c r="S30" s="1137"/>
      <c r="T30" s="1137"/>
      <c r="U30" s="1137"/>
      <c r="V30" s="1137">
        <v>28</v>
      </c>
      <c r="W30" s="1137"/>
      <c r="X30" s="1137"/>
      <c r="Y30" s="1137"/>
      <c r="Z30" s="1137"/>
      <c r="AA30" s="1137" t="s">
        <v>576</v>
      </c>
      <c r="AB30" s="1137"/>
      <c r="AC30" s="1137"/>
      <c r="AD30" s="1137"/>
      <c r="AE30" s="1138"/>
      <c r="AF30" s="1112" t="s">
        <v>126</v>
      </c>
      <c r="AG30" s="1113"/>
      <c r="AH30" s="1113"/>
      <c r="AI30" s="1113"/>
      <c r="AJ30" s="1114"/>
      <c r="AK30" s="1073">
        <v>5</v>
      </c>
      <c r="AL30" s="1064"/>
      <c r="AM30" s="1064"/>
      <c r="AN30" s="1064"/>
      <c r="AO30" s="1064"/>
      <c r="AP30" s="1064">
        <v>32</v>
      </c>
      <c r="AQ30" s="1064"/>
      <c r="AR30" s="1064"/>
      <c r="AS30" s="1064"/>
      <c r="AT30" s="1064"/>
      <c r="AU30" s="1064">
        <v>17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841</v>
      </c>
      <c r="R31" s="1137"/>
      <c r="S31" s="1137"/>
      <c r="T31" s="1137"/>
      <c r="U31" s="1137"/>
      <c r="V31" s="1137">
        <v>841</v>
      </c>
      <c r="W31" s="1137"/>
      <c r="X31" s="1137"/>
      <c r="Y31" s="1137"/>
      <c r="Z31" s="1137"/>
      <c r="AA31" s="1137">
        <v>0</v>
      </c>
      <c r="AB31" s="1137"/>
      <c r="AC31" s="1137"/>
      <c r="AD31" s="1137"/>
      <c r="AE31" s="1138"/>
      <c r="AF31" s="1112">
        <v>0</v>
      </c>
      <c r="AG31" s="1113"/>
      <c r="AH31" s="1113"/>
      <c r="AI31" s="1113"/>
      <c r="AJ31" s="1114"/>
      <c r="AK31" s="1073">
        <v>137</v>
      </c>
      <c r="AL31" s="1064"/>
      <c r="AM31" s="1064"/>
      <c r="AN31" s="1064"/>
      <c r="AO31" s="1064"/>
      <c r="AP31" s="1064" t="s">
        <v>576</v>
      </c>
      <c r="AQ31" s="1064"/>
      <c r="AR31" s="1064"/>
      <c r="AS31" s="1064"/>
      <c r="AT31" s="1064"/>
      <c r="AU31" s="1064" t="s">
        <v>578</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407</v>
      </c>
      <c r="C32" s="1131"/>
      <c r="D32" s="1131"/>
      <c r="E32" s="1131"/>
      <c r="F32" s="1131"/>
      <c r="G32" s="1131"/>
      <c r="H32" s="1131"/>
      <c r="I32" s="1131"/>
      <c r="J32" s="1131"/>
      <c r="K32" s="1131"/>
      <c r="L32" s="1131"/>
      <c r="M32" s="1131"/>
      <c r="N32" s="1131"/>
      <c r="O32" s="1131"/>
      <c r="P32" s="1132"/>
      <c r="Q32" s="1136">
        <v>1521</v>
      </c>
      <c r="R32" s="1137"/>
      <c r="S32" s="1137"/>
      <c r="T32" s="1137"/>
      <c r="U32" s="1137"/>
      <c r="V32" s="1137">
        <v>1378</v>
      </c>
      <c r="W32" s="1137"/>
      <c r="X32" s="1137"/>
      <c r="Y32" s="1137"/>
      <c r="Z32" s="1137"/>
      <c r="AA32" s="1137">
        <v>144</v>
      </c>
      <c r="AB32" s="1137"/>
      <c r="AC32" s="1137"/>
      <c r="AD32" s="1137"/>
      <c r="AE32" s="1138"/>
      <c r="AF32" s="1112">
        <v>1178</v>
      </c>
      <c r="AG32" s="1113"/>
      <c r="AH32" s="1113"/>
      <c r="AI32" s="1113"/>
      <c r="AJ32" s="1114"/>
      <c r="AK32" s="1073">
        <v>9</v>
      </c>
      <c r="AL32" s="1064"/>
      <c r="AM32" s="1064"/>
      <c r="AN32" s="1064"/>
      <c r="AO32" s="1064"/>
      <c r="AP32" s="1064">
        <v>3457</v>
      </c>
      <c r="AQ32" s="1064"/>
      <c r="AR32" s="1064"/>
      <c r="AS32" s="1064"/>
      <c r="AT32" s="1064"/>
      <c r="AU32" s="1064">
        <v>24</v>
      </c>
      <c r="AV32" s="1064"/>
      <c r="AW32" s="1064"/>
      <c r="AX32" s="1064"/>
      <c r="AY32" s="1064"/>
      <c r="AZ32" s="1135" t="s">
        <v>512</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409</v>
      </c>
      <c r="C33" s="1131"/>
      <c r="D33" s="1131"/>
      <c r="E33" s="1131"/>
      <c r="F33" s="1131"/>
      <c r="G33" s="1131"/>
      <c r="H33" s="1131"/>
      <c r="I33" s="1131"/>
      <c r="J33" s="1131"/>
      <c r="K33" s="1131"/>
      <c r="L33" s="1131"/>
      <c r="M33" s="1131"/>
      <c r="N33" s="1131"/>
      <c r="O33" s="1131"/>
      <c r="P33" s="1132"/>
      <c r="Q33" s="1136">
        <v>2074</v>
      </c>
      <c r="R33" s="1137"/>
      <c r="S33" s="1137"/>
      <c r="T33" s="1137"/>
      <c r="U33" s="1137"/>
      <c r="V33" s="1137">
        <v>2061</v>
      </c>
      <c r="W33" s="1137"/>
      <c r="X33" s="1137"/>
      <c r="Y33" s="1137"/>
      <c r="Z33" s="1137"/>
      <c r="AA33" s="1137">
        <v>12</v>
      </c>
      <c r="AB33" s="1137"/>
      <c r="AC33" s="1137"/>
      <c r="AD33" s="1137"/>
      <c r="AE33" s="1138"/>
      <c r="AF33" s="1112">
        <v>160</v>
      </c>
      <c r="AG33" s="1113"/>
      <c r="AH33" s="1113"/>
      <c r="AI33" s="1113"/>
      <c r="AJ33" s="1114"/>
      <c r="AK33" s="1073">
        <v>428</v>
      </c>
      <c r="AL33" s="1064"/>
      <c r="AM33" s="1064"/>
      <c r="AN33" s="1064"/>
      <c r="AO33" s="1064"/>
      <c r="AP33" s="1064">
        <v>13225</v>
      </c>
      <c r="AQ33" s="1064"/>
      <c r="AR33" s="1064"/>
      <c r="AS33" s="1064"/>
      <c r="AT33" s="1064"/>
      <c r="AU33" s="1064">
        <v>4629</v>
      </c>
      <c r="AV33" s="1064"/>
      <c r="AW33" s="1064"/>
      <c r="AX33" s="1064"/>
      <c r="AY33" s="1064"/>
      <c r="AZ33" s="1135" t="s">
        <v>512</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410</v>
      </c>
      <c r="C34" s="1131"/>
      <c r="D34" s="1131"/>
      <c r="E34" s="1131"/>
      <c r="F34" s="1131"/>
      <c r="G34" s="1131"/>
      <c r="H34" s="1131"/>
      <c r="I34" s="1131"/>
      <c r="J34" s="1131"/>
      <c r="K34" s="1131"/>
      <c r="L34" s="1131"/>
      <c r="M34" s="1131"/>
      <c r="N34" s="1131"/>
      <c r="O34" s="1131"/>
      <c r="P34" s="1132"/>
      <c r="Q34" s="1136">
        <v>526</v>
      </c>
      <c r="R34" s="1137"/>
      <c r="S34" s="1137"/>
      <c r="T34" s="1137"/>
      <c r="U34" s="1137"/>
      <c r="V34" s="1137">
        <v>455</v>
      </c>
      <c r="W34" s="1137"/>
      <c r="X34" s="1137"/>
      <c r="Y34" s="1137"/>
      <c r="Z34" s="1137"/>
      <c r="AA34" s="1137">
        <v>72</v>
      </c>
      <c r="AB34" s="1137"/>
      <c r="AC34" s="1137"/>
      <c r="AD34" s="1137"/>
      <c r="AE34" s="1138"/>
      <c r="AF34" s="1112" t="s">
        <v>126</v>
      </c>
      <c r="AG34" s="1113"/>
      <c r="AH34" s="1113"/>
      <c r="AI34" s="1113"/>
      <c r="AJ34" s="1114"/>
      <c r="AK34" s="1073">
        <v>527</v>
      </c>
      <c r="AL34" s="1064"/>
      <c r="AM34" s="1064"/>
      <c r="AN34" s="1064"/>
      <c r="AO34" s="1064"/>
      <c r="AP34" s="1064">
        <v>3135</v>
      </c>
      <c r="AQ34" s="1064"/>
      <c r="AR34" s="1064"/>
      <c r="AS34" s="1064"/>
      <c r="AT34" s="1064"/>
      <c r="AU34" s="1064">
        <v>2270</v>
      </c>
      <c r="AV34" s="1064"/>
      <c r="AW34" s="1064"/>
      <c r="AX34" s="1064"/>
      <c r="AY34" s="1064"/>
      <c r="AZ34" s="1135" t="s">
        <v>512</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411</v>
      </c>
      <c r="C35" s="1131"/>
      <c r="D35" s="1131"/>
      <c r="E35" s="1131"/>
      <c r="F35" s="1131"/>
      <c r="G35" s="1131"/>
      <c r="H35" s="1131"/>
      <c r="I35" s="1131"/>
      <c r="J35" s="1131"/>
      <c r="K35" s="1131"/>
      <c r="L35" s="1131"/>
      <c r="M35" s="1131"/>
      <c r="N35" s="1131"/>
      <c r="O35" s="1131"/>
      <c r="P35" s="1132"/>
      <c r="Q35" s="1136">
        <v>242</v>
      </c>
      <c r="R35" s="1137"/>
      <c r="S35" s="1137"/>
      <c r="T35" s="1137"/>
      <c r="U35" s="1137"/>
      <c r="V35" s="1137">
        <v>240</v>
      </c>
      <c r="W35" s="1137"/>
      <c r="X35" s="1137"/>
      <c r="Y35" s="1137"/>
      <c r="Z35" s="1137"/>
      <c r="AA35" s="1137">
        <v>2</v>
      </c>
      <c r="AB35" s="1137"/>
      <c r="AC35" s="1137"/>
      <c r="AD35" s="1137"/>
      <c r="AE35" s="1138"/>
      <c r="AF35" s="1112">
        <v>2</v>
      </c>
      <c r="AG35" s="1113"/>
      <c r="AH35" s="1113"/>
      <c r="AI35" s="1113"/>
      <c r="AJ35" s="1114"/>
      <c r="AK35" s="1073">
        <v>206</v>
      </c>
      <c r="AL35" s="1064"/>
      <c r="AM35" s="1064"/>
      <c r="AN35" s="1064"/>
      <c r="AO35" s="1064"/>
      <c r="AP35" s="1064">
        <v>505</v>
      </c>
      <c r="AQ35" s="1064"/>
      <c r="AR35" s="1064"/>
      <c r="AS35" s="1064"/>
      <c r="AT35" s="1064"/>
      <c r="AU35" s="1064">
        <v>463</v>
      </c>
      <c r="AV35" s="1064"/>
      <c r="AW35" s="1064"/>
      <c r="AX35" s="1064"/>
      <c r="AY35" s="1064"/>
      <c r="AZ35" s="1135" t="s">
        <v>512</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391</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1450</v>
      </c>
      <c r="AG63" s="1052"/>
      <c r="AH63" s="1052"/>
      <c r="AI63" s="1052"/>
      <c r="AJ63" s="1123"/>
      <c r="AK63" s="1124"/>
      <c r="AL63" s="1056"/>
      <c r="AM63" s="1056"/>
      <c r="AN63" s="1056"/>
      <c r="AO63" s="1056"/>
      <c r="AP63" s="1052">
        <v>20354</v>
      </c>
      <c r="AQ63" s="1052"/>
      <c r="AR63" s="1052"/>
      <c r="AS63" s="1052"/>
      <c r="AT63" s="1052"/>
      <c r="AU63" s="1052">
        <v>7403</v>
      </c>
      <c r="AV63" s="1052"/>
      <c r="AW63" s="1052"/>
      <c r="AX63" s="1052"/>
      <c r="AY63" s="1052"/>
      <c r="AZ63" s="1118"/>
      <c r="BA63" s="1118"/>
      <c r="BB63" s="1118"/>
      <c r="BC63" s="1118"/>
      <c r="BD63" s="1118"/>
      <c r="BE63" s="1053"/>
      <c r="BF63" s="1053"/>
      <c r="BG63" s="1053"/>
      <c r="BH63" s="1053"/>
      <c r="BI63" s="1054"/>
      <c r="BJ63" s="1119" t="s">
        <v>126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416</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396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579</v>
      </c>
      <c r="C68" s="1079"/>
      <c r="D68" s="1079"/>
      <c r="E68" s="1079"/>
      <c r="F68" s="1079"/>
      <c r="G68" s="1079"/>
      <c r="H68" s="1079"/>
      <c r="I68" s="1079"/>
      <c r="J68" s="1079"/>
      <c r="K68" s="1079"/>
      <c r="L68" s="1079"/>
      <c r="M68" s="1079"/>
      <c r="N68" s="1079"/>
      <c r="O68" s="1079"/>
      <c r="P68" s="1080"/>
      <c r="Q68" s="1081">
        <v>4412</v>
      </c>
      <c r="R68" s="1075"/>
      <c r="S68" s="1075"/>
      <c r="T68" s="1075"/>
      <c r="U68" s="1075"/>
      <c r="V68" s="1075">
        <v>4347</v>
      </c>
      <c r="W68" s="1075"/>
      <c r="X68" s="1075"/>
      <c r="Y68" s="1075"/>
      <c r="Z68" s="1075"/>
      <c r="AA68" s="1075">
        <v>66</v>
      </c>
      <c r="AB68" s="1075"/>
      <c r="AC68" s="1075"/>
      <c r="AD68" s="1075"/>
      <c r="AE68" s="1075"/>
      <c r="AF68" s="1075">
        <v>58</v>
      </c>
      <c r="AG68" s="1075"/>
      <c r="AH68" s="1075"/>
      <c r="AI68" s="1075"/>
      <c r="AJ68" s="1075"/>
      <c r="AK68" s="1075" t="s">
        <v>595</v>
      </c>
      <c r="AL68" s="1075"/>
      <c r="AM68" s="1075"/>
      <c r="AN68" s="1075"/>
      <c r="AO68" s="1075"/>
      <c r="AP68" s="1075">
        <v>2887</v>
      </c>
      <c r="AQ68" s="1075"/>
      <c r="AR68" s="1075"/>
      <c r="AS68" s="1075"/>
      <c r="AT68" s="1075"/>
      <c r="AU68" s="1075">
        <v>707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580</v>
      </c>
      <c r="C69" s="1068"/>
      <c r="D69" s="1068"/>
      <c r="E69" s="1068"/>
      <c r="F69" s="1068"/>
      <c r="G69" s="1068"/>
      <c r="H69" s="1068"/>
      <c r="I69" s="1068"/>
      <c r="J69" s="1068"/>
      <c r="K69" s="1068"/>
      <c r="L69" s="1068"/>
      <c r="M69" s="1068"/>
      <c r="N69" s="1068"/>
      <c r="O69" s="1068"/>
      <c r="P69" s="1069"/>
      <c r="Q69" s="1070">
        <v>275</v>
      </c>
      <c r="R69" s="1064"/>
      <c r="S69" s="1064"/>
      <c r="T69" s="1064"/>
      <c r="U69" s="1064"/>
      <c r="V69" s="1064">
        <v>203</v>
      </c>
      <c r="W69" s="1064"/>
      <c r="X69" s="1064"/>
      <c r="Y69" s="1064"/>
      <c r="Z69" s="1064"/>
      <c r="AA69" s="1064">
        <v>72</v>
      </c>
      <c r="AB69" s="1064"/>
      <c r="AC69" s="1064"/>
      <c r="AD69" s="1064"/>
      <c r="AE69" s="1064"/>
      <c r="AF69" s="1064">
        <v>72</v>
      </c>
      <c r="AG69" s="1064"/>
      <c r="AH69" s="1064"/>
      <c r="AI69" s="1064"/>
      <c r="AJ69" s="1064"/>
      <c r="AK69" s="1064" t="s">
        <v>595</v>
      </c>
      <c r="AL69" s="1064"/>
      <c r="AM69" s="1064"/>
      <c r="AN69" s="1064"/>
      <c r="AO69" s="1064"/>
      <c r="AP69" s="1064" t="s">
        <v>576</v>
      </c>
      <c r="AQ69" s="1064"/>
      <c r="AR69" s="1064"/>
      <c r="AS69" s="1064"/>
      <c r="AT69" s="1064"/>
      <c r="AU69" s="1064" t="s">
        <v>576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581</v>
      </c>
      <c r="C70" s="1068"/>
      <c r="D70" s="1068"/>
      <c r="E70" s="1068"/>
      <c r="F70" s="1068"/>
      <c r="G70" s="1068"/>
      <c r="H70" s="1068"/>
      <c r="I70" s="1068"/>
      <c r="J70" s="1068"/>
      <c r="K70" s="1068"/>
      <c r="L70" s="1068"/>
      <c r="M70" s="1068"/>
      <c r="N70" s="1068"/>
      <c r="O70" s="1068"/>
      <c r="P70" s="1069"/>
      <c r="Q70" s="1070">
        <v>168695</v>
      </c>
      <c r="R70" s="1064"/>
      <c r="S70" s="1064"/>
      <c r="T70" s="1064"/>
      <c r="U70" s="1064"/>
      <c r="V70" s="1064">
        <v>162592</v>
      </c>
      <c r="W70" s="1064"/>
      <c r="X70" s="1064"/>
      <c r="Y70" s="1064"/>
      <c r="Z70" s="1064"/>
      <c r="AA70" s="1064">
        <v>6103</v>
      </c>
      <c r="AB70" s="1064"/>
      <c r="AC70" s="1064"/>
      <c r="AD70" s="1064"/>
      <c r="AE70" s="1064"/>
      <c r="AF70" s="1064">
        <v>6103</v>
      </c>
      <c r="AG70" s="1064"/>
      <c r="AH70" s="1064"/>
      <c r="AI70" s="1064"/>
      <c r="AJ70" s="1064"/>
      <c r="AK70" s="1064">
        <v>1266</v>
      </c>
      <c r="AL70" s="1064"/>
      <c r="AM70" s="1064"/>
      <c r="AN70" s="1064"/>
      <c r="AO70" s="1064"/>
      <c r="AP70" s="1064" t="s">
        <v>576</v>
      </c>
      <c r="AQ70" s="1064"/>
      <c r="AR70" s="1064"/>
      <c r="AS70" s="1064"/>
      <c r="AT70" s="1064"/>
      <c r="AU70" s="1064" t="s">
        <v>576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582</v>
      </c>
      <c r="C71" s="1068"/>
      <c r="D71" s="1068"/>
      <c r="E71" s="1068"/>
      <c r="F71" s="1068"/>
      <c r="G71" s="1068"/>
      <c r="H71" s="1068"/>
      <c r="I71" s="1068"/>
      <c r="J71" s="1068"/>
      <c r="K71" s="1068"/>
      <c r="L71" s="1068"/>
      <c r="M71" s="1068"/>
      <c r="N71" s="1068"/>
      <c r="O71" s="1068"/>
      <c r="P71" s="1069"/>
      <c r="Q71" s="1070">
        <v>313</v>
      </c>
      <c r="R71" s="1064"/>
      <c r="S71" s="1064"/>
      <c r="T71" s="1064"/>
      <c r="U71" s="1064"/>
      <c r="V71" s="1064">
        <v>282</v>
      </c>
      <c r="W71" s="1064"/>
      <c r="X71" s="1064"/>
      <c r="Y71" s="1064"/>
      <c r="Z71" s="1064"/>
      <c r="AA71" s="1064">
        <v>30</v>
      </c>
      <c r="AB71" s="1064"/>
      <c r="AC71" s="1064"/>
      <c r="AD71" s="1064"/>
      <c r="AE71" s="1064"/>
      <c r="AF71" s="1064">
        <v>30</v>
      </c>
      <c r="AG71" s="1064"/>
      <c r="AH71" s="1064"/>
      <c r="AI71" s="1064"/>
      <c r="AJ71" s="1064"/>
      <c r="AK71" s="1064" t="s">
        <v>595</v>
      </c>
      <c r="AL71" s="1064"/>
      <c r="AM71" s="1064"/>
      <c r="AN71" s="1064"/>
      <c r="AO71" s="1064"/>
      <c r="AP71" s="1064">
        <v>179</v>
      </c>
      <c r="AQ71" s="1064"/>
      <c r="AR71" s="1064"/>
      <c r="AS71" s="1064"/>
      <c r="AT71" s="1064"/>
      <c r="AU71" s="1064">
        <v>22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583</v>
      </c>
      <c r="C72" s="1068"/>
      <c r="D72" s="1068"/>
      <c r="E72" s="1068"/>
      <c r="F72" s="1068"/>
      <c r="G72" s="1068"/>
      <c r="H72" s="1068"/>
      <c r="I72" s="1068"/>
      <c r="J72" s="1068"/>
      <c r="K72" s="1068"/>
      <c r="L72" s="1068"/>
      <c r="M72" s="1068"/>
      <c r="N72" s="1068"/>
      <c r="O72" s="1068"/>
      <c r="P72" s="1069"/>
      <c r="Q72" s="1070" t="s">
        <v>595</v>
      </c>
      <c r="R72" s="1064"/>
      <c r="S72" s="1064"/>
      <c r="T72" s="1064"/>
      <c r="U72" s="1064"/>
      <c r="V72" s="1064" t="s">
        <v>595</v>
      </c>
      <c r="W72" s="1064"/>
      <c r="X72" s="1064"/>
      <c r="Y72" s="1064"/>
      <c r="Z72" s="1064"/>
      <c r="AA72" s="1064" t="s">
        <v>595</v>
      </c>
      <c r="AB72" s="1064"/>
      <c r="AC72" s="1064"/>
      <c r="AD72" s="1064"/>
      <c r="AE72" s="1064"/>
      <c r="AF72" s="1064" t="s">
        <v>595</v>
      </c>
      <c r="AG72" s="1064"/>
      <c r="AH72" s="1064"/>
      <c r="AI72" s="1064"/>
      <c r="AJ72" s="1064"/>
      <c r="AK72" s="1064" t="s">
        <v>595</v>
      </c>
      <c r="AL72" s="1064"/>
      <c r="AM72" s="1064"/>
      <c r="AN72" s="1064"/>
      <c r="AO72" s="1064"/>
      <c r="AP72" s="1064" t="s">
        <v>576</v>
      </c>
      <c r="AQ72" s="1064"/>
      <c r="AR72" s="1064"/>
      <c r="AS72" s="1064"/>
      <c r="AT72" s="1064"/>
      <c r="AU72" s="1064" t="s">
        <v>576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584</v>
      </c>
      <c r="C73" s="1068"/>
      <c r="D73" s="1068"/>
      <c r="E73" s="1068"/>
      <c r="F73" s="1068"/>
      <c r="G73" s="1068"/>
      <c r="H73" s="1068"/>
      <c r="I73" s="1068"/>
      <c r="J73" s="1068"/>
      <c r="K73" s="1068"/>
      <c r="L73" s="1068"/>
      <c r="M73" s="1068"/>
      <c r="N73" s="1068"/>
      <c r="O73" s="1068"/>
      <c r="P73" s="1069"/>
      <c r="Q73" s="1070">
        <v>79</v>
      </c>
      <c r="R73" s="1064"/>
      <c r="S73" s="1064"/>
      <c r="T73" s="1064"/>
      <c r="U73" s="1064"/>
      <c r="V73" s="1064">
        <v>75</v>
      </c>
      <c r="W73" s="1064"/>
      <c r="X73" s="1064"/>
      <c r="Y73" s="1064"/>
      <c r="Z73" s="1064"/>
      <c r="AA73" s="1064">
        <v>4</v>
      </c>
      <c r="AB73" s="1064"/>
      <c r="AC73" s="1064"/>
      <c r="AD73" s="1064"/>
      <c r="AE73" s="1064"/>
      <c r="AF73" s="1064">
        <v>4</v>
      </c>
      <c r="AG73" s="1064"/>
      <c r="AH73" s="1064"/>
      <c r="AI73" s="1064"/>
      <c r="AJ73" s="1064"/>
      <c r="AK73" s="1064" t="s">
        <v>595</v>
      </c>
      <c r="AL73" s="1064"/>
      <c r="AM73" s="1064"/>
      <c r="AN73" s="1064"/>
      <c r="AO73" s="1064"/>
      <c r="AP73" s="1064" t="s">
        <v>576</v>
      </c>
      <c r="AQ73" s="1064"/>
      <c r="AR73" s="1064"/>
      <c r="AS73" s="1064"/>
      <c r="AT73" s="1064"/>
      <c r="AU73" s="1064" t="s">
        <v>576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391</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6267</v>
      </c>
      <c r="AG88" s="1052"/>
      <c r="AH88" s="1052"/>
      <c r="AI88" s="1052"/>
      <c r="AJ88" s="1052"/>
      <c r="AK88" s="1056"/>
      <c r="AL88" s="1056"/>
      <c r="AM88" s="1056"/>
      <c r="AN88" s="1056"/>
      <c r="AO88" s="1056"/>
      <c r="AP88" s="1052">
        <v>3066</v>
      </c>
      <c r="AQ88" s="1052"/>
      <c r="AR88" s="1052"/>
      <c r="AS88" s="1052"/>
      <c r="AT88" s="1052"/>
      <c r="AU88" s="1052">
        <v>729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66</v>
      </c>
      <c r="CS102" s="1044"/>
      <c r="CT102" s="1044"/>
      <c r="CU102" s="1044"/>
      <c r="CV102" s="1045"/>
      <c r="CW102" s="1043">
        <v>4</v>
      </c>
      <c r="CX102" s="1044"/>
      <c r="CY102" s="1044"/>
      <c r="CZ102" s="1044"/>
      <c r="DA102" s="1045"/>
      <c r="DB102" s="1043"/>
      <c r="DC102" s="1044"/>
      <c r="DD102" s="1044"/>
      <c r="DE102" s="1044"/>
      <c r="DF102" s="1045"/>
      <c r="DG102" s="1043">
        <v>1659</v>
      </c>
      <c r="DH102" s="1044"/>
      <c r="DI102" s="1044"/>
      <c r="DJ102" s="1044"/>
      <c r="DK102" s="1045"/>
      <c r="DL102" s="1043"/>
      <c r="DM102" s="1044"/>
      <c r="DN102" s="1044"/>
      <c r="DO102" s="1044"/>
      <c r="DP102" s="1045"/>
      <c r="DQ102" s="1043">
        <v>1032</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307</v>
      </c>
      <c r="AG109" s="987"/>
      <c r="AH109" s="987"/>
      <c r="AI109" s="987"/>
      <c r="AJ109" s="988"/>
      <c r="AK109" s="989" t="s">
        <v>306</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307</v>
      </c>
      <c r="BW109" s="987"/>
      <c r="BX109" s="987"/>
      <c r="BY109" s="987"/>
      <c r="BZ109" s="988"/>
      <c r="CA109" s="989" t="s">
        <v>306</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307</v>
      </c>
      <c r="DM109" s="987"/>
      <c r="DN109" s="987"/>
      <c r="DO109" s="987"/>
      <c r="DP109" s="988"/>
      <c r="DQ109" s="989" t="s">
        <v>306</v>
      </c>
      <c r="DR109" s="987"/>
      <c r="DS109" s="987"/>
      <c r="DT109" s="987"/>
      <c r="DU109" s="988"/>
      <c r="DV109" s="989" t="s">
        <v>432</v>
      </c>
      <c r="DW109" s="987"/>
      <c r="DX109" s="987"/>
      <c r="DY109" s="987"/>
      <c r="DZ109" s="1018"/>
    </row>
    <row r="110" spans="1:131" s="247" customFormat="1" ht="26.25" customHeight="1" x14ac:dyDescent="0.2">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2279601</v>
      </c>
      <c r="AB110" s="980"/>
      <c r="AC110" s="980"/>
      <c r="AD110" s="980"/>
      <c r="AE110" s="981"/>
      <c r="AF110" s="982">
        <v>2314746</v>
      </c>
      <c r="AG110" s="980"/>
      <c r="AH110" s="980"/>
      <c r="AI110" s="980"/>
      <c r="AJ110" s="981"/>
      <c r="AK110" s="982">
        <v>2314111</v>
      </c>
      <c r="AL110" s="980"/>
      <c r="AM110" s="980"/>
      <c r="AN110" s="980"/>
      <c r="AO110" s="981"/>
      <c r="AP110" s="983">
        <v>16.100000000000001</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26162584</v>
      </c>
      <c r="BR110" s="927"/>
      <c r="BS110" s="927"/>
      <c r="BT110" s="927"/>
      <c r="BU110" s="927"/>
      <c r="BV110" s="927">
        <v>27006415</v>
      </c>
      <c r="BW110" s="927"/>
      <c r="BX110" s="927"/>
      <c r="BY110" s="927"/>
      <c r="BZ110" s="927"/>
      <c r="CA110" s="927">
        <v>27684622</v>
      </c>
      <c r="CB110" s="927"/>
      <c r="CC110" s="927"/>
      <c r="CD110" s="927"/>
      <c r="CE110" s="927"/>
      <c r="CF110" s="951">
        <v>192.5</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126</v>
      </c>
      <c r="DH110" s="927"/>
      <c r="DI110" s="927"/>
      <c r="DJ110" s="927"/>
      <c r="DK110" s="927"/>
      <c r="DL110" s="927" t="s">
        <v>438</v>
      </c>
      <c r="DM110" s="927"/>
      <c r="DN110" s="927"/>
      <c r="DO110" s="927"/>
      <c r="DP110" s="927"/>
      <c r="DQ110" s="927" t="s">
        <v>126</v>
      </c>
      <c r="DR110" s="927"/>
      <c r="DS110" s="927"/>
      <c r="DT110" s="927"/>
      <c r="DU110" s="927"/>
      <c r="DV110" s="928" t="s">
        <v>438</v>
      </c>
      <c r="DW110" s="928"/>
      <c r="DX110" s="928"/>
      <c r="DY110" s="928"/>
      <c r="DZ110" s="929"/>
    </row>
    <row r="111" spans="1:131" s="247" customFormat="1" ht="26.25" customHeight="1" x14ac:dyDescent="0.2">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126</v>
      </c>
      <c r="AB111" s="1008"/>
      <c r="AC111" s="1008"/>
      <c r="AD111" s="1008"/>
      <c r="AE111" s="1009"/>
      <c r="AF111" s="1010" t="s">
        <v>440</v>
      </c>
      <c r="AG111" s="1008"/>
      <c r="AH111" s="1008"/>
      <c r="AI111" s="1008"/>
      <c r="AJ111" s="1009"/>
      <c r="AK111" s="1010" t="s">
        <v>126</v>
      </c>
      <c r="AL111" s="1008"/>
      <c r="AM111" s="1008"/>
      <c r="AN111" s="1008"/>
      <c r="AO111" s="1009"/>
      <c r="AP111" s="1011" t="s">
        <v>126</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602718</v>
      </c>
      <c r="BR111" s="899"/>
      <c r="BS111" s="899"/>
      <c r="BT111" s="899"/>
      <c r="BU111" s="899"/>
      <c r="BV111" s="899">
        <v>724027</v>
      </c>
      <c r="BW111" s="899"/>
      <c r="BX111" s="899"/>
      <c r="BY111" s="899"/>
      <c r="BZ111" s="899"/>
      <c r="CA111" s="899">
        <v>565378</v>
      </c>
      <c r="CB111" s="899"/>
      <c r="CC111" s="899"/>
      <c r="CD111" s="899"/>
      <c r="CE111" s="899"/>
      <c r="CF111" s="960">
        <v>3.9</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126</v>
      </c>
      <c r="DM111" s="899"/>
      <c r="DN111" s="899"/>
      <c r="DO111" s="899"/>
      <c r="DP111" s="899"/>
      <c r="DQ111" s="899" t="s">
        <v>126</v>
      </c>
      <c r="DR111" s="899"/>
      <c r="DS111" s="899"/>
      <c r="DT111" s="899"/>
      <c r="DU111" s="899"/>
      <c r="DV111" s="876" t="s">
        <v>126</v>
      </c>
      <c r="DW111" s="876"/>
      <c r="DX111" s="876"/>
      <c r="DY111" s="876"/>
      <c r="DZ111" s="877"/>
    </row>
    <row r="112" spans="1:131" s="247" customFormat="1" ht="26.25" customHeight="1" x14ac:dyDescent="0.2">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6667</v>
      </c>
      <c r="AB112" s="862"/>
      <c r="AC112" s="862"/>
      <c r="AD112" s="862"/>
      <c r="AE112" s="863"/>
      <c r="AF112" s="864">
        <v>6667</v>
      </c>
      <c r="AG112" s="862"/>
      <c r="AH112" s="862"/>
      <c r="AI112" s="862"/>
      <c r="AJ112" s="863"/>
      <c r="AK112" s="864">
        <v>6667</v>
      </c>
      <c r="AL112" s="862"/>
      <c r="AM112" s="862"/>
      <c r="AN112" s="862"/>
      <c r="AO112" s="863"/>
      <c r="AP112" s="909">
        <v>0</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9105512</v>
      </c>
      <c r="BR112" s="899"/>
      <c r="BS112" s="899"/>
      <c r="BT112" s="899"/>
      <c r="BU112" s="899"/>
      <c r="BV112" s="899">
        <v>7567338</v>
      </c>
      <c r="BW112" s="899"/>
      <c r="BX112" s="899"/>
      <c r="BY112" s="899"/>
      <c r="BZ112" s="899"/>
      <c r="CA112" s="899">
        <v>7402177</v>
      </c>
      <c r="CB112" s="899"/>
      <c r="CC112" s="899"/>
      <c r="CD112" s="899"/>
      <c r="CE112" s="899"/>
      <c r="CF112" s="960">
        <v>51.5</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126</v>
      </c>
      <c r="DM112" s="899"/>
      <c r="DN112" s="899"/>
      <c r="DO112" s="899"/>
      <c r="DP112" s="899"/>
      <c r="DQ112" s="899" t="s">
        <v>438</v>
      </c>
      <c r="DR112" s="899"/>
      <c r="DS112" s="899"/>
      <c r="DT112" s="899"/>
      <c r="DU112" s="899"/>
      <c r="DV112" s="876" t="s">
        <v>438</v>
      </c>
      <c r="DW112" s="876"/>
      <c r="DX112" s="876"/>
      <c r="DY112" s="876"/>
      <c r="DZ112" s="877"/>
    </row>
    <row r="113" spans="1:130" s="247" customFormat="1" ht="26.25" customHeight="1" x14ac:dyDescent="0.2">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749451</v>
      </c>
      <c r="AB113" s="1008"/>
      <c r="AC113" s="1008"/>
      <c r="AD113" s="1008"/>
      <c r="AE113" s="1009"/>
      <c r="AF113" s="1010">
        <v>914669</v>
      </c>
      <c r="AG113" s="1008"/>
      <c r="AH113" s="1008"/>
      <c r="AI113" s="1008"/>
      <c r="AJ113" s="1009"/>
      <c r="AK113" s="1010">
        <v>904672</v>
      </c>
      <c r="AL113" s="1008"/>
      <c r="AM113" s="1008"/>
      <c r="AN113" s="1008"/>
      <c r="AO113" s="1009"/>
      <c r="AP113" s="1011">
        <v>6.3</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770213</v>
      </c>
      <c r="BR113" s="899"/>
      <c r="BS113" s="899"/>
      <c r="BT113" s="899"/>
      <c r="BU113" s="899"/>
      <c r="BV113" s="899">
        <v>762609</v>
      </c>
      <c r="BW113" s="899"/>
      <c r="BX113" s="899"/>
      <c r="BY113" s="899"/>
      <c r="BZ113" s="899"/>
      <c r="CA113" s="899">
        <v>729834</v>
      </c>
      <c r="CB113" s="899"/>
      <c r="CC113" s="899"/>
      <c r="CD113" s="899"/>
      <c r="CE113" s="899"/>
      <c r="CF113" s="960">
        <v>5.0999999999999996</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438</v>
      </c>
      <c r="DR113" s="862"/>
      <c r="DS113" s="862"/>
      <c r="DT113" s="862"/>
      <c r="DU113" s="863"/>
      <c r="DV113" s="909" t="s">
        <v>126</v>
      </c>
      <c r="DW113" s="910"/>
      <c r="DX113" s="910"/>
      <c r="DY113" s="910"/>
      <c r="DZ113" s="911"/>
    </row>
    <row r="114" spans="1:130" s="247" customFormat="1" ht="26.25" customHeight="1" x14ac:dyDescent="0.2">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102549</v>
      </c>
      <c r="AB114" s="862"/>
      <c r="AC114" s="862"/>
      <c r="AD114" s="862"/>
      <c r="AE114" s="863"/>
      <c r="AF114" s="864">
        <v>89999</v>
      </c>
      <c r="AG114" s="862"/>
      <c r="AH114" s="862"/>
      <c r="AI114" s="862"/>
      <c r="AJ114" s="863"/>
      <c r="AK114" s="864">
        <v>85209</v>
      </c>
      <c r="AL114" s="862"/>
      <c r="AM114" s="862"/>
      <c r="AN114" s="862"/>
      <c r="AO114" s="863"/>
      <c r="AP114" s="909">
        <v>0.6</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2458923</v>
      </c>
      <c r="BR114" s="899"/>
      <c r="BS114" s="899"/>
      <c r="BT114" s="899"/>
      <c r="BU114" s="899"/>
      <c r="BV114" s="899">
        <v>2477194</v>
      </c>
      <c r="BW114" s="899"/>
      <c r="BX114" s="899"/>
      <c r="BY114" s="899"/>
      <c r="BZ114" s="899"/>
      <c r="CA114" s="899">
        <v>2316772</v>
      </c>
      <c r="CB114" s="899"/>
      <c r="CC114" s="899"/>
      <c r="CD114" s="899"/>
      <c r="CE114" s="899"/>
      <c r="CF114" s="960">
        <v>16.100000000000001</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126</v>
      </c>
      <c r="DH114" s="862"/>
      <c r="DI114" s="862"/>
      <c r="DJ114" s="862"/>
      <c r="DK114" s="863"/>
      <c r="DL114" s="864" t="s">
        <v>438</v>
      </c>
      <c r="DM114" s="862"/>
      <c r="DN114" s="862"/>
      <c r="DO114" s="862"/>
      <c r="DP114" s="863"/>
      <c r="DQ114" s="864" t="s">
        <v>438</v>
      </c>
      <c r="DR114" s="862"/>
      <c r="DS114" s="862"/>
      <c r="DT114" s="862"/>
      <c r="DU114" s="863"/>
      <c r="DV114" s="909" t="s">
        <v>126</v>
      </c>
      <c r="DW114" s="910"/>
      <c r="DX114" s="910"/>
      <c r="DY114" s="910"/>
      <c r="DZ114" s="911"/>
    </row>
    <row r="115" spans="1:130" s="247" customFormat="1" ht="26.25" customHeight="1" x14ac:dyDescent="0.2">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438</v>
      </c>
      <c r="AB115" s="1008"/>
      <c r="AC115" s="1008"/>
      <c r="AD115" s="1008"/>
      <c r="AE115" s="1009"/>
      <c r="AF115" s="1010" t="s">
        <v>126</v>
      </c>
      <c r="AG115" s="1008"/>
      <c r="AH115" s="1008"/>
      <c r="AI115" s="1008"/>
      <c r="AJ115" s="1009"/>
      <c r="AK115" s="1010" t="s">
        <v>126</v>
      </c>
      <c r="AL115" s="1008"/>
      <c r="AM115" s="1008"/>
      <c r="AN115" s="1008"/>
      <c r="AO115" s="1009"/>
      <c r="AP115" s="1011" t="s">
        <v>126</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v>1284512</v>
      </c>
      <c r="BR115" s="899"/>
      <c r="BS115" s="899"/>
      <c r="BT115" s="899"/>
      <c r="BU115" s="899"/>
      <c r="BV115" s="899">
        <v>1071993</v>
      </c>
      <c r="BW115" s="899"/>
      <c r="BX115" s="899"/>
      <c r="BY115" s="899"/>
      <c r="BZ115" s="899"/>
      <c r="CA115" s="899">
        <v>1034627</v>
      </c>
      <c r="CB115" s="899"/>
      <c r="CC115" s="899"/>
      <c r="CD115" s="899"/>
      <c r="CE115" s="899"/>
      <c r="CF115" s="960">
        <v>7.2</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602718</v>
      </c>
      <c r="DH115" s="862"/>
      <c r="DI115" s="862"/>
      <c r="DJ115" s="862"/>
      <c r="DK115" s="863"/>
      <c r="DL115" s="864">
        <v>724027</v>
      </c>
      <c r="DM115" s="862"/>
      <c r="DN115" s="862"/>
      <c r="DO115" s="862"/>
      <c r="DP115" s="863"/>
      <c r="DQ115" s="864">
        <v>565378</v>
      </c>
      <c r="DR115" s="862"/>
      <c r="DS115" s="862"/>
      <c r="DT115" s="862"/>
      <c r="DU115" s="863"/>
      <c r="DV115" s="909">
        <v>3.9</v>
      </c>
      <c r="DW115" s="910"/>
      <c r="DX115" s="910"/>
      <c r="DY115" s="910"/>
      <c r="DZ115" s="911"/>
    </row>
    <row r="116" spans="1:130" s="247" customFormat="1" ht="26.25" customHeight="1" x14ac:dyDescent="0.2">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126</v>
      </c>
      <c r="AB116" s="862"/>
      <c r="AC116" s="862"/>
      <c r="AD116" s="862"/>
      <c r="AE116" s="863"/>
      <c r="AF116" s="864" t="s">
        <v>126</v>
      </c>
      <c r="AG116" s="862"/>
      <c r="AH116" s="862"/>
      <c r="AI116" s="862"/>
      <c r="AJ116" s="863"/>
      <c r="AK116" s="864" t="s">
        <v>126</v>
      </c>
      <c r="AL116" s="862"/>
      <c r="AM116" s="862"/>
      <c r="AN116" s="862"/>
      <c r="AO116" s="863"/>
      <c r="AP116" s="909" t="s">
        <v>126</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126</v>
      </c>
      <c r="BR116" s="899"/>
      <c r="BS116" s="899"/>
      <c r="BT116" s="899"/>
      <c r="BU116" s="899"/>
      <c r="BV116" s="899" t="s">
        <v>126</v>
      </c>
      <c r="BW116" s="899"/>
      <c r="BX116" s="899"/>
      <c r="BY116" s="899"/>
      <c r="BZ116" s="899"/>
      <c r="CA116" s="899" t="s">
        <v>126</v>
      </c>
      <c r="CB116" s="899"/>
      <c r="CC116" s="899"/>
      <c r="CD116" s="899"/>
      <c r="CE116" s="899"/>
      <c r="CF116" s="960" t="s">
        <v>438</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126</v>
      </c>
      <c r="DH116" s="862"/>
      <c r="DI116" s="862"/>
      <c r="DJ116" s="862"/>
      <c r="DK116" s="863"/>
      <c r="DL116" s="864" t="s">
        <v>126</v>
      </c>
      <c r="DM116" s="862"/>
      <c r="DN116" s="862"/>
      <c r="DO116" s="862"/>
      <c r="DP116" s="863"/>
      <c r="DQ116" s="864" t="s">
        <v>126</v>
      </c>
      <c r="DR116" s="862"/>
      <c r="DS116" s="862"/>
      <c r="DT116" s="862"/>
      <c r="DU116" s="863"/>
      <c r="DV116" s="909" t="s">
        <v>126</v>
      </c>
      <c r="DW116" s="910"/>
      <c r="DX116" s="910"/>
      <c r="DY116" s="910"/>
      <c r="DZ116" s="911"/>
    </row>
    <row r="117" spans="1:130" s="247" customFormat="1" ht="26.25" customHeight="1" x14ac:dyDescent="0.2">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3138268</v>
      </c>
      <c r="AB117" s="994"/>
      <c r="AC117" s="994"/>
      <c r="AD117" s="994"/>
      <c r="AE117" s="995"/>
      <c r="AF117" s="996">
        <v>3326081</v>
      </c>
      <c r="AG117" s="994"/>
      <c r="AH117" s="994"/>
      <c r="AI117" s="994"/>
      <c r="AJ117" s="995"/>
      <c r="AK117" s="996">
        <v>3310659</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126</v>
      </c>
      <c r="BR117" s="899"/>
      <c r="BS117" s="899"/>
      <c r="BT117" s="899"/>
      <c r="BU117" s="899"/>
      <c r="BV117" s="899" t="s">
        <v>126</v>
      </c>
      <c r="BW117" s="899"/>
      <c r="BX117" s="899"/>
      <c r="BY117" s="899"/>
      <c r="BZ117" s="899"/>
      <c r="CA117" s="899" t="s">
        <v>126</v>
      </c>
      <c r="CB117" s="899"/>
      <c r="CC117" s="899"/>
      <c r="CD117" s="899"/>
      <c r="CE117" s="899"/>
      <c r="CF117" s="960" t="s">
        <v>126</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126</v>
      </c>
      <c r="DH117" s="862"/>
      <c r="DI117" s="862"/>
      <c r="DJ117" s="862"/>
      <c r="DK117" s="863"/>
      <c r="DL117" s="864" t="s">
        <v>438</v>
      </c>
      <c r="DM117" s="862"/>
      <c r="DN117" s="862"/>
      <c r="DO117" s="862"/>
      <c r="DP117" s="863"/>
      <c r="DQ117" s="864" t="s">
        <v>126</v>
      </c>
      <c r="DR117" s="862"/>
      <c r="DS117" s="862"/>
      <c r="DT117" s="862"/>
      <c r="DU117" s="863"/>
      <c r="DV117" s="909" t="s">
        <v>126</v>
      </c>
      <c r="DW117" s="910"/>
      <c r="DX117" s="910"/>
      <c r="DY117" s="910"/>
      <c r="DZ117" s="911"/>
    </row>
    <row r="118" spans="1:130" s="247" customFormat="1" ht="26.25" customHeight="1" x14ac:dyDescent="0.2">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307</v>
      </c>
      <c r="AG118" s="987"/>
      <c r="AH118" s="987"/>
      <c r="AI118" s="987"/>
      <c r="AJ118" s="988"/>
      <c r="AK118" s="989" t="s">
        <v>306</v>
      </c>
      <c r="AL118" s="987"/>
      <c r="AM118" s="987"/>
      <c r="AN118" s="987"/>
      <c r="AO118" s="988"/>
      <c r="AP118" s="990" t="s">
        <v>432</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126</v>
      </c>
      <c r="BR118" s="930"/>
      <c r="BS118" s="930"/>
      <c r="BT118" s="930"/>
      <c r="BU118" s="930"/>
      <c r="BV118" s="930" t="s">
        <v>126</v>
      </c>
      <c r="BW118" s="930"/>
      <c r="BX118" s="930"/>
      <c r="BY118" s="930"/>
      <c r="BZ118" s="930"/>
      <c r="CA118" s="930" t="s">
        <v>126</v>
      </c>
      <c r="CB118" s="930"/>
      <c r="CC118" s="930"/>
      <c r="CD118" s="930"/>
      <c r="CE118" s="930"/>
      <c r="CF118" s="960" t="s">
        <v>126</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440</v>
      </c>
      <c r="DH118" s="862"/>
      <c r="DI118" s="862"/>
      <c r="DJ118" s="862"/>
      <c r="DK118" s="863"/>
      <c r="DL118" s="864" t="s">
        <v>126</v>
      </c>
      <c r="DM118" s="862"/>
      <c r="DN118" s="862"/>
      <c r="DO118" s="862"/>
      <c r="DP118" s="863"/>
      <c r="DQ118" s="864" t="s">
        <v>440</v>
      </c>
      <c r="DR118" s="862"/>
      <c r="DS118" s="862"/>
      <c r="DT118" s="862"/>
      <c r="DU118" s="863"/>
      <c r="DV118" s="909" t="s">
        <v>126</v>
      </c>
      <c r="DW118" s="910"/>
      <c r="DX118" s="910"/>
      <c r="DY118" s="910"/>
      <c r="DZ118" s="911"/>
    </row>
    <row r="119" spans="1:130" s="247" customFormat="1" ht="26.25" customHeight="1" x14ac:dyDescent="0.2">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126</v>
      </c>
      <c r="AB119" s="980"/>
      <c r="AC119" s="980"/>
      <c r="AD119" s="980"/>
      <c r="AE119" s="981"/>
      <c r="AF119" s="982" t="s">
        <v>126</v>
      </c>
      <c r="AG119" s="980"/>
      <c r="AH119" s="980"/>
      <c r="AI119" s="980"/>
      <c r="AJ119" s="981"/>
      <c r="AK119" s="982" t="s">
        <v>440</v>
      </c>
      <c r="AL119" s="980"/>
      <c r="AM119" s="980"/>
      <c r="AN119" s="980"/>
      <c r="AO119" s="981"/>
      <c r="AP119" s="983" t="s">
        <v>126</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464</v>
      </c>
      <c r="BP119" s="963"/>
      <c r="BQ119" s="967">
        <v>40384462</v>
      </c>
      <c r="BR119" s="930"/>
      <c r="BS119" s="930"/>
      <c r="BT119" s="930"/>
      <c r="BU119" s="930"/>
      <c r="BV119" s="930">
        <v>39609576</v>
      </c>
      <c r="BW119" s="930"/>
      <c r="BX119" s="930"/>
      <c r="BY119" s="930"/>
      <c r="BZ119" s="930"/>
      <c r="CA119" s="930">
        <v>39733410</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440</v>
      </c>
      <c r="DH119" s="845"/>
      <c r="DI119" s="845"/>
      <c r="DJ119" s="845"/>
      <c r="DK119" s="846"/>
      <c r="DL119" s="847" t="s">
        <v>440</v>
      </c>
      <c r="DM119" s="845"/>
      <c r="DN119" s="845"/>
      <c r="DO119" s="845"/>
      <c r="DP119" s="846"/>
      <c r="DQ119" s="847" t="s">
        <v>440</v>
      </c>
      <c r="DR119" s="845"/>
      <c r="DS119" s="845"/>
      <c r="DT119" s="845"/>
      <c r="DU119" s="846"/>
      <c r="DV119" s="933" t="s">
        <v>126</v>
      </c>
      <c r="DW119" s="934"/>
      <c r="DX119" s="934"/>
      <c r="DY119" s="934"/>
      <c r="DZ119" s="935"/>
    </row>
    <row r="120" spans="1:130" s="247" customFormat="1" ht="26.25" customHeight="1" x14ac:dyDescent="0.2">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126</v>
      </c>
      <c r="AB120" s="862"/>
      <c r="AC120" s="862"/>
      <c r="AD120" s="862"/>
      <c r="AE120" s="863"/>
      <c r="AF120" s="864" t="s">
        <v>126</v>
      </c>
      <c r="AG120" s="862"/>
      <c r="AH120" s="862"/>
      <c r="AI120" s="862"/>
      <c r="AJ120" s="863"/>
      <c r="AK120" s="864" t="s">
        <v>440</v>
      </c>
      <c r="AL120" s="862"/>
      <c r="AM120" s="862"/>
      <c r="AN120" s="862"/>
      <c r="AO120" s="863"/>
      <c r="AP120" s="909" t="s">
        <v>126</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11947725</v>
      </c>
      <c r="BR120" s="927"/>
      <c r="BS120" s="927"/>
      <c r="BT120" s="927"/>
      <c r="BU120" s="927"/>
      <c r="BV120" s="927">
        <v>12909359</v>
      </c>
      <c r="BW120" s="927"/>
      <c r="BX120" s="927"/>
      <c r="BY120" s="927"/>
      <c r="BZ120" s="927"/>
      <c r="CA120" s="927">
        <v>12309585</v>
      </c>
      <c r="CB120" s="927"/>
      <c r="CC120" s="927"/>
      <c r="CD120" s="927"/>
      <c r="CE120" s="927"/>
      <c r="CF120" s="951">
        <v>85.6</v>
      </c>
      <c r="CG120" s="952"/>
      <c r="CH120" s="952"/>
      <c r="CI120" s="952"/>
      <c r="CJ120" s="952"/>
      <c r="CK120" s="953" t="s">
        <v>468</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6498566</v>
      </c>
      <c r="DH120" s="927"/>
      <c r="DI120" s="927"/>
      <c r="DJ120" s="927"/>
      <c r="DK120" s="927"/>
      <c r="DL120" s="927">
        <v>4975395</v>
      </c>
      <c r="DM120" s="927"/>
      <c r="DN120" s="927"/>
      <c r="DO120" s="927"/>
      <c r="DP120" s="927"/>
      <c r="DQ120" s="927">
        <v>4628609</v>
      </c>
      <c r="DR120" s="927"/>
      <c r="DS120" s="927"/>
      <c r="DT120" s="927"/>
      <c r="DU120" s="927"/>
      <c r="DV120" s="928">
        <v>32.200000000000003</v>
      </c>
      <c r="DW120" s="928"/>
      <c r="DX120" s="928"/>
      <c r="DY120" s="928"/>
      <c r="DZ120" s="929"/>
    </row>
    <row r="121" spans="1:130" s="247" customFormat="1" ht="26.25" customHeight="1" x14ac:dyDescent="0.2">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440</v>
      </c>
      <c r="AB121" s="862"/>
      <c r="AC121" s="862"/>
      <c r="AD121" s="862"/>
      <c r="AE121" s="863"/>
      <c r="AF121" s="864" t="s">
        <v>440</v>
      </c>
      <c r="AG121" s="862"/>
      <c r="AH121" s="862"/>
      <c r="AI121" s="862"/>
      <c r="AJ121" s="863"/>
      <c r="AK121" s="864" t="s">
        <v>440</v>
      </c>
      <c r="AL121" s="862"/>
      <c r="AM121" s="862"/>
      <c r="AN121" s="862"/>
      <c r="AO121" s="863"/>
      <c r="AP121" s="909" t="s">
        <v>126</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4907566</v>
      </c>
      <c r="BR121" s="899"/>
      <c r="BS121" s="899"/>
      <c r="BT121" s="899"/>
      <c r="BU121" s="899"/>
      <c r="BV121" s="899">
        <v>4515586</v>
      </c>
      <c r="BW121" s="899"/>
      <c r="BX121" s="899"/>
      <c r="BY121" s="899"/>
      <c r="BZ121" s="899"/>
      <c r="CA121" s="899">
        <v>4478004</v>
      </c>
      <c r="CB121" s="899"/>
      <c r="CC121" s="899"/>
      <c r="CD121" s="899"/>
      <c r="CE121" s="899"/>
      <c r="CF121" s="960">
        <v>31.1</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1943963</v>
      </c>
      <c r="DH121" s="899"/>
      <c r="DI121" s="899"/>
      <c r="DJ121" s="899"/>
      <c r="DK121" s="899"/>
      <c r="DL121" s="899">
        <v>1986189</v>
      </c>
      <c r="DM121" s="899"/>
      <c r="DN121" s="899"/>
      <c r="DO121" s="899"/>
      <c r="DP121" s="899"/>
      <c r="DQ121" s="899">
        <v>2269505</v>
      </c>
      <c r="DR121" s="899"/>
      <c r="DS121" s="899"/>
      <c r="DT121" s="899"/>
      <c r="DU121" s="899"/>
      <c r="DV121" s="876">
        <v>15.8</v>
      </c>
      <c r="DW121" s="876"/>
      <c r="DX121" s="876"/>
      <c r="DY121" s="876"/>
      <c r="DZ121" s="877"/>
    </row>
    <row r="122" spans="1:130" s="247" customFormat="1" ht="26.25" customHeight="1" x14ac:dyDescent="0.2">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126</v>
      </c>
      <c r="AB122" s="862"/>
      <c r="AC122" s="862"/>
      <c r="AD122" s="862"/>
      <c r="AE122" s="863"/>
      <c r="AF122" s="864" t="s">
        <v>126</v>
      </c>
      <c r="AG122" s="862"/>
      <c r="AH122" s="862"/>
      <c r="AI122" s="862"/>
      <c r="AJ122" s="863"/>
      <c r="AK122" s="864" t="s">
        <v>126</v>
      </c>
      <c r="AL122" s="862"/>
      <c r="AM122" s="862"/>
      <c r="AN122" s="862"/>
      <c r="AO122" s="863"/>
      <c r="AP122" s="909" t="s">
        <v>440</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27229473</v>
      </c>
      <c r="BR122" s="930"/>
      <c r="BS122" s="930"/>
      <c r="BT122" s="930"/>
      <c r="BU122" s="930"/>
      <c r="BV122" s="930">
        <v>26751985</v>
      </c>
      <c r="BW122" s="930"/>
      <c r="BX122" s="930"/>
      <c r="BY122" s="930"/>
      <c r="BZ122" s="930"/>
      <c r="CA122" s="930">
        <v>26956772</v>
      </c>
      <c r="CB122" s="930"/>
      <c r="CC122" s="930"/>
      <c r="CD122" s="930"/>
      <c r="CE122" s="930"/>
      <c r="CF122" s="931">
        <v>187.5</v>
      </c>
      <c r="CG122" s="932"/>
      <c r="CH122" s="932"/>
      <c r="CI122" s="932"/>
      <c r="CJ122" s="932"/>
      <c r="CK122" s="954"/>
      <c r="CL122" s="940"/>
      <c r="CM122" s="940"/>
      <c r="CN122" s="940"/>
      <c r="CO122" s="941"/>
      <c r="CP122" s="920" t="s">
        <v>411</v>
      </c>
      <c r="CQ122" s="921"/>
      <c r="CR122" s="921"/>
      <c r="CS122" s="921"/>
      <c r="CT122" s="921"/>
      <c r="CU122" s="921"/>
      <c r="CV122" s="921"/>
      <c r="CW122" s="921"/>
      <c r="CX122" s="921"/>
      <c r="CY122" s="921"/>
      <c r="CZ122" s="921"/>
      <c r="DA122" s="921"/>
      <c r="DB122" s="921"/>
      <c r="DC122" s="921"/>
      <c r="DD122" s="921"/>
      <c r="DE122" s="921"/>
      <c r="DF122" s="922"/>
      <c r="DG122" s="898">
        <v>600788</v>
      </c>
      <c r="DH122" s="899"/>
      <c r="DI122" s="899"/>
      <c r="DJ122" s="899"/>
      <c r="DK122" s="899"/>
      <c r="DL122" s="899">
        <v>546473</v>
      </c>
      <c r="DM122" s="899"/>
      <c r="DN122" s="899"/>
      <c r="DO122" s="899"/>
      <c r="DP122" s="899"/>
      <c r="DQ122" s="899">
        <v>462983</v>
      </c>
      <c r="DR122" s="899"/>
      <c r="DS122" s="899"/>
      <c r="DT122" s="899"/>
      <c r="DU122" s="899"/>
      <c r="DV122" s="876">
        <v>3.2</v>
      </c>
      <c r="DW122" s="876"/>
      <c r="DX122" s="876"/>
      <c r="DY122" s="876"/>
      <c r="DZ122" s="877"/>
    </row>
    <row r="123" spans="1:130" s="247" customFormat="1" ht="26.25" customHeight="1" x14ac:dyDescent="0.2">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126</v>
      </c>
      <c r="AB123" s="862"/>
      <c r="AC123" s="862"/>
      <c r="AD123" s="862"/>
      <c r="AE123" s="863"/>
      <c r="AF123" s="864" t="s">
        <v>126</v>
      </c>
      <c r="AG123" s="862"/>
      <c r="AH123" s="862"/>
      <c r="AI123" s="862"/>
      <c r="AJ123" s="863"/>
      <c r="AK123" s="864" t="s">
        <v>440</v>
      </c>
      <c r="AL123" s="862"/>
      <c r="AM123" s="862"/>
      <c r="AN123" s="862"/>
      <c r="AO123" s="863"/>
      <c r="AP123" s="909" t="s">
        <v>126</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473</v>
      </c>
      <c r="BP123" s="963"/>
      <c r="BQ123" s="917">
        <v>44084764</v>
      </c>
      <c r="BR123" s="918"/>
      <c r="BS123" s="918"/>
      <c r="BT123" s="918"/>
      <c r="BU123" s="918"/>
      <c r="BV123" s="918">
        <v>44176930</v>
      </c>
      <c r="BW123" s="918"/>
      <c r="BX123" s="918"/>
      <c r="BY123" s="918"/>
      <c r="BZ123" s="918"/>
      <c r="CA123" s="918">
        <v>43744361</v>
      </c>
      <c r="CB123" s="918"/>
      <c r="CC123" s="918"/>
      <c r="CD123" s="918"/>
      <c r="CE123" s="918"/>
      <c r="CF123" s="828"/>
      <c r="CG123" s="829"/>
      <c r="CH123" s="829"/>
      <c r="CI123" s="829"/>
      <c r="CJ123" s="919"/>
      <c r="CK123" s="954"/>
      <c r="CL123" s="940"/>
      <c r="CM123" s="940"/>
      <c r="CN123" s="940"/>
      <c r="CO123" s="941"/>
      <c r="CP123" s="920" t="s">
        <v>407</v>
      </c>
      <c r="CQ123" s="921"/>
      <c r="CR123" s="921"/>
      <c r="CS123" s="921"/>
      <c r="CT123" s="921"/>
      <c r="CU123" s="921"/>
      <c r="CV123" s="921"/>
      <c r="CW123" s="921"/>
      <c r="CX123" s="921"/>
      <c r="CY123" s="921"/>
      <c r="CZ123" s="921"/>
      <c r="DA123" s="921"/>
      <c r="DB123" s="921"/>
      <c r="DC123" s="921"/>
      <c r="DD123" s="921"/>
      <c r="DE123" s="921"/>
      <c r="DF123" s="922"/>
      <c r="DG123" s="861">
        <v>26333</v>
      </c>
      <c r="DH123" s="862"/>
      <c r="DI123" s="862"/>
      <c r="DJ123" s="862"/>
      <c r="DK123" s="863"/>
      <c r="DL123" s="864">
        <v>25418</v>
      </c>
      <c r="DM123" s="862"/>
      <c r="DN123" s="862"/>
      <c r="DO123" s="862"/>
      <c r="DP123" s="863"/>
      <c r="DQ123" s="864">
        <v>24196</v>
      </c>
      <c r="DR123" s="862"/>
      <c r="DS123" s="862"/>
      <c r="DT123" s="862"/>
      <c r="DU123" s="863"/>
      <c r="DV123" s="909">
        <v>0.2</v>
      </c>
      <c r="DW123" s="910"/>
      <c r="DX123" s="910"/>
      <c r="DY123" s="910"/>
      <c r="DZ123" s="911"/>
    </row>
    <row r="124" spans="1:130" s="247" customFormat="1" ht="26.25" customHeight="1" thickBot="1" x14ac:dyDescent="0.25">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126</v>
      </c>
      <c r="AB124" s="862"/>
      <c r="AC124" s="862"/>
      <c r="AD124" s="862"/>
      <c r="AE124" s="863"/>
      <c r="AF124" s="864" t="s">
        <v>126</v>
      </c>
      <c r="AG124" s="862"/>
      <c r="AH124" s="862"/>
      <c r="AI124" s="862"/>
      <c r="AJ124" s="863"/>
      <c r="AK124" s="864" t="s">
        <v>440</v>
      </c>
      <c r="AL124" s="862"/>
      <c r="AM124" s="862"/>
      <c r="AN124" s="862"/>
      <c r="AO124" s="863"/>
      <c r="AP124" s="909" t="s">
        <v>440</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440</v>
      </c>
      <c r="BR124" s="916"/>
      <c r="BS124" s="916"/>
      <c r="BT124" s="916"/>
      <c r="BU124" s="916"/>
      <c r="BV124" s="916" t="s">
        <v>126</v>
      </c>
      <c r="BW124" s="916"/>
      <c r="BX124" s="916"/>
      <c r="BY124" s="916"/>
      <c r="BZ124" s="916"/>
      <c r="CA124" s="916" t="s">
        <v>126</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v>35862</v>
      </c>
      <c r="DH124" s="845"/>
      <c r="DI124" s="845"/>
      <c r="DJ124" s="845"/>
      <c r="DK124" s="846"/>
      <c r="DL124" s="847">
        <v>33863</v>
      </c>
      <c r="DM124" s="845"/>
      <c r="DN124" s="845"/>
      <c r="DO124" s="845"/>
      <c r="DP124" s="846"/>
      <c r="DQ124" s="847">
        <v>16884</v>
      </c>
      <c r="DR124" s="845"/>
      <c r="DS124" s="845"/>
      <c r="DT124" s="845"/>
      <c r="DU124" s="846"/>
      <c r="DV124" s="933">
        <v>0.1</v>
      </c>
      <c r="DW124" s="934"/>
      <c r="DX124" s="934"/>
      <c r="DY124" s="934"/>
      <c r="DZ124" s="935"/>
    </row>
    <row r="125" spans="1:130" s="247" customFormat="1" ht="26.25" customHeight="1" x14ac:dyDescent="0.2">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126</v>
      </c>
      <c r="AB125" s="862"/>
      <c r="AC125" s="862"/>
      <c r="AD125" s="862"/>
      <c r="AE125" s="863"/>
      <c r="AF125" s="864" t="s">
        <v>126</v>
      </c>
      <c r="AG125" s="862"/>
      <c r="AH125" s="862"/>
      <c r="AI125" s="862"/>
      <c r="AJ125" s="863"/>
      <c r="AK125" s="864" t="s">
        <v>126</v>
      </c>
      <c r="AL125" s="862"/>
      <c r="AM125" s="862"/>
      <c r="AN125" s="862"/>
      <c r="AO125" s="863"/>
      <c r="AP125" s="909" t="s">
        <v>126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126</v>
      </c>
      <c r="DH125" s="927"/>
      <c r="DI125" s="927"/>
      <c r="DJ125" s="927"/>
      <c r="DK125" s="927"/>
      <c r="DL125" s="927" t="s">
        <v>126</v>
      </c>
      <c r="DM125" s="927"/>
      <c r="DN125" s="927"/>
      <c r="DO125" s="927"/>
      <c r="DP125" s="927"/>
      <c r="DQ125" s="927" t="s">
        <v>126</v>
      </c>
      <c r="DR125" s="927"/>
      <c r="DS125" s="927"/>
      <c r="DT125" s="927"/>
      <c r="DU125" s="927"/>
      <c r="DV125" s="928" t="s">
        <v>126</v>
      </c>
      <c r="DW125" s="928"/>
      <c r="DX125" s="928"/>
      <c r="DY125" s="928"/>
      <c r="DZ125" s="929"/>
    </row>
    <row r="126" spans="1:130" s="247" customFormat="1" ht="26.25" customHeight="1" thickBot="1" x14ac:dyDescent="0.25">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126</v>
      </c>
      <c r="AB126" s="862"/>
      <c r="AC126" s="862"/>
      <c r="AD126" s="862"/>
      <c r="AE126" s="863"/>
      <c r="AF126" s="864" t="s">
        <v>126</v>
      </c>
      <c r="AG126" s="862"/>
      <c r="AH126" s="862"/>
      <c r="AI126" s="862"/>
      <c r="AJ126" s="863"/>
      <c r="AK126" s="864" t="s">
        <v>126</v>
      </c>
      <c r="AL126" s="862"/>
      <c r="AM126" s="862"/>
      <c r="AN126" s="862"/>
      <c r="AO126" s="863"/>
      <c r="AP126" s="909" t="s">
        <v>126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v>1282010</v>
      </c>
      <c r="DH126" s="899"/>
      <c r="DI126" s="899"/>
      <c r="DJ126" s="899"/>
      <c r="DK126" s="899"/>
      <c r="DL126" s="899">
        <v>1069665</v>
      </c>
      <c r="DM126" s="899"/>
      <c r="DN126" s="899"/>
      <c r="DO126" s="899"/>
      <c r="DP126" s="899"/>
      <c r="DQ126" s="899">
        <v>1032473</v>
      </c>
      <c r="DR126" s="899"/>
      <c r="DS126" s="899"/>
      <c r="DT126" s="899"/>
      <c r="DU126" s="899"/>
      <c r="DV126" s="876">
        <v>7.2</v>
      </c>
      <c r="DW126" s="876"/>
      <c r="DX126" s="876"/>
      <c r="DY126" s="876"/>
      <c r="DZ126" s="877"/>
    </row>
    <row r="127" spans="1:130" s="247" customFormat="1" ht="26.25" customHeight="1" x14ac:dyDescent="0.2">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126</v>
      </c>
      <c r="AB127" s="862"/>
      <c r="AC127" s="862"/>
      <c r="AD127" s="862"/>
      <c r="AE127" s="863"/>
      <c r="AF127" s="864" t="s">
        <v>126</v>
      </c>
      <c r="AG127" s="862"/>
      <c r="AH127" s="862"/>
      <c r="AI127" s="862"/>
      <c r="AJ127" s="863"/>
      <c r="AK127" s="864" t="s">
        <v>440</v>
      </c>
      <c r="AL127" s="862"/>
      <c r="AM127" s="862"/>
      <c r="AN127" s="862"/>
      <c r="AO127" s="863"/>
      <c r="AP127" s="909" t="s">
        <v>126</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126</v>
      </c>
      <c r="DH127" s="899"/>
      <c r="DI127" s="899"/>
      <c r="DJ127" s="899"/>
      <c r="DK127" s="899"/>
      <c r="DL127" s="899" t="s">
        <v>126</v>
      </c>
      <c r="DM127" s="899"/>
      <c r="DN127" s="899"/>
      <c r="DO127" s="899"/>
      <c r="DP127" s="899"/>
      <c r="DQ127" s="899" t="s">
        <v>126</v>
      </c>
      <c r="DR127" s="899"/>
      <c r="DS127" s="899"/>
      <c r="DT127" s="899"/>
      <c r="DU127" s="899"/>
      <c r="DV127" s="876" t="s">
        <v>440</v>
      </c>
      <c r="DW127" s="876"/>
      <c r="DX127" s="876"/>
      <c r="DY127" s="876"/>
      <c r="DZ127" s="877"/>
    </row>
    <row r="128" spans="1:130" s="247" customFormat="1" ht="26.25" customHeight="1" thickBot="1" x14ac:dyDescent="0.25">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473675</v>
      </c>
      <c r="AB128" s="883"/>
      <c r="AC128" s="883"/>
      <c r="AD128" s="883"/>
      <c r="AE128" s="884"/>
      <c r="AF128" s="885">
        <v>446605</v>
      </c>
      <c r="AG128" s="883"/>
      <c r="AH128" s="883"/>
      <c r="AI128" s="883"/>
      <c r="AJ128" s="884"/>
      <c r="AK128" s="885">
        <v>461655</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126</v>
      </c>
      <c r="BG128" s="869"/>
      <c r="BH128" s="869"/>
      <c r="BI128" s="869"/>
      <c r="BJ128" s="869"/>
      <c r="BK128" s="869"/>
      <c r="BL128" s="892"/>
      <c r="BM128" s="868">
        <v>12.67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v>2502</v>
      </c>
      <c r="DH128" s="873"/>
      <c r="DI128" s="873"/>
      <c r="DJ128" s="873"/>
      <c r="DK128" s="873"/>
      <c r="DL128" s="873">
        <v>2328</v>
      </c>
      <c r="DM128" s="873"/>
      <c r="DN128" s="873"/>
      <c r="DO128" s="873"/>
      <c r="DP128" s="873"/>
      <c r="DQ128" s="873">
        <v>2154</v>
      </c>
      <c r="DR128" s="873"/>
      <c r="DS128" s="873"/>
      <c r="DT128" s="873"/>
      <c r="DU128" s="873"/>
      <c r="DV128" s="874">
        <v>0</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16310749</v>
      </c>
      <c r="AB129" s="862"/>
      <c r="AC129" s="862"/>
      <c r="AD129" s="862"/>
      <c r="AE129" s="863"/>
      <c r="AF129" s="864">
        <v>16511607</v>
      </c>
      <c r="AG129" s="862"/>
      <c r="AH129" s="862"/>
      <c r="AI129" s="862"/>
      <c r="AJ129" s="863"/>
      <c r="AK129" s="864">
        <v>16595216</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126</v>
      </c>
      <c r="BG129" s="852"/>
      <c r="BH129" s="852"/>
      <c r="BI129" s="852"/>
      <c r="BJ129" s="852"/>
      <c r="BK129" s="852"/>
      <c r="BL129" s="853"/>
      <c r="BM129" s="851">
        <v>17.670000000000002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2245114</v>
      </c>
      <c r="AB130" s="862"/>
      <c r="AC130" s="862"/>
      <c r="AD130" s="862"/>
      <c r="AE130" s="863"/>
      <c r="AF130" s="864">
        <v>2246895</v>
      </c>
      <c r="AG130" s="862"/>
      <c r="AH130" s="862"/>
      <c r="AI130" s="862"/>
      <c r="AJ130" s="863"/>
      <c r="AK130" s="864">
        <v>2215063</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3.9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14065635</v>
      </c>
      <c r="AB131" s="845"/>
      <c r="AC131" s="845"/>
      <c r="AD131" s="845"/>
      <c r="AE131" s="846"/>
      <c r="AF131" s="847">
        <v>14264712</v>
      </c>
      <c r="AG131" s="845"/>
      <c r="AH131" s="845"/>
      <c r="AI131" s="845"/>
      <c r="AJ131" s="846"/>
      <c r="AK131" s="847">
        <v>14380153</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t="s">
        <v>126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2.9822969239999999</v>
      </c>
      <c r="AB132" s="825"/>
      <c r="AC132" s="825"/>
      <c r="AD132" s="825"/>
      <c r="AE132" s="826"/>
      <c r="AF132" s="827">
        <v>4.4345865519999998</v>
      </c>
      <c r="AG132" s="825"/>
      <c r="AH132" s="825"/>
      <c r="AI132" s="825"/>
      <c r="AJ132" s="826"/>
      <c r="AK132" s="827">
        <v>4.4084440550000004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4.4000000000000004</v>
      </c>
      <c r="AB133" s="804"/>
      <c r="AC133" s="804"/>
      <c r="AD133" s="804"/>
      <c r="AE133" s="805"/>
      <c r="AF133" s="803">
        <v>3.9</v>
      </c>
      <c r="AG133" s="804"/>
      <c r="AH133" s="804"/>
      <c r="AI133" s="804"/>
      <c r="AJ133" s="805"/>
      <c r="AK133" s="803">
        <v>3.9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sMtRvD1/lqSPOs4306unCpWmMv5JL7hWxjdDGhYiVlSZ9ktg6+HkcKfkCxn3kg8GlDVZOg2JPnB4ep72qYOdiw==" saltValue="4H2LZCvLP09odGp8JD1C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BT6" sqref="BT6"/>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499</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wOdZhoPSbwgQR4hjRz9AutL+K70Q8U/WS6pQNWlTjrMHgFbsfhMKQAfZHhfbf1fVAau//pJLGPAUt5iFWCB8w==" saltValue="FZfoPTvKh6OLovwZQm3SVQ==" spinCount="100000" sheet="1" objects="1" scenarios="1"/>
  <dataConsolidate link="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toW2cFDw4bLPeOB4YomUiSdu+F/UMWTO23ksmLlFi0DShQFJWgwAuioh5N6gvZ6+NbI0yLbrss1d9tYwYTgQ==" saltValue="vler8pNqVpyXGNbuUNNclw=="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B1"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4572996</v>
      </c>
      <c r="AP9" s="313">
        <v>54619</v>
      </c>
      <c r="AQ9" s="314">
        <v>63299</v>
      </c>
      <c r="AR9" s="315">
        <v>-13.7</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362137</v>
      </c>
      <c r="AP10" s="316">
        <v>4325</v>
      </c>
      <c r="AQ10" s="317">
        <v>6012</v>
      </c>
      <c r="AR10" s="318">
        <v>-28.1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731875</v>
      </c>
      <c r="AP11" s="316">
        <v>8741</v>
      </c>
      <c r="AQ11" s="317">
        <v>6006</v>
      </c>
      <c r="AR11" s="318">
        <v>45.5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v>2920</v>
      </c>
      <c r="AP12" s="316">
        <v>35</v>
      </c>
      <c r="AQ12" s="317">
        <v>1513</v>
      </c>
      <c r="AR12" s="318">
        <v>-97.7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512</v>
      </c>
      <c r="AP13" s="316" t="s">
        <v>512</v>
      </c>
      <c r="AQ13" s="317">
        <v>6</v>
      </c>
      <c r="AR13" s="318" t="s">
        <v>512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109873</v>
      </c>
      <c r="AP14" s="316">
        <v>1312</v>
      </c>
      <c r="AQ14" s="317">
        <v>2299</v>
      </c>
      <c r="AR14" s="318">
        <v>-42.9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116139</v>
      </c>
      <c r="AP15" s="316">
        <v>1387</v>
      </c>
      <c r="AQ15" s="317">
        <v>1728</v>
      </c>
      <c r="AR15" s="318">
        <v>-19.7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-291417</v>
      </c>
      <c r="AP16" s="316">
        <v>-3481</v>
      </c>
      <c r="AQ16" s="317">
        <v>-4986</v>
      </c>
      <c r="AR16" s="318">
        <v>-30.2</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5604523</v>
      </c>
      <c r="AP17" s="316">
        <v>66940</v>
      </c>
      <c r="AQ17" s="317">
        <v>75877</v>
      </c>
      <c r="AR17" s="318">
        <v>-11.8</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5.77</v>
      </c>
      <c r="AP21" s="329">
        <v>7.41</v>
      </c>
      <c r="AQ21" s="330">
        <v>-1.64</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102.9</v>
      </c>
      <c r="AP22" s="334">
        <v>98.4</v>
      </c>
      <c r="AQ22" s="335">
        <v>4.5</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2314111</v>
      </c>
      <c r="AP32" s="343">
        <v>27639</v>
      </c>
      <c r="AQ32" s="344">
        <v>39476</v>
      </c>
      <c r="AR32" s="345">
        <v>-30</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512</v>
      </c>
      <c r="AP33" s="343" t="s">
        <v>512</v>
      </c>
      <c r="AQ33" s="344" t="s">
        <v>512</v>
      </c>
      <c r="AR33" s="345" t="s">
        <v>512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v>6667</v>
      </c>
      <c r="AP34" s="343">
        <v>80</v>
      </c>
      <c r="AQ34" s="344">
        <v>57</v>
      </c>
      <c r="AR34" s="345">
        <v>40.4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904672</v>
      </c>
      <c r="AP35" s="343">
        <v>10805</v>
      </c>
      <c r="AQ35" s="344">
        <v>13586</v>
      </c>
      <c r="AR35" s="345">
        <v>-20.5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85209</v>
      </c>
      <c r="AP36" s="343">
        <v>1018</v>
      </c>
      <c r="AQ36" s="344">
        <v>1761</v>
      </c>
      <c r="AR36" s="345">
        <v>-42.2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t="s">
        <v>512</v>
      </c>
      <c r="AP37" s="343" t="s">
        <v>512</v>
      </c>
      <c r="AQ37" s="344">
        <v>609</v>
      </c>
      <c r="AR37" s="345" t="s">
        <v>512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t="s">
        <v>512</v>
      </c>
      <c r="AP38" s="346" t="s">
        <v>512</v>
      </c>
      <c r="AQ38" s="347">
        <v>1</v>
      </c>
      <c r="AR38" s="335" t="s">
        <v>512</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-461655</v>
      </c>
      <c r="AP39" s="343">
        <v>-5514</v>
      </c>
      <c r="AQ39" s="344">
        <v>-5546</v>
      </c>
      <c r="AR39" s="345">
        <v>-0.6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-2215063</v>
      </c>
      <c r="AP40" s="343">
        <v>-26456</v>
      </c>
      <c r="AQ40" s="344">
        <v>-36890</v>
      </c>
      <c r="AR40" s="345">
        <v>-28.3</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633941</v>
      </c>
      <c r="AP41" s="343">
        <v>7572</v>
      </c>
      <c r="AQ41" s="344">
        <v>13053</v>
      </c>
      <c r="AR41" s="345">
        <v>-42</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4417467</v>
      </c>
      <c r="AN51" s="365">
        <v>54473</v>
      </c>
      <c r="AO51" s="366">
        <v>45.5</v>
      </c>
      <c r="AP51" s="367">
        <v>54227</v>
      </c>
      <c r="AQ51" s="368">
        <v>-18.2</v>
      </c>
      <c r="AR51" s="369">
        <v>63.7</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1808472</v>
      </c>
      <c r="AN52" s="373">
        <v>22301</v>
      </c>
      <c r="AO52" s="374">
        <v>40.6</v>
      </c>
      <c r="AP52" s="375">
        <v>29694</v>
      </c>
      <c r="AQ52" s="376">
        <v>-6.7</v>
      </c>
      <c r="AR52" s="377">
        <v>47.3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5575329</v>
      </c>
      <c r="AN53" s="365">
        <v>67982</v>
      </c>
      <c r="AO53" s="366">
        <v>24.8</v>
      </c>
      <c r="AP53" s="367">
        <v>57295</v>
      </c>
      <c r="AQ53" s="368">
        <v>5.7</v>
      </c>
      <c r="AR53" s="369">
        <v>19.100000000000001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1851304</v>
      </c>
      <c r="AN54" s="373">
        <v>22574</v>
      </c>
      <c r="AO54" s="374">
        <v>1.2</v>
      </c>
      <c r="AP54" s="375">
        <v>32771</v>
      </c>
      <c r="AQ54" s="376">
        <v>10.4</v>
      </c>
      <c r="AR54" s="377">
        <v>-9.1999999999999993</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3254953</v>
      </c>
      <c r="AN55" s="365">
        <v>39356</v>
      </c>
      <c r="AO55" s="366">
        <v>-42.1</v>
      </c>
      <c r="AP55" s="367">
        <v>54110</v>
      </c>
      <c r="AQ55" s="368">
        <v>-5.6</v>
      </c>
      <c r="AR55" s="369">
        <v>-36.5</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1335638</v>
      </c>
      <c r="AN56" s="373">
        <v>16149</v>
      </c>
      <c r="AO56" s="374">
        <v>-28.5</v>
      </c>
      <c r="AP56" s="375">
        <v>30620</v>
      </c>
      <c r="AQ56" s="376">
        <v>-6.6</v>
      </c>
      <c r="AR56" s="377">
        <v>-21.9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4493206</v>
      </c>
      <c r="AN57" s="365">
        <v>54037</v>
      </c>
      <c r="AO57" s="366">
        <v>37.299999999999997</v>
      </c>
      <c r="AP57" s="367">
        <v>54684</v>
      </c>
      <c r="AQ57" s="368">
        <v>1.1000000000000001</v>
      </c>
      <c r="AR57" s="369">
        <v>36.200000000000003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1598169</v>
      </c>
      <c r="AN58" s="373">
        <v>19220</v>
      </c>
      <c r="AO58" s="374">
        <v>19</v>
      </c>
      <c r="AP58" s="375">
        <v>32829</v>
      </c>
      <c r="AQ58" s="376">
        <v>7.2</v>
      </c>
      <c r="AR58" s="377">
        <v>11.8</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5062591</v>
      </c>
      <c r="AN59" s="365">
        <v>60467</v>
      </c>
      <c r="AO59" s="366">
        <v>11.9</v>
      </c>
      <c r="AP59" s="367">
        <v>62383</v>
      </c>
      <c r="AQ59" s="368">
        <v>14.1</v>
      </c>
      <c r="AR59" s="369">
        <v>-2.2000000000000002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2230169</v>
      </c>
      <c r="AN60" s="373">
        <v>26637</v>
      </c>
      <c r="AO60" s="374">
        <v>38.6</v>
      </c>
      <c r="AP60" s="375">
        <v>35325</v>
      </c>
      <c r="AQ60" s="376">
        <v>7.6</v>
      </c>
      <c r="AR60" s="377">
        <v>31</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4560709</v>
      </c>
      <c r="AN61" s="380">
        <v>55263</v>
      </c>
      <c r="AO61" s="381">
        <v>15.5</v>
      </c>
      <c r="AP61" s="382">
        <v>56540</v>
      </c>
      <c r="AQ61" s="383">
        <v>-0.6</v>
      </c>
      <c r="AR61" s="369">
        <v>16.100000000000001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1764750</v>
      </c>
      <c r="AN62" s="373">
        <v>21376</v>
      </c>
      <c r="AO62" s="374">
        <v>14.2</v>
      </c>
      <c r="AP62" s="375">
        <v>32248</v>
      </c>
      <c r="AQ62" s="376">
        <v>2.4</v>
      </c>
      <c r="AR62" s="377">
        <v>11.8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FeYMJi7gDmonn25IoGPVyfHG8WhzScX58TQdOSQTlb9EEZ+tf9VByf1BwbVF/vFPBeh0fbctMKSYABmbdtSwJg==" saltValue="gXdRRQE8WmhAyeKN7F65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X20" sqref="BX20"/>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voKKoS+72/mATl1rmJv9H9be7gQYIFR478KFarqAzfy/Fsy0CUHEkQ6OcFHi9xYlzAvTTjHxo4ZMG5yuFTgl+A==" saltValue="5eBOb92Y5XuYvaL3bSKp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D95"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35S3HmVlFdgqVa41SE/I7HKD3ihEL6iNewszNFvMbM4fYS83Mxf9OUq+RbspWUsMxs/zjo76gSOhOm9J9z2g8w==" saltValue="TV9SIQ2mNQPcY1uPXqEf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236" t="s">
        <v>3</v>
      </c>
      <c r="D47" s="1236"/>
      <c r="E47" s="1237"/>
      <c r="F47" s="11">
        <v>12.41</v>
      </c>
      <c r="G47" s="12">
        <v>12.4</v>
      </c>
      <c r="H47" s="12">
        <v>12.31</v>
      </c>
      <c r="I47" s="12">
        <v>12.18</v>
      </c>
      <c r="J47" s="13">
        <v>12.13</v>
      </c>
    </row>
    <row r="48" spans="2:10" ht="57.75" customHeight="1" x14ac:dyDescent="0.2">
      <c r="B48" s="14"/>
      <c r="C48" s="1238" t="s">
        <v>4</v>
      </c>
      <c r="D48" s="1238"/>
      <c r="E48" s="1239"/>
      <c r="F48" s="15">
        <v>3.77</v>
      </c>
      <c r="G48" s="16">
        <v>3.04</v>
      </c>
      <c r="H48" s="16">
        <v>3.61</v>
      </c>
      <c r="I48" s="16">
        <v>5.41</v>
      </c>
      <c r="J48" s="17">
        <v>4.03</v>
      </c>
    </row>
    <row r="49" spans="2:10" ht="57.75" customHeight="1" thickBot="1" x14ac:dyDescent="0.25">
      <c r="B49" s="18"/>
      <c r="C49" s="1240" t="s">
        <v>5</v>
      </c>
      <c r="D49" s="1240"/>
      <c r="E49" s="1241"/>
      <c r="F49" s="19">
        <v>0.39</v>
      </c>
      <c r="G49" s="20" t="s">
        <v>558</v>
      </c>
      <c r="H49" s="20">
        <v>0.62</v>
      </c>
      <c r="I49" s="20">
        <v>1.86</v>
      </c>
      <c r="J49" s="21" t="s">
        <v>559</v>
      </c>
    </row>
    <row r="50" spans="2:10" ht="13.5" customHeight="1" x14ac:dyDescent="0.2"/>
  </sheetData>
  <sheetProtection algorithmName="SHA-512" hashValue="+b/Rt5lWBQhAsu5Cxuz+ZYYHaL0Fnoqe+AP9pkoDJnQAjdCl1bXjKXSQOT3u/aG3inku8WgTlP7zkVe9ZdXoAA==" saltValue="ukpzTEBBtgsvkV4FJxBy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2021-10-22T02:46:10Z</cp:lastPrinted>
  <dcterms:created xsi:type="dcterms:W3CDTF">2021-02-05T03:10:58Z</dcterms:created>
  <dcterms:modified xsi:type="dcterms:W3CDTF">2021-10-26T04:57:50Z</dcterms:modified>
  <cp:category/>
</cp:coreProperties>
</file>