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05 草津市　●　HP掲載日決まったら連絡\2　修正版\"/>
    </mc:Choice>
  </mc:AlternateContent>
  <bookViews>
    <workbookView xWindow="0" yWindow="0" windowWidth="28800" windowHeight="11330"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C36" i="10"/>
  <c r="BE35" i="10"/>
  <c r="BE34" i="10"/>
  <c r="C34" i="10"/>
  <c r="C35" i="10" s="1"/>
  <c r="U34" i="10" s="1"/>
  <c r="U35" i="10" s="1"/>
  <c r="U36" i="10" s="1"/>
  <c r="AM34" i="10" l="1"/>
  <c r="AM35" i="10" s="1"/>
  <c r="BW34" i="10"/>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<sst xmlns="http://schemas.openxmlformats.org/spreadsheetml/2006/main" count="1145" uniqueCount="615">
  <si>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</si>
  <si>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</si>
  <si>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</si>
  <si>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</si>
  <si>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</si>
  <si>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</si>
  <si>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</si>
  <si>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</si>
  <si>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</si>
  <si>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</si>
  <si>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</si>
  <si>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</si>
  <si>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</si>
  <si>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</si>
  <si>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</si>
  <si>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</si>
  <si>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</si>
  <si>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</si>
  <si>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</si>
  <si>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</si>
  <si>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</si>
  <si>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</si>
  <si>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</si>
  <si>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</si>
  <si>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</si>
  <si>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</si>
  <si>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</si>
  <si>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</si>
  <si>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</si>
  <si>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</si>
  <si>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</si>
  <si>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</si>
  <si>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</si>
  <si>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</si>
  <si>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</si>
  <si>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</si>
  <si>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</si>
  <si>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</si>
  <si>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</si>
  <si>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</si>
  <si>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</si>
  <si>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</si>
  <si>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</si>
  <si>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</si>
  <si>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</si>
  <si>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</si>
  <si>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</si>
  <si>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</si>
  <si>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</si>
  <si>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</si>
  <si>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</si>
  <si>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</si>
  <si>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</si>
  <si>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</si>
  <si>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</si>
  <si>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</si>
  <si>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</si>
  <si>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</si>
  <si>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</si>
  <si>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</si>
  <si>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</si>
  <si>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</si>
  <si>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</si>
  <si>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</si>
  <si>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</si>
  <si>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</si>
  <si>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</si>
  <si>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</si>
  <si>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</si>
  <si>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</si>
  <si>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</si>
  <si>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</si>
  <si>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</si>
  <si>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</si>
  <si>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</si>
  <si>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</si>
  <si>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</si>
  <si>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</si>
  <si>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</si>
  <si>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</si>
  <si>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</si>
  <si>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</si>
  <si>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</si>
  <si>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</si>
  <si>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</si>
  <si>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</si>
  <si>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</si>
  <si>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</si>
  <si>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</si>
  <si>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</si>
  <si>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</si>
  <si>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</si>
  <si>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</si>
  <si>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</si>
  <si>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</si>
  <si>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</si>
  <si>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</si>
  <si>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</si>
  <si>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</si>
  <si>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</si>
  <si>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</si>
  <si>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</si>
  <si>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</si>
  <si>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</si>
  <si>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</si>
  <si>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</si>
  <si>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</si>
  <si>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</si>
  <si>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</si>
  <si>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</si>
  <si>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</si>
  <si>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</si>
  <si>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</si>
  <si>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</si>
  <si>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</si>
  <si>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</si>
  <si>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</si>
  <si>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</si>
  <si>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</si>
  <si>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</si>
  <si>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</si>
  <si>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</si>
  <si>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</si>
  <si>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</si>
  <si>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</si>
  <si>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</si>
  <si>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</si>
  <si>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</si>
  <si>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</si>
  <si>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</si>
  <si>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</si>
  <si>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</si>
  <si>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</si>
  <si>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</si>
  <si>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</si>
  <si>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</si>
  <si>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</si>
  <si>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</si>
  <si>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</si>
  <si>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</si>
  <si>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</si>
  <si>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</si>
  <si>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</si>
  <si>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</si>
  <si>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</si>
  <si>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</si>
  <si>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</si>
  <si>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</si>
  <si>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</si>
  <si>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</si>
  <si>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</si>
  <si>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</si>
  <si>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</si>
  <si>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</si>
  <si>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</si>
  <si>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</si>
  <si>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</si>
  <si>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</si>
  <si>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</si>
  <si>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</si>
  <si>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</si>
  <si>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</si>
  <si>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</si>
  <si>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</si>
  <si>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</si>
  <si>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</si>
  <si>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</si>
  <si>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</si>
  <si>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</si>
  <si>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</si>
  <si>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</si>
  <si>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</si>
  <si>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</si>
  <si>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</si>
  <si>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</si>
  <si>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</si>
  <si>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</si>
  <si>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</si>
  <si>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</si>
  <si>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</si>
  <si>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</si>
  <si>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</si>
  <si>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</si>
  <si>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</si>
  <si>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</si>
  <si>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</si>
  <si>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</si>
  <si>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</si>
  <si>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</si>
  <si>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</si>
  <si>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</si>
  <si>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</si>
  <si>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</si>
  <si>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</si>
  <si>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</si>
  <si>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</si>
  <si>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</si>
  <si>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</si>
  <si>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</si>
  <si>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</si>
  <si>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</si>
  <si>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</si>
  <si>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</si>
  <si>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</si>
  <si>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</si>
  <si>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</si>
  <si>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</si>
  <si>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</si>
  <si>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</si>
  <si>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</si>
  <si>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</si>
  <si>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</si>
  <si>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</si>
  <si>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</si>
  <si>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滋賀県草津市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</si>
  <si>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</si>
  <si>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</si>
  <si>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</si>
  <si>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</si>
  <si>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</si>
  <si>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</si>
  <si>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</si>
  <si>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</si>
  <si>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</si>
  <si>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</si>
  <si>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</si>
  <si>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</si>
  <si>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</si>
  <si>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</si>
  <si>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</si>
  <si>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</si>
  <si>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</si>
  <si>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</si>
  <si>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</si>
  <si>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</si>
  <si>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</si>
  <si>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</si>
  <si>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</si>
  <si>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</si>
  <si>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</si>
  <si>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</si>
  <si>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</si>
  <si>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</si>
  <si>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</si>
  <si>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</si>
  <si>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</si>
  <si>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</si>
  <si>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</si>
  <si>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</si>
  <si>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</si>
  <si>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</si>
  <si>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</si>
  <si>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</si>
  <si>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</si>
  <si>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</si>
  <si>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</si>
  <si>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</si>
  <si>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</si>
  <si>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</si>
  <si>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</si>
  <si>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</si>
  <si>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</si>
  <si>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</si>
  <si>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</si>
  <si>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</si>
  <si>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</si>
  <si>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</si>
  <si>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</si>
  <si>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</si>
  <si>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</si>
  <si>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</si>
  <si>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</si>
  <si>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</si>
  <si>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</si>
  <si>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</si>
  <si>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</si>
  <si>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</si>
  <si>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</si>
  <si>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</si>
  <si>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</si>
  <si>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</si>
  <si>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</si>
  <si>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</si>
  <si>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</si>
  <si>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</si>
  <si>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</si>
  <si>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</si>
  <si>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</si>
  <si>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</si>
  <si>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</si>
  <si>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</si>
  <si>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</si>
  <si>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</si>
  <si>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</si>
  <si>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</si>
  <si>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</si>
  <si>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</si>
  <si>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</si>
  <si>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</si>
  <si>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</si>
  <si>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</si>
  <si>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</si>
  <si>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</si>
  <si>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</si>
  <si>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</si>
  <si>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</si>
  <si>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</si>
  <si>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</si>
  <si>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</si>
  <si>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</si>
  <si>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</si>
  <si>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</si>
  <si>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</si>
  <si>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</si>
  <si>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</si>
  <si>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</si>
  <si>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</si>
  <si>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</si>
  <si>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</si>
  <si>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</si>
  <si>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</si>
  <si>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</si>
  <si>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</si>
  <si>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</si>
  <si>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</si>
  <si>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</si>
  <si>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</si>
  <si>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</si>
  <si>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</si>
  <si>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</si>
  <si>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</si>
  <si>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</si>
  <si>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</si>
  <si>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</si>
  <si>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</si>
  <si>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</si>
  <si>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</si>
  <si>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</si>
  <si>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</si>
  <si>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</si>
  <si>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</si>
  <si>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</si>
  <si>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</si>
  <si>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</si>
  <si>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</si>
  <si>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</si>
  <si>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</si>
  <si>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</si>
  <si>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</si>
  <si>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</si>
  <si>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</si>
  <si>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</si>
  <si>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</si>
  <si>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</si>
  <si>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</si>
  <si>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</si>
  <si>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</si>
  <si>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</si>
  <si>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</si>
  <si>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</si>
  <si>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</si>
  <si>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</si>
  <si>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</si>
  <si>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</si>
  <si>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</si>
  <si>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</si>
  <si>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</si>
  <si>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</si>
  <si>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</si>
  <si>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滋賀県草津市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</si>
  <si>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</si>
  <si>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</si>
  <si>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</si>
  <si>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</si>
  <si>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</si>
  <si>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</si>
  <si>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</si>
  <si>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</si>
  <si>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</si>
  <si>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</si>
  <si>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</si>
  <si>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</si>
  <si>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</si>
  <si>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</si>
  <si>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</si>
  <si>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</si>
  <si>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</si>
  <si>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</si>
  <si>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</si>
  <si>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</si>
  <si>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</si>
  <si>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</si>
  <si>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</si>
  <si>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</si>
  <si>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</si>
  <si>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</si>
  <si>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</si>
  <si>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</si>
  <si>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</si>
  <si>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</si>
  <si>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</si>
  <si>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</si>
  <si>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</si>
  <si>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</si>
  <si>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</si>
  <si>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</si>
  <si>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</si>
  <si>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</si>
  <si>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</si>
  <si>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</si>
  <si>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</si>
  <si>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</si>
  <si>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</si>
  <si>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</si>
  <si>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</si>
  <si>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</si>
  <si>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</si>
  <si>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</si>
  <si>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</si>
  <si>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</si>
  <si>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</si>
  <si>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</si>
  <si>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</si>
  <si>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</si>
  <si>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</si>
  <si>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</si>
  <si>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</si>
  <si>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</si>
  <si>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</si>
  <si>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</si>
  <si>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</si>
  <si>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</si>
  <si>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</si>
  <si>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</si>
  <si>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</si>
  <si>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</si>
  <si>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</si>
  <si>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</si>
  <si>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</si>
  <si>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</si>
  <si>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</si>
  <si>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</si>
  <si>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</si>
  <si>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</si>
  <si>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</si>
  <si>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</si>
  <si>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</si>
  <si>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</si>
  <si>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</si>
  <si>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</si>
  <si>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</si>
  <si>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</si>
  <si>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</si>
  <si>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</si>
  <si>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</si>
  <si>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</si>
  <si>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</si>
  <si>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</si>
  <si>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</si>
  <si>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</si>
  <si>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</si>
  <si>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</si>
  <si>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</si>
  <si>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</si>
  <si>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</si>
  <si>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</si>
  <si>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</si>
  <si>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</si>
  <si>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</si>
  <si>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</si>
  <si>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</si>
  <si>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</si>
  <si>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</si>
  <si>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</si>
  <si>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</si>
  <si>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</si>
  <si>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</si>
  <si>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</si>
  <si>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</si>
  <si>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</si>
  <si>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</si>
  <si>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</si>
  <si>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</si>
  <si>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</si>
  <si>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</si>
  <si>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</si>
  <si>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</si>
  <si>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</si>
  <si>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</si>
  <si>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</si>
  <si>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</si>
  <si>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</si>
  <si>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</si>
  <si>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</si>
  <si>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</si>
  <si>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</si>
  <si>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</si>
  <si>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</si>
  <si>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</si>
  <si>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</si>
  <si>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</si>
  <si>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</si>
  <si>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</si>
  <si>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</si>
  <si>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</si>
  <si>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</si>
  <si>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</si>
  <si>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</si>
  <si>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</si>
  <si>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</si>
  <si>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</si>
  <si>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</si>
  <si>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</si>
  <si>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</si>
  <si>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</si>
  <si>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</si>
  <si>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</si>
  <si>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</si>
  <si>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</si>
  <si>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</si>
  <si>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</si>
  <si>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</si>
  <si>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</si>
  <si>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</si>
  <si>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</si>
  <si>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</si>
  <si>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</si>
  <si>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</si>
  <si>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</si>
  <si>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</si>
  <si>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</si>
  <si>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</si>
  <si>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</si>
  <si>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</si>
  <si>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</si>
  <si>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</si>
  <si>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</si>
  <si>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</si>
  <si>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</si>
  <si>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</si>
  <si>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</si>
  <si>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</si>
  <si>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</si>
  <si>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</si>
  <si>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</si>
  <si>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</si>
  <si>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</si>
  <si>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</si>
  <si>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</si>
  <si>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</si>
  <si>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</si>
  <si>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</si>
  <si>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</si>
  <si>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</si>
  <si>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</si>
  <si>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</si>
  <si>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</si>
  <si>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</si>
  <si>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</si>
  <si>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0.65</t>
  </si>
  <si>
    <t>▲ 1.34</t>
  </si>
  <si>
    <t>水道事業会計</t>
  </si>
  <si>
    <t>下水道事業会計</t>
  </si>
  <si>
    <t>一般会計</t>
  </si>
  <si>
    <t>国民健康保険事業特別会計</t>
  </si>
  <si>
    <t>後期高齢者医療特別会計</t>
  </si>
  <si>
    <t>介護保険事業特別会計</t>
  </si>
  <si>
    <t>学校給食センター特別会計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</si>
  <si>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</si>
  <si>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</si>
  <si>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</si>
  <si>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</si>
  <si>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</si>
  <si>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</si>
  <si>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</si>
  <si>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</si>
  <si>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</si>
  <si>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</si>
  <si>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</si>
  <si>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草津市土地開発公社</t>
    <rPh sb="0" eb="3">
      <t>クサツシ</t>
    </rPh>
    <rPh sb="3" eb="5">
      <t>トチ</t>
    </rPh>
    <rPh sb="5" eb="7">
      <t>カイハツ</t>
    </rPh>
    <rPh sb="7" eb="9">
      <t>コウシャ</t>
    </rPh>
    <phoneticPr fontId="2"/>
  </si>
  <si>
    <t>（公財）草津市コミュニティ事業団</t>
    <rPh sb="1" eb="2">
      <t>コウ</t>
    </rPh>
    <rPh sb="2" eb="3">
      <t>ザイ</t>
    </rPh>
    <rPh sb="4" eb="7">
      <t>クサツシ</t>
    </rPh>
    <rPh sb="13" eb="16">
      <t>ジギョウダン</t>
    </rPh>
    <phoneticPr fontId="2"/>
  </si>
  <si>
    <t>草津都市開発㈱</t>
    <rPh sb="0" eb="2">
      <t>クサツ</t>
    </rPh>
    <rPh sb="2" eb="4">
      <t>トシ</t>
    </rPh>
    <rPh sb="4" eb="6">
      <t>カイハツ</t>
    </rPh>
    <phoneticPr fontId="2"/>
  </si>
  <si>
    <t>草津まちづくり㈱</t>
    <rPh sb="0" eb="2">
      <t>クサツ</t>
    </rPh>
    <phoneticPr fontId="2"/>
  </si>
  <si>
    <t>-</t>
    <phoneticPr fontId="2"/>
  </si>
  <si>
    <t>-</t>
    <phoneticPr fontId="2"/>
  </si>
  <si>
    <t>-</t>
    <phoneticPr fontId="2"/>
  </si>
  <si>
    <t>-</t>
    <phoneticPr fontId="2"/>
  </si>
  <si>
    <t>草津市まちづくり基盤整備基金</t>
    <rPh sb="0" eb="3">
      <t>クサツシ</t>
    </rPh>
    <rPh sb="8" eb="10">
      <t>キバン</t>
    </rPh>
    <rPh sb="10" eb="12">
      <t>セイビ</t>
    </rPh>
    <rPh sb="12" eb="14">
      <t>キキン</t>
    </rPh>
    <phoneticPr fontId="5"/>
  </si>
  <si>
    <t>草津市（仮称）生涯学習センター整備基金</t>
    <rPh sb="0" eb="3">
      <t>クサツシ</t>
    </rPh>
    <rPh sb="4" eb="6">
      <t>カショウ</t>
    </rPh>
    <rPh sb="7" eb="9">
      <t>ショウガイ</t>
    </rPh>
    <rPh sb="9" eb="11">
      <t>ガクシュウ</t>
    </rPh>
    <rPh sb="15" eb="17">
      <t>セイビ</t>
    </rPh>
    <rPh sb="17" eb="19">
      <t>キキン</t>
    </rPh>
    <phoneticPr fontId="5"/>
  </si>
  <si>
    <t>草津市ふるさと創生基金</t>
    <rPh sb="0" eb="3">
      <t>クサツシ</t>
    </rPh>
    <rPh sb="7" eb="9">
      <t>ソウセイ</t>
    </rPh>
    <rPh sb="9" eb="11">
      <t>キキン</t>
    </rPh>
    <phoneticPr fontId="5"/>
  </si>
  <si>
    <t>草津市環境衛生事業基金</t>
    <rPh sb="0" eb="3">
      <t>クサツシ</t>
    </rPh>
    <rPh sb="3" eb="5">
      <t>カンキョウ</t>
    </rPh>
    <rPh sb="5" eb="7">
      <t>エイセイ</t>
    </rPh>
    <rPh sb="7" eb="9">
      <t>ジギョウ</t>
    </rPh>
    <rPh sb="9" eb="11">
      <t>キキン</t>
    </rPh>
    <phoneticPr fontId="5"/>
  </si>
  <si>
    <t>草津市職員退職基金</t>
    <rPh sb="0" eb="2">
      <t>クサツ</t>
    </rPh>
    <rPh sb="2" eb="3">
      <t>シ</t>
    </rPh>
    <rPh sb="3" eb="5">
      <t>ショクイン</t>
    </rPh>
    <rPh sb="5" eb="7">
      <t>タイショク</t>
    </rPh>
    <rPh sb="7" eb="9">
      <t>キキン</t>
    </rPh>
    <phoneticPr fontId="5"/>
  </si>
  <si>
    <t>-</t>
    <phoneticPr fontId="2"/>
  </si>
  <si>
    <t>湖南広域行政組合</t>
    <rPh sb="0" eb="2">
      <t>コナン</t>
    </rPh>
    <rPh sb="2" eb="4">
      <t>コウイキ</t>
    </rPh>
    <rPh sb="4" eb="6">
      <t>ギョウセイ</t>
    </rPh>
    <rPh sb="6" eb="8">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</si>
  <si>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</si>
  <si>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</si>
  <si>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</si>
  <si>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</si>
  <si>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</si>
  <si>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</si>
  <si>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</si>
  <si>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</si>
  <si>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</si>
  <si>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</si>
  <si>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</si>
  <si>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</si>
  <si>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</si>
  <si>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</si>
  <si>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</si>
  <si>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</si>
  <si>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</si>
  <si>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</si>
  <si>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</si>
  <si>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９年連続で算定されず、良好な状態を維持している。今後、公共施設等の一斉更新の時期を迎えることから、公共施設等総合管理計画や各施設等の個別の長寿命化計画に基づき、計画的に老朽化対策に取り組んでいく必要がある。</t>
    <phoneticPr fontId="2"/>
  </si>
  <si>
    <t>　将来負担比率は算定なしの状況が続いているが、近年、大規模事業の実施に伴う市債発行の増により、元利償還金が増加していることなどから、実質公債費比率が上昇している。
　今後も大規模事業の影響により、市債残高の増加が見込まれることから、「草津市健全で持続可能な財政運営および財政規律に関する条例」および「草津市財政規律ガイドライン」に基づき、将来の財政負担を見通し、健全な財政運営に努めていく。</t>
    <rPh sb="92" eb="94">
      <t>エイキョウ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</si>
</sst>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xmlns:c16r2="http://schemas.microsoft.com/office/drawing/2015/06/chart">
            <c:ext xmlns:c16="http://schemas.microsoft.com/office/drawing/2014/chart" uri="{C3380CC4-5D6E-409C-BE32-E72D297353CC}">
              <c16:uniqueId val="{00000000-D704-474A-ADC2-698E06DCD9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69489</c:v>
                </c:pt>
                <c:pt idx="1">
                  <c:v>80274</c:v>
                </c:pt>
                <c:pt idx="2">
                  <c:v>125429</c:v>
                </c:pt>
                <c:pt idx="3">
                  <c:v>53520</c:v>
                </c:pt>
                <c:pt idx="4">
                  <c:v>61810</c:v>
                </c:pt>
              </c:numCache>
            </c:numRef>
          </c:val>
          <c:smooth val="0"/>
          <c:extLst xmlns:c16r2="http://schemas.microsoft.com/office/drawing/2015/06/chart">
            <c:ext xmlns:c16="http://schemas.microsoft.com/office/drawing/2014/chart" uri="{C3380CC4-5D6E-409C-BE32-E72D297353CC}">
              <c16:uniqueId val="{00000001-D704-474A-ADC2-698E06DCD906}"/>
            </c:ext>
          </c:extLst>
        </c:ser>
        <c:dLbls>
          <c:showLegendKey val="0"/>
          <c:showVal val="0"/>
          <c:showCatName val="0"/>
          <c:showSerName val="0"/>
          <c:showPercent val="0"/>
          <c:showBubbleSize val="0"/>
        </c:dLbls>
        <c:marker val="1"/>
        <c:smooth val="0"/>
        <c:axId val="359083312"/>
        <c:axId val="359080592"/>
      </c:lineChart>
      <c:catAx>
        <c:axId val="35908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080592"/>
        <c:crosses val="autoZero"/>
        <c:auto val="1"/>
        <c:lblAlgn val="ctr"/>
        <c:lblOffset val="100"/>
        <c:tickLblSkip val="1"/>
        <c:tickMarkSkip val="1"/>
        <c:noMultiLvlLbl val="0"/>
      </c:catAx>
      <c:valAx>
        <c:axId val="359080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08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1.78</c:v>
                </c:pt>
                <c:pt idx="1">
                  <c:v>1.46</c:v>
                </c:pt>
                <c:pt idx="2">
                  <c:v>1.82</c:v>
                </c:pt>
                <c:pt idx="3">
                  <c:v>1.76</c:v>
                </c:pt>
                <c:pt idx="4">
                  <c:v>1.75</c:v>
                </c:pt>
              </c:numCache>
            </c:numRef>
          </c:val>
          <c:extLst xmlns:c16r2="http://schemas.microsoft.com/office/drawing/2015/06/chart">
            <c:ext xmlns:c16="http://schemas.microsoft.com/office/drawing/2014/chart" uri="{C3380CC4-5D6E-409C-BE32-E72D297353CC}">
              <c16:uniqueId val="{00000000-625A-4617-B813-0E593A9D33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19.489999999999998</c:v>
                </c:pt>
                <c:pt idx="1">
                  <c:v>17.96</c:v>
                </c:pt>
                <c:pt idx="2">
                  <c:v>19.68</c:v>
                </c:pt>
                <c:pt idx="3">
                  <c:v>18.600000000000001</c:v>
                </c:pt>
                <c:pt idx="4">
                  <c:v>19.149999999999999</c:v>
                </c:pt>
              </c:numCache>
            </c:numRef>
          </c:val>
          <c:extLst xmlns:c16r2="http://schemas.microsoft.com/office/drawing/2015/06/chart">
            <c:ext xmlns:c16="http://schemas.microsoft.com/office/drawing/2014/chart" uri="{C3380CC4-5D6E-409C-BE32-E72D297353CC}">
              <c16:uniqueId val="{00000001-625A-4617-B813-0E593A9D3398}"/>
            </c:ext>
          </c:extLst>
        </c:ser>
        <c:dLbls>
          <c:showLegendKey val="0"/>
          <c:showVal val="0"/>
          <c:showCatName val="0"/>
          <c:showSerName val="0"/>
          <c:showPercent val="0"/>
          <c:showBubbleSize val="0"/>
        </c:dLbls>
        <c:gapWidth val="250"/>
        <c:overlap val="100"/>
        <c:axId val="359084400"/>
        <c:axId val="35908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-0.65</c:v>
                </c:pt>
                <c:pt idx="1">
                  <c:v>-1.34</c:v>
                </c:pt>
                <c:pt idx="2">
                  <c:v>2.08</c:v>
                </c:pt>
                <c:pt idx="3">
                  <c:v>-0.65</c:v>
                </c:pt>
                <c:pt idx="4">
                  <c:v>0.9</c:v>
                </c:pt>
              </c:numCache>
            </c:numRef>
          </c:val>
          <c:smooth val="0"/>
          <c:extLst xmlns:c16r2="http://schemas.microsoft.com/office/drawing/2015/06/chart">
            <c:ext xmlns:c16="http://schemas.microsoft.com/office/drawing/2014/chart" uri="{C3380CC4-5D6E-409C-BE32-E72D297353CC}">
              <c16:uniqueId val="{00000002-625A-4617-B813-0E593A9D3398}"/>
            </c:ext>
          </c:extLst>
        </c:ser>
        <c:dLbls>
          <c:showLegendKey val="0"/>
          <c:showVal val="0"/>
          <c:showCatName val="0"/>
          <c:showSerName val="0"/>
          <c:showPercent val="0"/>
          <c:showBubbleSize val="0"/>
        </c:dLbls>
        <c:marker val="1"/>
        <c:smooth val="0"/>
        <c:axId val="359084400"/>
        <c:axId val="359084944"/>
      </c:lineChart>
      <c:catAx>
        <c:axId val="35908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084944"/>
        <c:crosses val="autoZero"/>
        <c:auto val="1"/>
        <c:lblAlgn val="ctr"/>
        <c:lblOffset val="100"/>
        <c:tickLblSkip val="1"/>
        <c:tickMarkSkip val="1"/>
        <c:noMultiLvlLbl val="0"/>
      </c:catAx>
      <c:valAx>
        <c:axId val="35908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08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F31-4C9C-8E73-BA11713002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31-4C9C-8E73-BA11713002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F31-4C9C-8E73-BA117130021A}"/>
            </c:ext>
          </c:extLst>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F31-4C9C-8E73-BA117130021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c:v>
                </c:pt>
                <c:pt idx="2">
                  <c:v>#N/A</c:v>
                </c:pt>
                <c:pt idx="3">
                  <c:v>0.72</c:v>
                </c:pt>
                <c:pt idx="4">
                  <c:v>#N/A</c:v>
                </c:pt>
                <c:pt idx="5">
                  <c:v>0.37</c:v>
                </c:pt>
                <c:pt idx="6">
                  <c:v>#N/A</c:v>
                </c:pt>
                <c:pt idx="7">
                  <c:v>0.8</c:v>
                </c:pt>
                <c:pt idx="8">
                  <c:v>#N/A</c:v>
                </c:pt>
                <c:pt idx="9">
                  <c:v>0.01</c:v>
                </c:pt>
              </c:numCache>
            </c:numRef>
          </c:val>
          <c:extLst xmlns:c16r2="http://schemas.microsoft.com/office/drawing/2015/06/chart">
            <c:ext xmlns:c16="http://schemas.microsoft.com/office/drawing/2014/chart" uri="{C3380CC4-5D6E-409C-BE32-E72D297353CC}">
              <c16:uniqueId val="{00000004-DF31-4C9C-8E73-BA117130021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DF31-4C9C-8E73-BA117130021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1.17</c:v>
                </c:pt>
                <c:pt idx="2">
                  <c:v>#N/A</c:v>
                </c:pt>
                <c:pt idx="3">
                  <c:v>2.44</c:v>
                </c:pt>
                <c:pt idx="4">
                  <c:v>#N/A</c:v>
                </c:pt>
                <c:pt idx="5">
                  <c:v>2.74</c:v>
                </c:pt>
                <c:pt idx="6">
                  <c:v>#N/A</c:v>
                </c:pt>
                <c:pt idx="7">
                  <c:v>0.27</c:v>
                </c:pt>
                <c:pt idx="8">
                  <c:v>#N/A</c:v>
                </c:pt>
                <c:pt idx="9">
                  <c:v>0.11</c:v>
                </c:pt>
              </c:numCache>
            </c:numRef>
          </c:val>
          <c:extLst xmlns:c16r2="http://schemas.microsoft.com/office/drawing/2015/06/chart">
            <c:ext xmlns:c16="http://schemas.microsoft.com/office/drawing/2014/chart" uri="{C3380CC4-5D6E-409C-BE32-E72D297353CC}">
              <c16:uniqueId val="{00000006-DF31-4C9C-8E73-BA117130021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1.77</c:v>
                </c:pt>
                <c:pt idx="2">
                  <c:v>#N/A</c:v>
                </c:pt>
                <c:pt idx="3">
                  <c:v>1.46</c:v>
                </c:pt>
                <c:pt idx="4">
                  <c:v>#N/A</c:v>
                </c:pt>
                <c:pt idx="5">
                  <c:v>1.82</c:v>
                </c:pt>
                <c:pt idx="6">
                  <c:v>#N/A</c:v>
                </c:pt>
                <c:pt idx="7">
                  <c:v>1.75</c:v>
                </c:pt>
                <c:pt idx="8">
                  <c:v>#N/A</c:v>
                </c:pt>
                <c:pt idx="9">
                  <c:v>1.75</c:v>
                </c:pt>
              </c:numCache>
            </c:numRef>
          </c:val>
          <c:extLst xmlns:c16r2="http://schemas.microsoft.com/office/drawing/2015/06/chart">
            <c:ext xmlns:c16="http://schemas.microsoft.com/office/drawing/2014/chart" uri="{C3380CC4-5D6E-409C-BE32-E72D297353CC}">
              <c16:uniqueId val="{00000007-DF31-4C9C-8E73-BA117130021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0.44</c:v>
                </c:pt>
                <c:pt idx="2">
                  <c:v>#N/A</c:v>
                </c:pt>
                <c:pt idx="3">
                  <c:v>0.44</c:v>
                </c:pt>
                <c:pt idx="4">
                  <c:v>#N/A</c:v>
                </c:pt>
                <c:pt idx="5">
                  <c:v>0.4</c:v>
                </c:pt>
                <c:pt idx="6">
                  <c:v>#N/A</c:v>
                </c:pt>
                <c:pt idx="7">
                  <c:v>1.7</c:v>
                </c:pt>
                <c:pt idx="8">
                  <c:v>#N/A</c:v>
                </c:pt>
                <c:pt idx="9">
                  <c:v>2.61</c:v>
                </c:pt>
              </c:numCache>
            </c:numRef>
          </c:val>
          <c:extLst xmlns:c16r2="http://schemas.microsoft.com/office/drawing/2015/06/chart">
            <c:ext xmlns:c16="http://schemas.microsoft.com/office/drawing/2014/chart" uri="{C3380CC4-5D6E-409C-BE32-E72D297353CC}">
              <c16:uniqueId val="{00000008-DF31-4C9C-8E73-BA11713002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13.43</c:v>
                </c:pt>
                <c:pt idx="2">
                  <c:v>#N/A</c:v>
                </c:pt>
                <c:pt idx="3">
                  <c:v>13.7</c:v>
                </c:pt>
                <c:pt idx="4">
                  <c:v>#N/A</c:v>
                </c:pt>
                <c:pt idx="5">
                  <c:v>13.79</c:v>
                </c:pt>
                <c:pt idx="6">
                  <c:v>#N/A</c:v>
                </c:pt>
                <c:pt idx="7">
                  <c:v>12.45</c:v>
                </c:pt>
                <c:pt idx="8">
                  <c:v>#N/A</c:v>
                </c:pt>
                <c:pt idx="9">
                  <c:v>12.1</c:v>
                </c:pt>
              </c:numCache>
            </c:numRef>
          </c:val>
          <c:extLst xmlns:c16r2="http://schemas.microsoft.com/office/drawing/2015/06/chart">
            <c:ext xmlns:c16="http://schemas.microsoft.com/office/drawing/2014/chart" uri="{C3380CC4-5D6E-409C-BE32-E72D297353CC}">
              <c16:uniqueId val="{00000009-DF31-4C9C-8E73-BA117130021A}"/>
            </c:ext>
          </c:extLst>
        </c:ser>
        <c:dLbls>
          <c:showLegendKey val="0"/>
          <c:showVal val="0"/>
          <c:showCatName val="0"/>
          <c:showSerName val="0"/>
          <c:showPercent val="0"/>
          <c:showBubbleSize val="0"/>
        </c:dLbls>
        <c:gapWidth val="150"/>
        <c:overlap val="100"/>
        <c:axId val="359086032"/>
        <c:axId val="359086576"/>
      </c:barChart>
      <c:catAx>
        <c:axId val="35908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086576"/>
        <c:crosses val="autoZero"/>
        <c:auto val="1"/>
        <c:lblAlgn val="ctr"/>
        <c:lblOffset val="100"/>
        <c:tickLblSkip val="1"/>
        <c:tickMarkSkip val="1"/>
        <c:noMultiLvlLbl val="0"/>
      </c:catAx>
      <c:valAx>
        <c:axId val="35908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086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4621</c:v>
                </c:pt>
                <c:pt idx="5">
                  <c:v>4610</c:v>
                </c:pt>
                <c:pt idx="8">
                  <c:v>4437</c:v>
                </c:pt>
                <c:pt idx="11">
                  <c:v>4454</c:v>
                </c:pt>
                <c:pt idx="14">
                  <c:v>4405</c:v>
                </c:pt>
              </c:numCache>
            </c:numRef>
          </c:val>
          <c:extLst xmlns:c16r2="http://schemas.microsoft.com/office/drawing/2015/06/chart">
            <c:ext xmlns:c16="http://schemas.microsoft.com/office/drawing/2014/chart" uri="{C3380CC4-5D6E-409C-BE32-E72D297353CC}">
              <c16:uniqueId val="{00000000-F276-49AA-BD6C-550335CD05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276-49AA-BD6C-550335CD05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52</c:v>
                </c:pt>
                <c:pt idx="3">
                  <c:v>52</c:v>
                </c:pt>
                <c:pt idx="6">
                  <c:v>0</c:v>
                </c:pt>
                <c:pt idx="9">
                  <c:v>0</c:v>
                </c:pt>
                <c:pt idx="12">
                  <c:v>0</c:v>
                </c:pt>
              </c:numCache>
            </c:numRef>
          </c:val>
          <c:extLst xmlns:c16r2="http://schemas.microsoft.com/office/drawing/2015/06/chart">
            <c:ext xmlns:c16="http://schemas.microsoft.com/office/drawing/2014/chart" uri="{C3380CC4-5D6E-409C-BE32-E72D297353CC}">
              <c16:uniqueId val="{00000002-F276-49AA-BD6C-550335CD05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188</c:v>
                </c:pt>
                <c:pt idx="3">
                  <c:v>119</c:v>
                </c:pt>
                <c:pt idx="6">
                  <c:v>143</c:v>
                </c:pt>
                <c:pt idx="9">
                  <c:v>147</c:v>
                </c:pt>
                <c:pt idx="12">
                  <c:v>139</c:v>
                </c:pt>
              </c:numCache>
            </c:numRef>
          </c:val>
          <c:extLst xmlns:c16r2="http://schemas.microsoft.com/office/drawing/2015/06/chart">
            <c:ext xmlns:c16="http://schemas.microsoft.com/office/drawing/2014/chart" uri="{C3380CC4-5D6E-409C-BE32-E72D297353CC}">
              <c16:uniqueId val="{00000003-F276-49AA-BD6C-550335CD05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1340</c:v>
                </c:pt>
                <c:pt idx="3">
                  <c:v>1292</c:v>
                </c:pt>
                <c:pt idx="6">
                  <c:v>1287</c:v>
                </c:pt>
                <c:pt idx="9">
                  <c:v>1097</c:v>
                </c:pt>
                <c:pt idx="12">
                  <c:v>1071</c:v>
                </c:pt>
              </c:numCache>
            </c:numRef>
          </c:val>
          <c:extLst xmlns:c16r2="http://schemas.microsoft.com/office/drawing/2015/06/chart">
            <c:ext xmlns:c16="http://schemas.microsoft.com/office/drawing/2014/chart" uri="{C3380CC4-5D6E-409C-BE32-E72D297353CC}">
              <c16:uniqueId val="{00000004-F276-49AA-BD6C-550335CD05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276-49AA-BD6C-550335CD05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276-49AA-BD6C-550335CD05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4384</c:v>
                </c:pt>
                <c:pt idx="3">
                  <c:v>4507</c:v>
                </c:pt>
                <c:pt idx="6">
                  <c:v>4440</c:v>
                </c:pt>
                <c:pt idx="9">
                  <c:v>4690</c:v>
                </c:pt>
                <c:pt idx="12">
                  <c:v>4804</c:v>
                </c:pt>
              </c:numCache>
            </c:numRef>
          </c:val>
          <c:extLst xmlns:c16r2="http://schemas.microsoft.com/office/drawing/2015/06/chart">
            <c:ext xmlns:c16="http://schemas.microsoft.com/office/drawing/2014/chart" uri="{C3380CC4-5D6E-409C-BE32-E72D297353CC}">
              <c16:uniqueId val="{00000007-F276-49AA-BD6C-550335CD05C4}"/>
            </c:ext>
          </c:extLst>
        </c:ser>
        <c:dLbls>
          <c:showLegendKey val="0"/>
          <c:showVal val="0"/>
          <c:showCatName val="0"/>
          <c:showSerName val="0"/>
          <c:showPercent val="0"/>
          <c:showBubbleSize val="0"/>
        </c:dLbls>
        <c:gapWidth val="100"/>
        <c:overlap val="100"/>
        <c:axId val="359081136"/>
        <c:axId val="35908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1343</c:v>
                </c:pt>
                <c:pt idx="2">
                  <c:v>#N/A</c:v>
                </c:pt>
                <c:pt idx="3">
                  <c:v>#N/A</c:v>
                </c:pt>
                <c:pt idx="4">
                  <c:v>1360</c:v>
                </c:pt>
                <c:pt idx="5">
                  <c:v>#N/A</c:v>
                </c:pt>
                <c:pt idx="6">
                  <c:v>#N/A</c:v>
                </c:pt>
                <c:pt idx="7">
                  <c:v>1433</c:v>
                </c:pt>
                <c:pt idx="8">
                  <c:v>#N/A</c:v>
                </c:pt>
                <c:pt idx="9">
                  <c:v>#N/A</c:v>
                </c:pt>
                <c:pt idx="10">
                  <c:v>1480</c:v>
                </c:pt>
                <c:pt idx="11">
                  <c:v>#N/A</c:v>
                </c:pt>
                <c:pt idx="12">
                  <c:v>#N/A</c:v>
                </c:pt>
                <c:pt idx="13">
                  <c:v>1609</c:v>
                </c:pt>
                <c:pt idx="14">
                  <c:v>#N/A</c:v>
                </c:pt>
              </c:numCache>
            </c:numRef>
          </c:val>
          <c:smooth val="0"/>
          <c:extLst xmlns:c16r2="http://schemas.microsoft.com/office/drawing/2015/06/chart">
            <c:ext xmlns:c16="http://schemas.microsoft.com/office/drawing/2014/chart" uri="{C3380CC4-5D6E-409C-BE32-E72D297353CC}">
              <c16:uniqueId val="{00000008-F276-49AA-BD6C-550335CD05C4}"/>
            </c:ext>
          </c:extLst>
        </c:ser>
        <c:dLbls>
          <c:showLegendKey val="0"/>
          <c:showVal val="0"/>
          <c:showCatName val="0"/>
          <c:showSerName val="0"/>
          <c:showPercent val="0"/>
          <c:showBubbleSize val="0"/>
        </c:dLbls>
        <c:marker val="1"/>
        <c:smooth val="0"/>
        <c:axId val="359081136"/>
        <c:axId val="359087120"/>
      </c:lineChart>
      <c:catAx>
        <c:axId val="35908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087120"/>
        <c:crosses val="autoZero"/>
        <c:auto val="1"/>
        <c:lblAlgn val="ctr"/>
        <c:lblOffset val="100"/>
        <c:tickLblSkip val="1"/>
        <c:tickMarkSkip val="1"/>
        <c:noMultiLvlLbl val="0"/>
      </c:catAx>
      <c:valAx>
        <c:axId val="35908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08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38180</c:v>
                </c:pt>
                <c:pt idx="5">
                  <c:v>37943</c:v>
                </c:pt>
                <c:pt idx="8">
                  <c:v>39760</c:v>
                </c:pt>
                <c:pt idx="11">
                  <c:v>38382</c:v>
                </c:pt>
                <c:pt idx="14">
                  <c:v>37628</c:v>
                </c:pt>
              </c:numCache>
            </c:numRef>
          </c:val>
          <c:extLst xmlns:c16r2="http://schemas.microsoft.com/office/drawing/2015/06/chart">
            <c:ext xmlns:c16="http://schemas.microsoft.com/office/drawing/2014/chart" uri="{C3380CC4-5D6E-409C-BE32-E72D297353CC}">
              <c16:uniqueId val="{00000000-13D9-4BE8-8D8F-D67CA51780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7904</c:v>
                </c:pt>
                <c:pt idx="5">
                  <c:v>8419</c:v>
                </c:pt>
                <c:pt idx="8">
                  <c:v>11269</c:v>
                </c:pt>
                <c:pt idx="11">
                  <c:v>12708</c:v>
                </c:pt>
                <c:pt idx="14">
                  <c:v>12854</c:v>
                </c:pt>
              </c:numCache>
            </c:numRef>
          </c:val>
          <c:extLst xmlns:c16r2="http://schemas.microsoft.com/office/drawing/2015/06/chart">
            <c:ext xmlns:c16="http://schemas.microsoft.com/office/drawing/2014/chart" uri="{C3380CC4-5D6E-409C-BE32-E72D297353CC}">
              <c16:uniqueId val="{00000001-13D9-4BE8-8D8F-D67CA51780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17819</c:v>
                </c:pt>
                <c:pt idx="5">
                  <c:v>15942</c:v>
                </c:pt>
                <c:pt idx="8">
                  <c:v>16301</c:v>
                </c:pt>
                <c:pt idx="11">
                  <c:v>15991</c:v>
                </c:pt>
                <c:pt idx="14">
                  <c:v>15013</c:v>
                </c:pt>
              </c:numCache>
            </c:numRef>
          </c:val>
          <c:extLst xmlns:c16r2="http://schemas.microsoft.com/office/drawing/2015/06/chart">
            <c:ext xmlns:c16="http://schemas.microsoft.com/office/drawing/2014/chart" uri="{C3380CC4-5D6E-409C-BE32-E72D297353CC}">
              <c16:uniqueId val="{00000002-13D9-4BE8-8D8F-D67CA51780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3D9-4BE8-8D8F-D67CA51780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3D9-4BE8-8D8F-D67CA51780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2084</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13D9-4BE8-8D8F-D67CA51780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4621</c:v>
                </c:pt>
                <c:pt idx="3">
                  <c:v>4179</c:v>
                </c:pt>
                <c:pt idx="6">
                  <c:v>3893</c:v>
                </c:pt>
                <c:pt idx="9">
                  <c:v>3712</c:v>
                </c:pt>
                <c:pt idx="12">
                  <c:v>3650</c:v>
                </c:pt>
              </c:numCache>
            </c:numRef>
          </c:val>
          <c:extLst xmlns:c16r2="http://schemas.microsoft.com/office/drawing/2015/06/chart">
            <c:ext xmlns:c16="http://schemas.microsoft.com/office/drawing/2014/chart" uri="{C3380CC4-5D6E-409C-BE32-E72D297353CC}">
              <c16:uniqueId val="{00000006-13D9-4BE8-8D8F-D67CA51780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1179</c:v>
                </c:pt>
                <c:pt idx="3">
                  <c:v>1326</c:v>
                </c:pt>
                <c:pt idx="6">
                  <c:v>1256</c:v>
                </c:pt>
                <c:pt idx="9">
                  <c:v>1204</c:v>
                </c:pt>
                <c:pt idx="12">
                  <c:v>1123</c:v>
                </c:pt>
              </c:numCache>
            </c:numRef>
          </c:val>
          <c:extLst xmlns:c16r2="http://schemas.microsoft.com/office/drawing/2015/06/chart">
            <c:ext xmlns:c16="http://schemas.microsoft.com/office/drawing/2014/chart" uri="{C3380CC4-5D6E-409C-BE32-E72D297353CC}">
              <c16:uniqueId val="{00000007-13D9-4BE8-8D8F-D67CA51780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11806</c:v>
                </c:pt>
                <c:pt idx="3">
                  <c:v>10689</c:v>
                </c:pt>
                <c:pt idx="6">
                  <c:v>10152</c:v>
                </c:pt>
                <c:pt idx="9">
                  <c:v>9706</c:v>
                </c:pt>
                <c:pt idx="12">
                  <c:v>8991</c:v>
                </c:pt>
              </c:numCache>
            </c:numRef>
          </c:val>
          <c:extLst xmlns:c16r2="http://schemas.microsoft.com/office/drawing/2015/06/chart">
            <c:ext xmlns:c16="http://schemas.microsoft.com/office/drawing/2014/chart" uri="{C3380CC4-5D6E-409C-BE32-E72D297353CC}">
              <c16:uniqueId val="{00000008-13D9-4BE8-8D8F-D67CA51780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3D9-4BE8-8D8F-D67CA51780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38528</c:v>
                </c:pt>
                <c:pt idx="3">
                  <c:v>40011</c:v>
                </c:pt>
                <c:pt idx="6">
                  <c:v>45714</c:v>
                </c:pt>
                <c:pt idx="9">
                  <c:v>45078</c:v>
                </c:pt>
                <c:pt idx="12">
                  <c:v>44559</c:v>
                </c:pt>
              </c:numCache>
            </c:numRef>
          </c:val>
          <c:extLst xmlns:c16r2="http://schemas.microsoft.com/office/drawing/2015/06/chart">
            <c:ext xmlns:c16="http://schemas.microsoft.com/office/drawing/2014/chart" uri="{C3380CC4-5D6E-409C-BE32-E72D297353CC}">
              <c16:uniqueId val="{0000000A-13D9-4BE8-8D8F-D67CA51780F7}"/>
            </c:ext>
          </c:extLst>
        </c:ser>
        <c:dLbls>
          <c:showLegendKey val="0"/>
          <c:showVal val="0"/>
          <c:showCatName val="0"/>
          <c:showSerName val="0"/>
          <c:showPercent val="0"/>
          <c:showBubbleSize val="0"/>
        </c:dLbls>
        <c:gapWidth val="100"/>
        <c:overlap val="100"/>
        <c:axId val="359080048"/>
        <c:axId val="1281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3D9-4BE8-8D8F-D67CA51780F7}"/>
            </c:ext>
          </c:extLst>
        </c:ser>
        <c:dLbls>
          <c:showLegendKey val="0"/>
          <c:showVal val="0"/>
          <c:showCatName val="0"/>
          <c:showSerName val="0"/>
          <c:showPercent val="0"/>
          <c:showBubbleSize val="0"/>
        </c:dLbls>
        <c:marker val="1"/>
        <c:smooth val="0"/>
        <c:axId val="359080048"/>
        <c:axId val="12818688"/>
      </c:lineChart>
      <c:catAx>
        <c:axId val="35908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18688"/>
        <c:crosses val="autoZero"/>
        <c:auto val="1"/>
        <c:lblAlgn val="ctr"/>
        <c:lblOffset val="100"/>
        <c:tickLblSkip val="1"/>
        <c:tickMarkSkip val="1"/>
        <c:noMultiLvlLbl val="0"/>
      </c:catAx>
      <c:valAx>
        <c:axId val="1281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08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5038</c:v>
                </c:pt>
                <c:pt idx="1">
                  <c:v>4875</c:v>
                </c:pt>
                <c:pt idx="2">
                  <c:v>5107</c:v>
                </c:pt>
              </c:numCache>
            </c:numRef>
          </c:val>
          <c:extLst xmlns:c16r2="http://schemas.microsoft.com/office/drawing/2015/06/chart">
            <c:ext xmlns:c16="http://schemas.microsoft.com/office/drawing/2014/chart" uri="{C3380CC4-5D6E-409C-BE32-E72D297353CC}">
              <c16:uniqueId val="{00000000-7E4C-4304-86D2-3F788EC6CC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2527</c:v>
                </c:pt>
                <c:pt idx="1">
                  <c:v>2378</c:v>
                </c:pt>
                <c:pt idx="2">
                  <c:v>2380</c:v>
                </c:pt>
              </c:numCache>
            </c:numRef>
          </c:val>
          <c:extLst xmlns:c16r2="http://schemas.microsoft.com/office/drawing/2015/06/chart">
            <c:ext xmlns:c16="http://schemas.microsoft.com/office/drawing/2014/chart" uri="{C3380CC4-5D6E-409C-BE32-E72D297353CC}">
              <c16:uniqueId val="{00000001-7E4C-4304-86D2-3F788EC6CC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6976</c:v>
                </c:pt>
                <c:pt idx="1">
                  <c:v>6681</c:v>
                </c:pt>
                <c:pt idx="2">
                  <c:v>5726</c:v>
                </c:pt>
              </c:numCache>
            </c:numRef>
          </c:val>
          <c:extLst xmlns:c16r2="http://schemas.microsoft.com/office/drawing/2015/06/chart">
            <c:ext xmlns:c16="http://schemas.microsoft.com/office/drawing/2014/chart" uri="{C3380CC4-5D6E-409C-BE32-E72D297353CC}">
              <c16:uniqueId val="{00000002-7E4C-4304-86D2-3F788EC6CC7F}"/>
            </c:ext>
          </c:extLst>
        </c:ser>
        <c:dLbls>
          <c:showLegendKey val="0"/>
          <c:showVal val="0"/>
          <c:showCatName val="0"/>
          <c:showSerName val="0"/>
          <c:showPercent val="0"/>
          <c:showBubbleSize val="0"/>
        </c:dLbls>
        <c:gapWidth val="120"/>
        <c:overlap val="100"/>
        <c:axId val="12816512"/>
        <c:axId val="12819232"/>
      </c:barChart>
      <c:catAx>
        <c:axId val="1281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19232"/>
        <c:crosses val="autoZero"/>
        <c:auto val="1"/>
        <c:lblAlgn val="ctr"/>
        <c:lblOffset val="100"/>
        <c:tickLblSkip val="1"/>
        <c:tickMarkSkip val="1"/>
        <c:noMultiLvlLbl val="0"/>
      </c:catAx>
      <c:valAx>
        <c:axId val="12819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1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1E2-4CE4-8213-F2F2C9D3C4E5}"/>
                </c:ext>
                <c:ext xmlns:c15="http://schemas.microsoft.com/office/drawing/2012/chart" uri="{CE6537A1-D6FC-4f65-9D91-7224C49458BB}">
                  <c15:dlblFieldTable>
                    <c15:dlblFTEntry>
                      <c15:txfldGUID>{975A0CD5-77B7-4958-8123-20FAF54E9F77}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1E2-4CE4-8213-F2F2C9D3C4E5}"/>
                </c:ext>
                <c:ext xmlns:c15="http://schemas.microsoft.com/office/drawing/2012/chart" uri="{CE6537A1-D6FC-4f65-9D91-7224C49458BB}">
                  <c15:dlblFieldTable>
                    <c15:dlblFTEntry>
                      <c15:txfldGUID>{38BA0430-B9AC-47BF-9E5F-FAF6D38D06C4}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1E2-4CE4-8213-F2F2C9D3C4E5}"/>
                </c:ext>
                <c:ext xmlns:c15="http://schemas.microsoft.com/office/drawing/2012/chart" uri="{CE6537A1-D6FC-4f65-9D91-7224C49458BB}">
                  <c15:dlblFieldTable>
                    <c15:dlblFTEntry>
                      <c15:txfldGUID>{A16A1B8E-FC83-45EE-82C8-28AD5BA9E0F6}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1E2-4CE4-8213-F2F2C9D3C4E5}"/>
                </c:ext>
                <c:ext xmlns:c15="http://schemas.microsoft.com/office/drawing/2012/chart" uri="{CE6537A1-D6FC-4f65-9D91-7224C49458BB}">
                  <c15:dlblFieldTable>
                    <c15:dlblFTEntry>
                      <c15:txfldGUID>{F643F5AE-76B5-4DBF-B10F-E8A87BDF8BDC}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1E2-4CE4-8213-F2F2C9D3C4E5}"/>
                </c:ext>
                <c:ext xmlns:c15="http://schemas.microsoft.com/office/drawing/2012/chart" uri="{CE6537A1-D6FC-4f65-9D91-7224C49458BB}">
                  <c15:dlblFieldTable>
                    <c15:dlblFTEntry>
                      <c15:txfldGUID>{CF7FFB07-8A91-4B38-99CA-0B01CBE7957D}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1E2-4CE4-8213-F2F2C9D3C4E5}"/>
                </c:ext>
                <c:ext xmlns:c15="http://schemas.microsoft.com/office/drawing/2012/chart" uri="{CE6537A1-D6FC-4f65-9D91-7224C49458BB}">
                  <c15:dlblFieldTable>
                    <c15:dlblFTEntry>
                      <c15:txfldGUID>{46B122CE-FDC4-4190-8C75-BC02D5B15D8D}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1E2-4CE4-8213-F2F2C9D3C4E5}"/>
                </c:ext>
                <c:ext xmlns:c15="http://schemas.microsoft.com/office/drawing/2012/chart" uri="{CE6537A1-D6FC-4f65-9D91-7224C49458BB}">
                  <c15:dlblFieldTable>
                    <c15:dlblFTEntry>
                      <c15:txfldGUID>{6FBF509C-8D38-4E41-B0E3-C9C2E5677458}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1E2-4CE4-8213-F2F2C9D3C4E5}"/>
                </c:ext>
                <c:ext xmlns:c15="http://schemas.microsoft.com/office/drawing/2012/chart" uri="{CE6537A1-D6FC-4f65-9D91-7224C49458BB}">
                  <c15:dlblFieldTable>
                    <c15:dlblFTEntry>
                      <c15:txfldGUID>{C857425F-99B6-4AE6-A921-7EE367C0F83F}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1E2-4CE4-8213-F2F2C9D3C4E5}"/>
                </c:ext>
                <c:ext xmlns:c15="http://schemas.microsoft.com/office/drawing/2012/chart" uri="{CE6537A1-D6FC-4f65-9D91-7224C49458BB}">
                  <c15:dlblFieldTable>
                    <c15:dlblFTEntry>
                      <c15:txfldGUID>{30C198A7-16EB-40E7-8A9C-AFDAE08F3C47}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49.3</c:v>
                </c:pt>
                <c:pt idx="16">
                  <c:v>48.1</c:v>
                </c:pt>
                <c:pt idx="24">
                  <c:v>50.1</c:v>
                </c:pt>
                <c:pt idx="32">
                  <c:v>50.5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1E2-4CE4-8213-F2F2C9D3C4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1E2-4CE4-8213-F2F2C9D3C4E5}"/>
                </c:ext>
                <c:ext xmlns:c15="http://schemas.microsoft.com/office/drawing/2012/chart" uri="{CE6537A1-D6FC-4f65-9D91-7224C49458BB}">
                  <c15:dlblFieldTable>
                    <c15:dlblFTEntry>
                      <c15:txfldGUID>{32ED942B-0C6A-4631-A942-97B38AC502EA}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1E2-4CE4-8213-F2F2C9D3C4E5}"/>
                </c:ext>
                <c:ext xmlns:c15="http://schemas.microsoft.com/office/drawing/2012/chart" uri="{CE6537A1-D6FC-4f65-9D91-7224C49458BB}">
                  <c15:dlblFieldTable>
                    <c15:dlblFTEntry>
                      <c15:txfldGUID>{90AF6958-8483-4F76-A3E8-CF1779D6B1A5}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1E2-4CE4-8213-F2F2C9D3C4E5}"/>
                </c:ext>
                <c:ext xmlns:c15="http://schemas.microsoft.com/office/drawing/2012/chart" uri="{CE6537A1-D6FC-4f65-9D91-7224C49458BB}">
                  <c15:dlblFieldTable>
                    <c15:dlblFTEntry>
                      <c15:txfldGUID>{AA16069C-2E6B-4AE7-84BB-1CAB0F4598BF}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1E2-4CE4-8213-F2F2C9D3C4E5}"/>
                </c:ext>
                <c:ext xmlns:c15="http://schemas.microsoft.com/office/drawing/2012/chart" uri="{CE6537A1-D6FC-4f65-9D91-7224C49458BB}">
                  <c15:dlblFieldTable>
                    <c15:dlblFTEntry>
                      <c15:txfldGUID>{4C7AEECE-8B15-4270-9B3C-E864185131CF}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1E2-4CE4-8213-F2F2C9D3C4E5}"/>
                </c:ext>
                <c:ext xmlns:c15="http://schemas.microsoft.com/office/drawing/2012/chart" uri="{CE6537A1-D6FC-4f65-9D91-7224C49458BB}">
                  <c15:dlblFieldTable>
                    <c15:dlblFTEntry>
                      <c15:txfldGUID>{5695D235-1576-4B3C-9F50-20CE87337B28}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1E2-4CE4-8213-F2F2C9D3C4E5}"/>
                </c:ext>
                <c:ext xmlns:c15="http://schemas.microsoft.com/office/drawing/2012/chart" uri="{CE6537A1-D6FC-4f65-9D91-7224C49458BB}">
                  <c15:dlblFieldTable>
                    <c15:dlblFTEntry>
                      <c15:txfldGUID>{79B96931-38CA-4A81-AACF-2CA06E0791D2}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1E2-4CE4-8213-F2F2C9D3C4E5}"/>
                </c:ext>
                <c:ext xmlns:c15="http://schemas.microsoft.com/office/drawing/2012/chart" uri="{CE6537A1-D6FC-4f65-9D91-7224C49458BB}">
                  <c15:dlblFieldTable>
                    <c15:dlblFTEntry>
                      <c15:txfldGUID>{8C657FD9-DF29-4BF7-900F-6832EF8A387D}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1E2-4CE4-8213-F2F2C9D3C4E5}"/>
                </c:ext>
                <c:ext xmlns:c15="http://schemas.microsoft.com/office/drawing/2012/chart" uri="{CE6537A1-D6FC-4f65-9D91-7224C49458BB}">
                  <c15:dlblFieldTable>
                    <c15:dlblFTEntry>
                      <c15:txfldGUID>{29BBBCF5-0830-4823-91CD-C86FDE4A8F53}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1E2-4CE4-8213-F2F2C9D3C4E5}"/>
                </c:ext>
                <c:ext xmlns:c15="http://schemas.microsoft.com/office/drawing/2012/chart" uri="{CE6537A1-D6FC-4f65-9D91-7224C49458BB}">
                  <c15:dlblFieldTable>
                    <c15:dlblFTEntry>
                      <c15:txfldGUID>{EBF0FBC1-FA41-417D-A693-F308721C73EF}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A1E2-4CE4-8213-F2F2C9D3C4E5}"/>
            </c:ext>
          </c:extLst>
        </c:ser>
        <c:dLbls>
          <c:showLegendKey val="0"/>
          <c:showVal val="1"/>
          <c:showCatName val="0"/>
          <c:showSerName val="0"/>
          <c:showPercent val="0"/>
          <c:showBubbleSize val="0"/>
        </c:dLbls>
        <c:axId val="12812160"/>
        <c:axId val="12813248"/>
      </c:scatterChart>
      <c:valAx>
        <c:axId val="1281216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3248"/>
        <c:crosses val="autoZero"/>
        <c:crossBetween val="midCat"/>
      </c:valAx>
      <c:valAx>
        <c:axId val="12813248"/>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2160"/>
        <c:crosses val="autoZero"/>
        <c:crossBetween val="midCat"/>
        <c:majorUnit val="0.9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3A6-4CA2-8A5A-976EC2B898C7}"/>
                </c:ext>
                <c:ext xmlns:c15="http://schemas.microsoft.com/office/drawing/2012/chart" uri="{CE6537A1-D6FC-4f65-9D91-7224C49458BB}">
                  <c15:dlblFieldTable>
                    <c15:dlblFTEntry>
                      <c15:txfldGUID>{C91855F6-9BAC-442B-A921-DA1EA324F9E1}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3A6-4CA2-8A5A-976EC2B898C7}"/>
                </c:ext>
                <c:ext xmlns:c15="http://schemas.microsoft.com/office/drawing/2012/chart" uri="{CE6537A1-D6FC-4f65-9D91-7224C49458BB}">
                  <c15:dlblFieldTable>
                    <c15:dlblFTEntry>
                      <c15:txfldGUID>{1FA3B528-9BE2-4A5E-B379-D2173C8F55EB}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3A6-4CA2-8A5A-976EC2B898C7}"/>
                </c:ext>
                <c:ext xmlns:c15="http://schemas.microsoft.com/office/drawing/2012/chart" uri="{CE6537A1-D6FC-4f65-9D91-7224C49458BB}">
                  <c15:dlblFieldTable>
                    <c15:dlblFTEntry>
                      <c15:txfldGUID>{0D94A6EC-BA11-4876-BBEC-76B7D170FF62}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3A6-4CA2-8A5A-976EC2B898C7}"/>
                </c:ext>
                <c:ext xmlns:c15="http://schemas.microsoft.com/office/drawing/2012/chart" uri="{CE6537A1-D6FC-4f65-9D91-7224C49458BB}">
                  <c15:dlblFieldTable>
                    <c15:dlblFTEntry>
                      <c15:txfldGUID>{6ED9CA2F-6D27-4CDE-BAEF-F84C739E1AF9}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3A6-4CA2-8A5A-976EC2B898C7}"/>
                </c:ext>
                <c:ext xmlns:c15="http://schemas.microsoft.com/office/drawing/2012/chart" uri="{CE6537A1-D6FC-4f65-9D91-7224C49458BB}">
                  <c15:dlblFieldTable>
                    <c15:dlblFTEntry>
                      <c15:txfldGUID>{3B0989EE-088B-427B-B7DC-688CDC4079DD}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3A6-4CA2-8A5A-976EC2B898C7}"/>
                </c:ext>
                <c:ext xmlns:c15="http://schemas.microsoft.com/office/drawing/2012/chart" uri="{CE6537A1-D6FC-4f65-9D91-7224C49458BB}">
                  <c15:dlblFieldTable>
                    <c15:dlblFTEntry>
                      <c15:txfldGUID>{C038545A-9ED2-429E-9F37-6EC82C15A01B}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3A6-4CA2-8A5A-976EC2B898C7}"/>
                </c:ext>
                <c:ext xmlns:c15="http://schemas.microsoft.com/office/drawing/2012/chart" uri="{CE6537A1-D6FC-4f65-9D91-7224C49458BB}">
                  <c15:dlblFieldTable>
                    <c15:dlblFTEntry>
                      <c15:txfldGUID>{C1E2E775-4D79-427E-8795-4081DAC8E918}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3A6-4CA2-8A5A-976EC2B898C7}"/>
                </c:ext>
                <c:ext xmlns:c15="http://schemas.microsoft.com/office/drawing/2012/chart" uri="{CE6537A1-D6FC-4f65-9D91-7224C49458BB}">
                  <c15:dlblFieldTable>
                    <c15:dlblFTEntry>
                      <c15:txfldGUID>{B884A477-30D8-42F0-A85D-3C7506850478}</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3A6-4CA2-8A5A-976EC2B898C7}"/>
                </c:ext>
                <c:ext xmlns:c15="http://schemas.microsoft.com/office/drawing/2012/chart" uri="{CE6537A1-D6FC-4f65-9D91-7224C49458BB}">
                  <c15:dlblFieldTable>
                    <c15:dlblFTEntry>
                      <c15:txfldGUID>{1934F2A2-9465-49C7-9014-67049FCA9956}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5.7</c:v>
                </c:pt>
                <c:pt idx="16">
                  <c:v>6.2</c:v>
                </c:pt>
                <c:pt idx="24">
                  <c:v>6.3</c:v>
                </c:pt>
                <c:pt idx="32">
                  <c:v>6.5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3A6-4CA2-8A5A-976EC2B898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3A6-4CA2-8A5A-976EC2B898C7}"/>
                </c:ext>
                <c:ext xmlns:c15="http://schemas.microsoft.com/office/drawing/2012/chart" uri="{CE6537A1-D6FC-4f65-9D91-7224C49458BB}">
                  <c15:dlblFieldTable>
                    <c15:dlblFTEntry>
                      <c15:txfldGUID>{7F40D4A2-CB53-4310-84D3-EDEC14565504}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3A6-4CA2-8A5A-976EC2B898C7}"/>
                </c:ext>
                <c:ext xmlns:c15="http://schemas.microsoft.com/office/drawing/2012/chart" uri="{CE6537A1-D6FC-4f65-9D91-7224C49458BB}">
                  <c15:dlblFieldTable>
                    <c15:dlblFTEntry>
                      <c15:txfldGUID>{EFFD6389-6EA0-4EB0-86E9-8E5A5B0C26E7}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3A6-4CA2-8A5A-976EC2B898C7}"/>
                </c:ext>
                <c:ext xmlns:c15="http://schemas.microsoft.com/office/drawing/2012/chart" uri="{CE6537A1-D6FC-4f65-9D91-7224C49458BB}">
                  <c15:dlblFieldTable>
                    <c15:dlblFTEntry>
                      <c15:txfldGUID>{40F6759B-1C7A-4E81-8912-0B62A883C2BE}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3A6-4CA2-8A5A-976EC2B898C7}"/>
                </c:ext>
                <c:ext xmlns:c15="http://schemas.microsoft.com/office/drawing/2012/chart" uri="{CE6537A1-D6FC-4f65-9D91-7224C49458BB}">
                  <c15:dlblFieldTable>
                    <c15:dlblFTEntry>
                      <c15:txfldGUID>{CD13F47F-4C9A-4FC6-BEA0-2E780BFBE6C1}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3A6-4CA2-8A5A-976EC2B898C7}"/>
                </c:ext>
                <c:ext xmlns:c15="http://schemas.microsoft.com/office/drawing/2012/chart" uri="{CE6537A1-D6FC-4f65-9D91-7224C49458BB}">
                  <c15:dlblFieldTable>
                    <c15:dlblFTEntry>
                      <c15:txfldGUID>{23A33CD5-515F-418B-957E-C0547B4D38C1}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3A6-4CA2-8A5A-976EC2B898C7}"/>
                </c:ext>
                <c:ext xmlns:c15="http://schemas.microsoft.com/office/drawing/2012/chart" uri="{CE6537A1-D6FC-4f65-9D91-7224C49458BB}">
                  <c15:dlblFieldTable>
                    <c15:dlblFTEntry>
                      <c15:txfldGUID>{BFD28621-5052-4232-B728-71A386E0EA84}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3A6-4CA2-8A5A-976EC2B898C7}"/>
                </c:ext>
                <c:ext xmlns:c15="http://schemas.microsoft.com/office/drawing/2012/chart" uri="{CE6537A1-D6FC-4f65-9D91-7224C49458BB}">
                  <c15:dlblFieldTable>
                    <c15:dlblFTEntry>
                      <c15:txfldGUID>{FAD2325A-4A14-4CB1-A337-5A1756CA9E35}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3A6-4CA2-8A5A-976EC2B898C7}"/>
                </c:ext>
                <c:ext xmlns:c15="http://schemas.microsoft.com/office/drawing/2012/chart" uri="{CE6537A1-D6FC-4f65-9D91-7224C49458BB}">
                  <c15:dlblFieldTable>
                    <c15:dlblFTEntry>
                      <c15:txfldGUID>{70DB3A9A-622B-44AC-ADAE-61119D856C82}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3A6-4CA2-8A5A-976EC2B898C7}"/>
                </c:ext>
                <c:ext xmlns:c15="http://schemas.microsoft.com/office/drawing/2012/chart" uri="{CE6537A1-D6FC-4f65-9D91-7224C49458BB}">
                  <c15:dlblFieldTable>
                    <c15:dlblFTEntry>
                      <c15:txfldGUID>{60EFDFD3-C5A0-4BEB-9F20-D6EBF5FB0FEF}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xmlns:c16r2="http://schemas.microsoft.com/office/drawing/2015/06/chart">
            <c:ext xmlns:c16="http://schemas.microsoft.com/office/drawing/2014/chart" uri="{C3380CC4-5D6E-409C-BE32-E72D297353CC}">
              <c16:uniqueId val="{00000013-03A6-4CA2-8A5A-976EC2B898C7}"/>
            </c:ext>
          </c:extLst>
        </c:ser>
        <c:dLbls>
          <c:showLegendKey val="0"/>
          <c:showVal val="1"/>
          <c:showCatName val="0"/>
          <c:showSerName val="0"/>
          <c:showPercent val="0"/>
          <c:showBubbleSize val="0"/>
        </c:dLbls>
        <c:axId val="12813792"/>
        <c:axId val="12814336"/>
      </c:scatterChart>
      <c:valAx>
        <c:axId val="12813792"/>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14336"/>
        <c:crosses val="autoZero"/>
        <c:crossBetween val="midCat"/>
      </c:valAx>
      <c:valAx>
        <c:axId val="12814336"/>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13792"/>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「元利償還金」については、廃棄物処理施設整備事業や野村公園整備事業等の大規模事業における市債の償還が始まっていることなどにより、</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大規模事業の実施が輻輳し、公債費が増加する見込みであることから、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本市においては、満期一括償還地方債の償還の財源としての積立は行っていない。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現在高</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、北中西・栄町地区</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市街地再開発事業等の大規模事業に係る建設事業債の発行があったものの、元金償還額を下回る発行額となったことで、前年度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公営企業債等繰入見込額については、下水道事業における過年度の起債の償還が完了したことにより、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額は、将来負担すべき負担額に対し、基金など負債額に充当できる財源が上回り、分子がマイナスとなったため、前年同様、算定されないという結果になり、現時点において既に発生した負債のみを対象とする将来負担比率でみると、安定した財政状況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しかし、今後も大規模事業の実施や老朽化した公共施設への対応を考慮すると、比率は一定程度の上昇が見込まれ、引き続き、健全な財政運営に努める必要がある。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滋賀県草津市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年度末における収支余剰分の一部を財政調整基金に積み立てた一方、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仮称）市民総合交流センター整備事業や南草津プリムタウン土地区画整理事業等の大規模事業の実施や公共施設の更新など、まちづくり基盤整備基金の取崩しが多くなったことから、基金全体の残高は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市の健全な財政運営を行うため、今後の財政収支を見通し、適正な積立および取崩を行っていく。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まちづくり基盤整備基金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まちづくり基盤整備事業の推進に充当するために設置しており、社会資本整備等に充当している。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（仮称）生涯学習センター整備基金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生涯学習に係る施設の整備に充当するために設置をしている。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環境衛生事業基金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環境衛生に係る施設の整備その他環境衛生事業の推進を図るために設置しており、平成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年度まで実施していたクリーンセンター更新整備事業に充当していた。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特性を生かし、創意工夫を凝らした独創的、個性的なまちづくりを推進するため、ふるさと寄附金を積み立てており、寄附していただいた方の要望により、福祉や教育をはじめとした各種事業に活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職員の退職基金として設置している。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仮称）市民総合交流センター整備事業や南草津プリムタウン土地区画整理事業等の大規模事業の実施や公共施設の更新など、まちづくり基盤整備基金について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百万円の取り崩しを行ったことで、その他特定目的金全体で残高が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今後も大規模事業の推進に伴い一定額の取崩を行っていくが、整備した施設の更新に備えて積立を行っていく。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年度末において、収支余剰分の一部を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項に規定する積立金として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百万円と利子積立として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結果、前年度より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％以上の金額を維持するように努める。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利子積立として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百万円の積立を行ったことで、基金残高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についても同額の増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％以上の金額を維持するように努める。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134,926
131,976
67.82
51,588,953
50,421,162
467,079
26,666,039
44,559,458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近年の大規模事業の実施により、類似団体の比較でも数字は低く抑えられている。平成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年度は、各既存の公共施設が老朽化したことにより、</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ポイント増加しており、令和元年度も同様の理由により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xdr:cNvCxnSpPr/>
      </xdr:nvCxnSpPr>
      <xdr:spPr>
        <a:xfrm>
          <a:off x="1152525" y="6372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xdr:cNvSpPr txBox="1"/>
      </xdr:nvSpPr>
      <xdr:spPr>
        <a:xfrm>
          <a:off x="786781" y="6278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5" name="直線コネクタ 64"/>
        <xdr:cNvCxnSpPr/>
      </xdr:nvCxnSpPr>
      <xdr:spPr>
        <a:xfrm>
          <a:off x="1152525" y="5330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6" name="テキスト ボックス 65"/>
        <xdr:cNvSpPr txBox="1"/>
      </xdr:nvSpPr>
      <xdr:spPr>
        <a:xfrm>
          <a:off x="786781" y="52370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70" name="直線コネクタ 69"/>
        <xdr:cNvCxnSpPr/>
      </xdr:nvCxnSpPr>
      <xdr:spPr>
        <a:xfrm flipV="1">
          <a:off x="4300220" y="5234622"/>
          <a:ext cx="127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71" name="有形固定資産減価償却率最小値テキスト"/>
        <xdr:cNvSpPr txBox="1"/>
      </xdr:nvSpPr>
      <xdr:spPr>
        <a:xfrm>
          <a:off x="4352925" y="634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72" name="直線コネクタ 71"/>
        <xdr:cNvCxnSpPr/>
      </xdr:nvCxnSpPr>
      <xdr:spPr>
        <a:xfrm>
          <a:off x="4213225" y="63452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3" name="有形固定資産減価償却率最大値テキスト"/>
        <xdr:cNvSpPr txBox="1"/>
      </xdr:nvSpPr>
      <xdr:spPr>
        <a:xfrm>
          <a:off x="4352925" y="5016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4" name="直線コネクタ 73"/>
        <xdr:cNvCxnSpPr/>
      </xdr:nvCxnSpPr>
      <xdr:spPr>
        <a:xfrm>
          <a:off x="4213225" y="523462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5" name="有形固定資産減価償却率平均値テキスト"/>
        <xdr:cNvSpPr txBox="1"/>
      </xdr:nvSpPr>
      <xdr:spPr>
        <a:xfrm>
          <a:off x="4352925" y="5789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6" name="フローチャート: 判断 75"/>
        <xdr:cNvSpPr/>
      </xdr:nvSpPr>
      <xdr:spPr>
        <a:xfrm>
          <a:off x="4251325" y="5811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7" name="フローチャート: 判断 76"/>
        <xdr:cNvSpPr/>
      </xdr:nvSpPr>
      <xdr:spPr>
        <a:xfrm>
          <a:off x="3616325" y="58115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8" name="フローチャート: 判断 77"/>
        <xdr:cNvSpPr/>
      </xdr:nvSpPr>
      <xdr:spPr>
        <a:xfrm>
          <a:off x="2930525" y="5731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9" name="フローチャート: 判断 78"/>
        <xdr:cNvSpPr/>
      </xdr:nvSpPr>
      <xdr:spPr>
        <a:xfrm>
          <a:off x="2244725" y="56559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80" name="フローチャート: 判断 79"/>
        <xdr:cNvSpPr/>
      </xdr:nvSpPr>
      <xdr:spPr>
        <a:xfrm>
          <a:off x="1558925" y="55165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68263</xdr:rowOff>
    </xdr:from>
    <xdr:to>
      <xdr:col>23</xdr:col>
      <xdr:colOff>136525</xdr:colOff>
      <xdr:row>27</xdr:row>
      <xdr:rowOff>169863</xdr:rowOff>
    </xdr:to>
    <xdr:sp macro="" textlink="">
      <xdr:nvSpPr>
        <xdr:cNvPr id="86" name="楕円 85"/>
        <xdr:cNvSpPr/>
      </xdr:nvSpPr>
      <xdr:spPr>
        <a:xfrm>
          <a:off x="4251325" y="5307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91140</xdr:rowOff>
    </xdr:from>
    <xdr:ext cx="405111" cy="259045"/>
    <xdr:sp macro="" textlink="">
      <xdr:nvSpPr>
        <xdr:cNvPr id="87" name="有形固定資産減価償却率該当値テキスト"/>
        <xdr:cNvSpPr txBox="1"/>
      </xdr:nvSpPr>
      <xdr:spPr>
        <a:xfrm>
          <a:off x="4352925" y="516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46672</xdr:rowOff>
    </xdr:from>
    <xdr:to>
      <xdr:col>19</xdr:col>
      <xdr:colOff>187325</xdr:colOff>
      <xdr:row>27</xdr:row>
      <xdr:rowOff>148272</xdr:rowOff>
    </xdr:to>
    <xdr:sp macro="" textlink="">
      <xdr:nvSpPr>
        <xdr:cNvPr id="88" name="楕円 87"/>
        <xdr:cNvSpPr/>
      </xdr:nvSpPr>
      <xdr:spPr>
        <a:xfrm>
          <a:off x="3616325" y="52854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97472</xdr:rowOff>
    </xdr:from>
    <xdr:to>
      <xdr:col>23</xdr:col>
      <xdr:colOff>85725</xdr:colOff>
      <xdr:row>27</xdr:row>
      <xdr:rowOff>119063</xdr:rowOff>
    </xdr:to>
    <xdr:cxnSp macro="">
      <xdr:nvCxnSpPr>
        <xdr:cNvPr id="89" name="直線コネクタ 88"/>
        <xdr:cNvCxnSpPr/>
      </xdr:nvCxnSpPr>
      <xdr:spPr>
        <a:xfrm>
          <a:off x="3667125" y="5336222"/>
          <a:ext cx="635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110172</xdr:rowOff>
    </xdr:from>
    <xdr:to>
      <xdr:col>15</xdr:col>
      <xdr:colOff>187325</xdr:colOff>
      <xdr:row>27</xdr:row>
      <xdr:rowOff>40322</xdr:rowOff>
    </xdr:to>
    <xdr:sp macro="" textlink="">
      <xdr:nvSpPr>
        <xdr:cNvPr id="90" name="楕円 89"/>
        <xdr:cNvSpPr/>
      </xdr:nvSpPr>
      <xdr:spPr>
        <a:xfrm>
          <a:off x="2930525" y="5183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160972</xdr:rowOff>
    </xdr:from>
    <xdr:to>
      <xdr:col>19</xdr:col>
      <xdr:colOff>136525</xdr:colOff>
      <xdr:row>27</xdr:row>
      <xdr:rowOff>97472</xdr:rowOff>
    </xdr:to>
    <xdr:cxnSp macro="">
      <xdr:nvCxnSpPr>
        <xdr:cNvPr id="91" name="直線コネクタ 90"/>
        <xdr:cNvCxnSpPr/>
      </xdr:nvCxnSpPr>
      <xdr:spPr>
        <a:xfrm>
          <a:off x="2981325" y="5234622"/>
          <a:ext cx="6858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3492</xdr:rowOff>
    </xdr:from>
    <xdr:to>
      <xdr:col>11</xdr:col>
      <xdr:colOff>187325</xdr:colOff>
      <xdr:row>27</xdr:row>
      <xdr:rowOff>105092</xdr:rowOff>
    </xdr:to>
    <xdr:sp macro="" textlink="">
      <xdr:nvSpPr>
        <xdr:cNvPr id="92" name="楕円 91"/>
        <xdr:cNvSpPr/>
      </xdr:nvSpPr>
      <xdr:spPr>
        <a:xfrm>
          <a:off x="2244725" y="52422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160972</xdr:rowOff>
    </xdr:from>
    <xdr:to>
      <xdr:col>15</xdr:col>
      <xdr:colOff>136525</xdr:colOff>
      <xdr:row>27</xdr:row>
      <xdr:rowOff>54292</xdr:rowOff>
    </xdr:to>
    <xdr:cxnSp macro="">
      <xdr:nvCxnSpPr>
        <xdr:cNvPr id="93" name="直線コネクタ 92"/>
        <xdr:cNvCxnSpPr/>
      </xdr:nvCxnSpPr>
      <xdr:spPr>
        <a:xfrm flipV="1">
          <a:off x="2295525" y="5234622"/>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4" name="n_1aveValue有形固定資産減価償却率"/>
        <xdr:cNvSpPr txBox="1"/>
      </xdr:nvSpPr>
      <xdr:spPr>
        <a:xfrm>
          <a:off x="3470919"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95" name="n_2aveValue有形固定資産減価償却率"/>
        <xdr:cNvSpPr txBox="1"/>
      </xdr:nvSpPr>
      <xdr:spPr>
        <a:xfrm>
          <a:off x="2797819"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6" name="n_3aveValue有形固定資産減価償却率"/>
        <xdr:cNvSpPr txBox="1"/>
      </xdr:nvSpPr>
      <xdr:spPr>
        <a:xfrm>
          <a:off x="2112019"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97" name="n_4aveValue有形固定資産減価償却率"/>
        <xdr:cNvSpPr txBox="1"/>
      </xdr:nvSpPr>
      <xdr:spPr>
        <a:xfrm>
          <a:off x="1426219" y="529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164799</xdr:rowOff>
    </xdr:from>
    <xdr:ext cx="405111" cy="259045"/>
    <xdr:sp macro="" textlink="">
      <xdr:nvSpPr>
        <xdr:cNvPr id="98" name="n_1mainValue有形固定資産減価償却率"/>
        <xdr:cNvSpPr txBox="1"/>
      </xdr:nvSpPr>
      <xdr:spPr>
        <a:xfrm>
          <a:off x="3470919" y="507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56849</xdr:rowOff>
    </xdr:from>
    <xdr:ext cx="405111" cy="259045"/>
    <xdr:sp macro="" textlink="">
      <xdr:nvSpPr>
        <xdr:cNvPr id="99" name="n_2mainValue有形固定資産減価償却率"/>
        <xdr:cNvSpPr txBox="1"/>
      </xdr:nvSpPr>
      <xdr:spPr>
        <a:xfrm>
          <a:off x="2797819" y="496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121619</xdr:rowOff>
    </xdr:from>
    <xdr:ext cx="405111" cy="259045"/>
    <xdr:sp macro="" textlink="">
      <xdr:nvSpPr>
        <xdr:cNvPr id="100" name="n_3mainValue有形固定資産減価償却率"/>
        <xdr:cNvSpPr txBox="1"/>
      </xdr:nvSpPr>
      <xdr:spPr>
        <a:xfrm>
          <a:off x="2112019" y="503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類似団体と比較で数値は低くなっており、長期債務残高は適正な水準である。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新規の市債借入に際しては、「草津市健全で持続可能な財政運営および財政規律に関する条例」および「草津財政規律ガイドライン」に基づき、プライマリーバランスの黒字を確保するように努め、将来世代との適正な負担水準の維持を図っ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9" name="直線コネクタ 128"/>
        <xdr:cNvCxnSpPr/>
      </xdr:nvCxnSpPr>
      <xdr:spPr>
        <a:xfrm flipV="1">
          <a:off x="13323570" y="5157258"/>
          <a:ext cx="1269" cy="12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30" name="債務償還比率最小値テキスト"/>
        <xdr:cNvSpPr txBox="1"/>
      </xdr:nvSpPr>
      <xdr:spPr>
        <a:xfrm>
          <a:off x="13376275" y="64206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1" name="直線コネクタ 130"/>
        <xdr:cNvCxnSpPr/>
      </xdr:nvCxnSpPr>
      <xdr:spPr>
        <a:xfrm>
          <a:off x="13255625" y="64168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4" name="債務償還比率平均値テキスト"/>
        <xdr:cNvSpPr txBox="1"/>
      </xdr:nvSpPr>
      <xdr:spPr>
        <a:xfrm>
          <a:off x="13376275" y="5708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5" name="フローチャート: 判断 134"/>
        <xdr:cNvSpPr/>
      </xdr:nvSpPr>
      <xdr:spPr>
        <a:xfrm>
          <a:off x="13293725" y="57305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6" name="フローチャート: 判断 135"/>
        <xdr:cNvSpPr/>
      </xdr:nvSpPr>
      <xdr:spPr>
        <a:xfrm>
          <a:off x="12639675" y="5708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7" name="フローチャート: 判断 136"/>
        <xdr:cNvSpPr/>
      </xdr:nvSpPr>
      <xdr:spPr>
        <a:xfrm>
          <a:off x="11953875" y="5732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8" name="フローチャート: 判断 137"/>
        <xdr:cNvSpPr/>
      </xdr:nvSpPr>
      <xdr:spPr>
        <a:xfrm>
          <a:off x="11268075" y="5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9" name="フローチャート: 判断 138"/>
        <xdr:cNvSpPr/>
      </xdr:nvSpPr>
      <xdr:spPr>
        <a:xfrm>
          <a:off x="10582275" y="5726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24504</xdr:rowOff>
    </xdr:from>
    <xdr:to>
      <xdr:col>76</xdr:col>
      <xdr:colOff>73025</xdr:colOff>
      <xdr:row>29</xdr:row>
      <xdr:rowOff>126104</xdr:rowOff>
    </xdr:to>
    <xdr:sp macro="" textlink="">
      <xdr:nvSpPr>
        <xdr:cNvPr id="145" name="楕円 144"/>
        <xdr:cNvSpPr/>
      </xdr:nvSpPr>
      <xdr:spPr>
        <a:xfrm>
          <a:off x="13293725" y="55934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47381</xdr:rowOff>
    </xdr:from>
    <xdr:ext cx="469744" cy="259045"/>
    <xdr:sp macro="" textlink="">
      <xdr:nvSpPr>
        <xdr:cNvPr id="146" name="債務償還比率該当値テキスト"/>
        <xdr:cNvSpPr txBox="1"/>
      </xdr:nvSpPr>
      <xdr:spPr>
        <a:xfrm>
          <a:off x="13376275" y="545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33620</xdr:rowOff>
    </xdr:from>
    <xdr:to>
      <xdr:col>72</xdr:col>
      <xdr:colOff>123825</xdr:colOff>
      <xdr:row>29</xdr:row>
      <xdr:rowOff>135220</xdr:rowOff>
    </xdr:to>
    <xdr:sp macro="" textlink="">
      <xdr:nvSpPr>
        <xdr:cNvPr id="147" name="楕円 146"/>
        <xdr:cNvSpPr/>
      </xdr:nvSpPr>
      <xdr:spPr>
        <a:xfrm>
          <a:off x="12639675" y="56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75304</xdr:rowOff>
    </xdr:from>
    <xdr:to>
      <xdr:col>76</xdr:col>
      <xdr:colOff>22225</xdr:colOff>
      <xdr:row>29</xdr:row>
      <xdr:rowOff>84420</xdr:rowOff>
    </xdr:to>
    <xdr:cxnSp macro="">
      <xdr:nvCxnSpPr>
        <xdr:cNvPr id="148" name="直線コネクタ 147"/>
        <xdr:cNvCxnSpPr/>
      </xdr:nvCxnSpPr>
      <xdr:spPr>
        <a:xfrm flipV="1">
          <a:off x="12690475" y="5644254"/>
          <a:ext cx="635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4593</xdr:rowOff>
    </xdr:from>
    <xdr:to>
      <xdr:col>68</xdr:col>
      <xdr:colOff>123825</xdr:colOff>
      <xdr:row>29</xdr:row>
      <xdr:rowOff>106193</xdr:rowOff>
    </xdr:to>
    <xdr:sp macro="" textlink="">
      <xdr:nvSpPr>
        <xdr:cNvPr id="149" name="楕円 148"/>
        <xdr:cNvSpPr/>
      </xdr:nvSpPr>
      <xdr:spPr>
        <a:xfrm>
          <a:off x="11953875" y="55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55393</xdr:rowOff>
    </xdr:from>
    <xdr:to>
      <xdr:col>72</xdr:col>
      <xdr:colOff>73025</xdr:colOff>
      <xdr:row>29</xdr:row>
      <xdr:rowOff>84420</xdr:rowOff>
    </xdr:to>
    <xdr:cxnSp macro="">
      <xdr:nvCxnSpPr>
        <xdr:cNvPr id="150" name="直線コネクタ 149"/>
        <xdr:cNvCxnSpPr/>
      </xdr:nvCxnSpPr>
      <xdr:spPr>
        <a:xfrm>
          <a:off x="12004675" y="5624343"/>
          <a:ext cx="6858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54850</xdr:rowOff>
    </xdr:from>
    <xdr:to>
      <xdr:col>64</xdr:col>
      <xdr:colOff>123825</xdr:colOff>
      <xdr:row>29</xdr:row>
      <xdr:rowOff>156450</xdr:rowOff>
    </xdr:to>
    <xdr:sp macro="" textlink="">
      <xdr:nvSpPr>
        <xdr:cNvPr id="151" name="楕円 150"/>
        <xdr:cNvSpPr/>
      </xdr:nvSpPr>
      <xdr:spPr>
        <a:xfrm>
          <a:off x="11268075" y="5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55393</xdr:rowOff>
    </xdr:from>
    <xdr:to>
      <xdr:col>68</xdr:col>
      <xdr:colOff>73025</xdr:colOff>
      <xdr:row>29</xdr:row>
      <xdr:rowOff>105650</xdr:rowOff>
    </xdr:to>
    <xdr:cxnSp macro="">
      <xdr:nvCxnSpPr>
        <xdr:cNvPr id="152" name="直線コネクタ 151"/>
        <xdr:cNvCxnSpPr/>
      </xdr:nvCxnSpPr>
      <xdr:spPr>
        <a:xfrm flipV="1">
          <a:off x="11318875" y="5624343"/>
          <a:ext cx="685800" cy="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151935</xdr:rowOff>
    </xdr:from>
    <xdr:to>
      <xdr:col>60</xdr:col>
      <xdr:colOff>123825</xdr:colOff>
      <xdr:row>29</xdr:row>
      <xdr:rowOff>82085</xdr:rowOff>
    </xdr:to>
    <xdr:sp macro="" textlink="">
      <xdr:nvSpPr>
        <xdr:cNvPr id="153" name="楕円 152"/>
        <xdr:cNvSpPr/>
      </xdr:nvSpPr>
      <xdr:spPr>
        <a:xfrm>
          <a:off x="10582275" y="5555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31285</xdr:rowOff>
    </xdr:from>
    <xdr:to>
      <xdr:col>64</xdr:col>
      <xdr:colOff>73025</xdr:colOff>
      <xdr:row>29</xdr:row>
      <xdr:rowOff>105650</xdr:rowOff>
    </xdr:to>
    <xdr:cxnSp macro="">
      <xdr:nvCxnSpPr>
        <xdr:cNvPr id="154" name="直線コネクタ 153"/>
        <xdr:cNvCxnSpPr/>
      </xdr:nvCxnSpPr>
      <xdr:spPr>
        <a:xfrm>
          <a:off x="10633075" y="5600235"/>
          <a:ext cx="685800" cy="7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5" name="n_1aveValue債務償還比率"/>
        <xdr:cNvSpPr txBox="1"/>
      </xdr:nvSpPr>
      <xdr:spPr>
        <a:xfrm>
          <a:off x="12461952" y="579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6" name="n_2aveValue債務償還比率"/>
        <xdr:cNvSpPr txBox="1"/>
      </xdr:nvSpPr>
      <xdr:spPr>
        <a:xfrm>
          <a:off x="11788852" y="58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7" name="n_3aveValue債務償還比率"/>
        <xdr:cNvSpPr txBox="1"/>
      </xdr:nvSpPr>
      <xdr:spPr>
        <a:xfrm>
          <a:off x="11103052" y="583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8" name="n_4aveValue債務償還比率"/>
        <xdr:cNvSpPr txBox="1"/>
      </xdr:nvSpPr>
      <xdr:spPr>
        <a:xfrm>
          <a:off x="10417252" y="58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151747</xdr:rowOff>
    </xdr:from>
    <xdr:ext cx="469744" cy="259045"/>
    <xdr:sp macro="" textlink="">
      <xdr:nvSpPr>
        <xdr:cNvPr id="159" name="n_1mainValue債務償還比率"/>
        <xdr:cNvSpPr txBox="1"/>
      </xdr:nvSpPr>
      <xdr:spPr>
        <a:xfrm>
          <a:off x="12461952" y="53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122720</xdr:rowOff>
    </xdr:from>
    <xdr:ext cx="469744" cy="259045"/>
    <xdr:sp macro="" textlink="">
      <xdr:nvSpPr>
        <xdr:cNvPr id="160" name="n_2mainValue債務償還比率"/>
        <xdr:cNvSpPr txBox="1"/>
      </xdr:nvSpPr>
      <xdr:spPr>
        <a:xfrm>
          <a:off x="11788852" y="536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1527</xdr:rowOff>
    </xdr:from>
    <xdr:ext cx="469744" cy="259045"/>
    <xdr:sp macro="" textlink="">
      <xdr:nvSpPr>
        <xdr:cNvPr id="161" name="n_3mainValue債務償還比率"/>
        <xdr:cNvSpPr txBox="1"/>
      </xdr:nvSpPr>
      <xdr:spPr>
        <a:xfrm>
          <a:off x="11103052" y="540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98612</xdr:rowOff>
    </xdr:from>
    <xdr:ext cx="469744" cy="259045"/>
    <xdr:sp macro="" textlink="">
      <xdr:nvSpPr>
        <xdr:cNvPr id="162" name="n_4mainValue債務償還比率"/>
        <xdr:cNvSpPr txBox="1"/>
      </xdr:nvSpPr>
      <xdr:spPr>
        <a:xfrm>
          <a:off x="10417252" y="533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134,926
131,976
67.82
51,588,953
50,421,162
467,079
26,666,039
44,559,458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177665" y="5610860"/>
          <a:ext cx="0" cy="114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216400"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108450" y="67597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21640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1084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216400" y="601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127500" y="60347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384550" y="59959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57175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778000" y="5922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984250" y="58902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91694</xdr:rowOff>
    </xdr:from>
    <xdr:to>
      <xdr:col>24</xdr:col>
      <xdr:colOff>114300</xdr:colOff>
      <xdr:row>36</xdr:row>
      <xdr:rowOff>21844</xdr:rowOff>
    </xdr:to>
    <xdr:sp macro="" textlink="">
      <xdr:nvSpPr>
        <xdr:cNvPr id="71" name="楕円 70"/>
        <xdr:cNvSpPr/>
      </xdr:nvSpPr>
      <xdr:spPr>
        <a:xfrm>
          <a:off x="4127500" y="58765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114571</xdr:rowOff>
    </xdr:from>
    <xdr:ext cx="405111" cy="259045"/>
    <xdr:sp macro="" textlink="">
      <xdr:nvSpPr>
        <xdr:cNvPr id="72" name="【道路】&#10;有形固定資産減価償却率該当値テキスト"/>
        <xdr:cNvSpPr txBox="1"/>
      </xdr:nvSpPr>
      <xdr:spPr>
        <a:xfrm>
          <a:off x="4216400" y="57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45974</xdr:rowOff>
    </xdr:from>
    <xdr:to>
      <xdr:col>20</xdr:col>
      <xdr:colOff>38100</xdr:colOff>
      <xdr:row>35</xdr:row>
      <xdr:rowOff>147574</xdr:rowOff>
    </xdr:to>
    <xdr:sp macro="" textlink="">
      <xdr:nvSpPr>
        <xdr:cNvPr id="73" name="楕円 72"/>
        <xdr:cNvSpPr/>
      </xdr:nvSpPr>
      <xdr:spPr>
        <a:xfrm>
          <a:off x="3384550" y="58308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96774</xdr:rowOff>
    </xdr:from>
    <xdr:to>
      <xdr:col>24</xdr:col>
      <xdr:colOff>63500</xdr:colOff>
      <xdr:row>35</xdr:row>
      <xdr:rowOff>142494</xdr:rowOff>
    </xdr:to>
    <xdr:cxnSp macro="">
      <xdr:nvCxnSpPr>
        <xdr:cNvPr id="74" name="直線コネクタ 73"/>
        <xdr:cNvCxnSpPr/>
      </xdr:nvCxnSpPr>
      <xdr:spPr>
        <a:xfrm>
          <a:off x="3429000" y="5881624"/>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xdr:rowOff>
    </xdr:from>
    <xdr:to>
      <xdr:col>15</xdr:col>
      <xdr:colOff>101600</xdr:colOff>
      <xdr:row>35</xdr:row>
      <xdr:rowOff>101854</xdr:rowOff>
    </xdr:to>
    <xdr:sp macro="" textlink="">
      <xdr:nvSpPr>
        <xdr:cNvPr id="75" name="楕円 74"/>
        <xdr:cNvSpPr/>
      </xdr:nvSpPr>
      <xdr:spPr>
        <a:xfrm>
          <a:off x="2571750" y="578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51054</xdr:rowOff>
    </xdr:from>
    <xdr:to>
      <xdr:col>19</xdr:col>
      <xdr:colOff>177800</xdr:colOff>
      <xdr:row>35</xdr:row>
      <xdr:rowOff>96774</xdr:rowOff>
    </xdr:to>
    <xdr:cxnSp macro="">
      <xdr:nvCxnSpPr>
        <xdr:cNvPr id="76" name="直線コネクタ 75"/>
        <xdr:cNvCxnSpPr/>
      </xdr:nvCxnSpPr>
      <xdr:spPr>
        <a:xfrm>
          <a:off x="2622550" y="5835904"/>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132842</xdr:rowOff>
    </xdr:from>
    <xdr:to>
      <xdr:col>10</xdr:col>
      <xdr:colOff>165100</xdr:colOff>
      <xdr:row>35</xdr:row>
      <xdr:rowOff>62992</xdr:rowOff>
    </xdr:to>
    <xdr:sp macro="" textlink="">
      <xdr:nvSpPr>
        <xdr:cNvPr id="77" name="楕円 76"/>
        <xdr:cNvSpPr/>
      </xdr:nvSpPr>
      <xdr:spPr>
        <a:xfrm>
          <a:off x="1778000" y="57525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12192</xdr:rowOff>
    </xdr:from>
    <xdr:to>
      <xdr:col>15</xdr:col>
      <xdr:colOff>50800</xdr:colOff>
      <xdr:row>35</xdr:row>
      <xdr:rowOff>51054</xdr:rowOff>
    </xdr:to>
    <xdr:cxnSp macro="">
      <xdr:nvCxnSpPr>
        <xdr:cNvPr id="78" name="直線コネクタ 77"/>
        <xdr:cNvCxnSpPr/>
      </xdr:nvCxnSpPr>
      <xdr:spPr>
        <a:xfrm>
          <a:off x="1828800" y="5797042"/>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xdr:cNvSpPr txBox="1"/>
      </xdr:nvSpPr>
      <xdr:spPr>
        <a:xfrm>
          <a:off x="3239144" y="608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0" name="n_2aveValue【道路】&#10;有形固定資産減価償却率"/>
        <xdr:cNvSpPr txBox="1"/>
      </xdr:nvSpPr>
      <xdr:spPr>
        <a:xfrm>
          <a:off x="2439044" y="604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xdr:cNvSpPr txBox="1"/>
      </xdr:nvSpPr>
      <xdr:spPr>
        <a:xfrm>
          <a:off x="1645294" y="600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xdr:cNvSpPr txBox="1"/>
      </xdr:nvSpPr>
      <xdr:spPr>
        <a:xfrm>
          <a:off x="8515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164101</xdr:rowOff>
    </xdr:from>
    <xdr:ext cx="405111" cy="259045"/>
    <xdr:sp macro="" textlink="">
      <xdr:nvSpPr>
        <xdr:cNvPr id="83" name="n_1mainValue【道路】&#10;有形固定資産減価償却率"/>
        <xdr:cNvSpPr txBox="1"/>
      </xdr:nvSpPr>
      <xdr:spPr>
        <a:xfrm>
          <a:off x="3239144" y="561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118381</xdr:rowOff>
    </xdr:from>
    <xdr:ext cx="405111" cy="259045"/>
    <xdr:sp macro="" textlink="">
      <xdr:nvSpPr>
        <xdr:cNvPr id="84" name="n_2mainValue【道路】&#10;有形固定資産減価償却率"/>
        <xdr:cNvSpPr txBox="1"/>
      </xdr:nvSpPr>
      <xdr:spPr>
        <a:xfrm>
          <a:off x="2439044" y="5573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79519</xdr:rowOff>
    </xdr:from>
    <xdr:ext cx="405111" cy="259045"/>
    <xdr:sp macro="" textlink="">
      <xdr:nvSpPr>
        <xdr:cNvPr id="85" name="n_3mainValue【道路】&#10;有形固定資産減価償却率"/>
        <xdr:cNvSpPr txBox="1"/>
      </xdr:nvSpPr>
      <xdr:spPr>
        <a:xfrm>
          <a:off x="1645294" y="553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9429115" y="5696407"/>
          <a:ext cx="0" cy="115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9467850" y="685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9359900" y="68518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9467850" y="547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9359900" y="5696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4" name="【道路】&#10;一人当たり延長平均値テキスト"/>
        <xdr:cNvSpPr txBox="1"/>
      </xdr:nvSpPr>
      <xdr:spPr>
        <a:xfrm>
          <a:off x="9467850" y="613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9398000" y="62803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8636000" y="62789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7842250" y="6291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029450" y="6240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xdr:cNvSpPr/>
      </xdr:nvSpPr>
      <xdr:spPr>
        <a:xfrm>
          <a:off x="6235700" y="62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11988</xdr:rowOff>
    </xdr:from>
    <xdr:to>
      <xdr:col>55</xdr:col>
      <xdr:colOff>50800</xdr:colOff>
      <xdr:row>40</xdr:row>
      <xdr:rowOff>113588</xdr:rowOff>
    </xdr:to>
    <xdr:sp macro="" textlink="">
      <xdr:nvSpPr>
        <xdr:cNvPr id="125" name="楕円 124"/>
        <xdr:cNvSpPr/>
      </xdr:nvSpPr>
      <xdr:spPr>
        <a:xfrm>
          <a:off x="9398000" y="66223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161865</xdr:rowOff>
    </xdr:from>
    <xdr:ext cx="469744" cy="259045"/>
    <xdr:sp macro="" textlink="">
      <xdr:nvSpPr>
        <xdr:cNvPr id="126" name="【道路】&#10;一人当たり延長該当値テキスト"/>
        <xdr:cNvSpPr txBox="1"/>
      </xdr:nvSpPr>
      <xdr:spPr>
        <a:xfrm>
          <a:off x="9467850" y="660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9703</xdr:rowOff>
    </xdr:from>
    <xdr:to>
      <xdr:col>50</xdr:col>
      <xdr:colOff>165100</xdr:colOff>
      <xdr:row>40</xdr:row>
      <xdr:rowOff>111303</xdr:rowOff>
    </xdr:to>
    <xdr:sp macro="" textlink="">
      <xdr:nvSpPr>
        <xdr:cNvPr id="127" name="楕円 126"/>
        <xdr:cNvSpPr/>
      </xdr:nvSpPr>
      <xdr:spPr>
        <a:xfrm>
          <a:off x="8636000" y="66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60503</xdr:rowOff>
    </xdr:from>
    <xdr:to>
      <xdr:col>55</xdr:col>
      <xdr:colOff>0</xdr:colOff>
      <xdr:row>40</xdr:row>
      <xdr:rowOff>62788</xdr:rowOff>
    </xdr:to>
    <xdr:cxnSp macro="">
      <xdr:nvCxnSpPr>
        <xdr:cNvPr id="128" name="直線コネクタ 127"/>
        <xdr:cNvCxnSpPr/>
      </xdr:nvCxnSpPr>
      <xdr:spPr>
        <a:xfrm>
          <a:off x="8686800" y="6670853"/>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xdr:rowOff>
    </xdr:from>
    <xdr:to>
      <xdr:col>46</xdr:col>
      <xdr:colOff>38100</xdr:colOff>
      <xdr:row>40</xdr:row>
      <xdr:rowOff>108712</xdr:rowOff>
    </xdr:to>
    <xdr:sp macro="" textlink="">
      <xdr:nvSpPr>
        <xdr:cNvPr id="129" name="楕円 128"/>
        <xdr:cNvSpPr/>
      </xdr:nvSpPr>
      <xdr:spPr>
        <a:xfrm>
          <a:off x="7842250" y="66174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57912</xdr:rowOff>
    </xdr:from>
    <xdr:to>
      <xdr:col>50</xdr:col>
      <xdr:colOff>114300</xdr:colOff>
      <xdr:row>40</xdr:row>
      <xdr:rowOff>60503</xdr:rowOff>
    </xdr:to>
    <xdr:cxnSp macro="">
      <xdr:nvCxnSpPr>
        <xdr:cNvPr id="130" name="直線コネクタ 129"/>
        <xdr:cNvCxnSpPr/>
      </xdr:nvCxnSpPr>
      <xdr:spPr>
        <a:xfrm>
          <a:off x="7886700" y="6668262"/>
          <a:ext cx="8001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14275</xdr:rowOff>
    </xdr:from>
    <xdr:to>
      <xdr:col>41</xdr:col>
      <xdr:colOff>101600</xdr:colOff>
      <xdr:row>40</xdr:row>
      <xdr:rowOff>115875</xdr:rowOff>
    </xdr:to>
    <xdr:sp macro="" textlink="">
      <xdr:nvSpPr>
        <xdr:cNvPr id="131" name="楕円 130"/>
        <xdr:cNvSpPr/>
      </xdr:nvSpPr>
      <xdr:spPr>
        <a:xfrm>
          <a:off x="7029450" y="66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57912</xdr:rowOff>
    </xdr:from>
    <xdr:to>
      <xdr:col>45</xdr:col>
      <xdr:colOff>177800</xdr:colOff>
      <xdr:row>40</xdr:row>
      <xdr:rowOff>65075</xdr:rowOff>
    </xdr:to>
    <xdr:cxnSp macro="">
      <xdr:nvCxnSpPr>
        <xdr:cNvPr id="132" name="直線コネクタ 131"/>
        <xdr:cNvCxnSpPr/>
      </xdr:nvCxnSpPr>
      <xdr:spPr>
        <a:xfrm flipV="1">
          <a:off x="7080250" y="6668262"/>
          <a:ext cx="80645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3" name="n_1aveValue【道路】&#10;一人当たり延長"/>
        <xdr:cNvSpPr txBox="1"/>
      </xdr:nvSpPr>
      <xdr:spPr>
        <a:xfrm>
          <a:off x="8458277" y="60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4" name="n_2aveValue【道路】&#10;一人当たり延長"/>
        <xdr:cNvSpPr txBox="1"/>
      </xdr:nvSpPr>
      <xdr:spPr>
        <a:xfrm>
          <a:off x="7677227" y="6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35" name="n_3aveValue【道路】&#10;一人当たり延長"/>
        <xdr:cNvSpPr txBox="1"/>
      </xdr:nvSpPr>
      <xdr:spPr>
        <a:xfrm>
          <a:off x="6864427" y="602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xdr:cNvSpPr txBox="1"/>
      </xdr:nvSpPr>
      <xdr:spPr>
        <a:xfrm>
          <a:off x="6070677" y="60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102430</xdr:rowOff>
    </xdr:from>
    <xdr:ext cx="469744" cy="259045"/>
    <xdr:sp macro="" textlink="">
      <xdr:nvSpPr>
        <xdr:cNvPr id="137" name="n_1mainValue【道路】&#10;一人当たり延長"/>
        <xdr:cNvSpPr txBox="1"/>
      </xdr:nvSpPr>
      <xdr:spPr>
        <a:xfrm>
          <a:off x="8458277" y="671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38" name="n_2mainValue【道路】&#10;一人当たり延長"/>
        <xdr:cNvSpPr txBox="1"/>
      </xdr:nvSpPr>
      <xdr:spPr>
        <a:xfrm>
          <a:off x="7677227" y="67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107002</xdr:rowOff>
    </xdr:from>
    <xdr:ext cx="469744" cy="259045"/>
    <xdr:sp macro="" textlink="">
      <xdr:nvSpPr>
        <xdr:cNvPr id="139" name="n_3mainValue【道路】&#10;一人当たり延長"/>
        <xdr:cNvSpPr txBox="1"/>
      </xdr:nvSpPr>
      <xdr:spPr>
        <a:xfrm>
          <a:off x="6864427" y="67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39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39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177665" y="9157063"/>
          <a:ext cx="0" cy="133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216400" y="10498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108450" y="10494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216400" y="893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108450" y="9157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1" name="【橋りょう・トンネル】&#10;有形固定資産減価償却率平均値テキスト"/>
        <xdr:cNvSpPr txBox="1"/>
      </xdr:nvSpPr>
      <xdr:spPr>
        <a:xfrm>
          <a:off x="4216400" y="9761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127500" y="978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384550" y="97011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571750" y="96587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778000" y="9661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xdr:cNvSpPr/>
      </xdr:nvSpPr>
      <xdr:spPr>
        <a:xfrm>
          <a:off x="984250" y="9478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112485</xdr:rowOff>
    </xdr:from>
    <xdr:to>
      <xdr:col>24</xdr:col>
      <xdr:colOff>114300</xdr:colOff>
      <xdr:row>57</xdr:row>
      <xdr:rowOff>42635</xdr:rowOff>
    </xdr:to>
    <xdr:sp macro="" textlink="">
      <xdr:nvSpPr>
        <xdr:cNvPr id="182" name="楕円 181"/>
        <xdr:cNvSpPr/>
      </xdr:nvSpPr>
      <xdr:spPr>
        <a:xfrm>
          <a:off x="4127500" y="9364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135362</xdr:rowOff>
    </xdr:from>
    <xdr:ext cx="405111" cy="259045"/>
    <xdr:sp macro="" textlink="">
      <xdr:nvSpPr>
        <xdr:cNvPr id="183" name="【橋りょう・トンネル】&#10;有形固定資産減価償却率該当値テキスト"/>
        <xdr:cNvSpPr txBox="1"/>
      </xdr:nvSpPr>
      <xdr:spPr>
        <a:xfrm>
          <a:off x="4216400" y="922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56969</xdr:rowOff>
    </xdr:from>
    <xdr:to>
      <xdr:col>20</xdr:col>
      <xdr:colOff>38100</xdr:colOff>
      <xdr:row>56</xdr:row>
      <xdr:rowOff>158569</xdr:rowOff>
    </xdr:to>
    <xdr:sp macro="" textlink="">
      <xdr:nvSpPr>
        <xdr:cNvPr id="184" name="楕円 183"/>
        <xdr:cNvSpPr/>
      </xdr:nvSpPr>
      <xdr:spPr>
        <a:xfrm>
          <a:off x="3384550" y="93089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107769</xdr:rowOff>
    </xdr:from>
    <xdr:to>
      <xdr:col>24</xdr:col>
      <xdr:colOff>63500</xdr:colOff>
      <xdr:row>56</xdr:row>
      <xdr:rowOff>163285</xdr:rowOff>
    </xdr:to>
    <xdr:cxnSp macro="">
      <xdr:nvCxnSpPr>
        <xdr:cNvPr id="185" name="直線コネクタ 184"/>
        <xdr:cNvCxnSpPr/>
      </xdr:nvCxnSpPr>
      <xdr:spPr>
        <a:xfrm>
          <a:off x="3429000" y="9359719"/>
          <a:ext cx="7493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xdr:rowOff>
    </xdr:from>
    <xdr:to>
      <xdr:col>15</xdr:col>
      <xdr:colOff>101600</xdr:colOff>
      <xdr:row>56</xdr:row>
      <xdr:rowOff>103051</xdr:rowOff>
    </xdr:to>
    <xdr:sp macro="" textlink="">
      <xdr:nvSpPr>
        <xdr:cNvPr id="186" name="楕円 185"/>
        <xdr:cNvSpPr/>
      </xdr:nvSpPr>
      <xdr:spPr>
        <a:xfrm>
          <a:off x="2571750" y="92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52251</xdr:rowOff>
    </xdr:from>
    <xdr:to>
      <xdr:col>19</xdr:col>
      <xdr:colOff>177800</xdr:colOff>
      <xdr:row>56</xdr:row>
      <xdr:rowOff>107769</xdr:rowOff>
    </xdr:to>
    <xdr:cxnSp macro="">
      <xdr:nvCxnSpPr>
        <xdr:cNvPr id="187" name="直線コネクタ 186"/>
        <xdr:cNvCxnSpPr/>
      </xdr:nvCxnSpPr>
      <xdr:spPr>
        <a:xfrm>
          <a:off x="2622550" y="9304201"/>
          <a:ext cx="80645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117384</xdr:rowOff>
    </xdr:from>
    <xdr:to>
      <xdr:col>10</xdr:col>
      <xdr:colOff>165100</xdr:colOff>
      <xdr:row>56</xdr:row>
      <xdr:rowOff>47534</xdr:rowOff>
    </xdr:to>
    <xdr:sp macro="" textlink="">
      <xdr:nvSpPr>
        <xdr:cNvPr id="188" name="楕円 187"/>
        <xdr:cNvSpPr/>
      </xdr:nvSpPr>
      <xdr:spPr>
        <a:xfrm>
          <a:off x="1778000" y="92042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168184</xdr:rowOff>
    </xdr:from>
    <xdr:to>
      <xdr:col>15</xdr:col>
      <xdr:colOff>50800</xdr:colOff>
      <xdr:row>56</xdr:row>
      <xdr:rowOff>52251</xdr:rowOff>
    </xdr:to>
    <xdr:cxnSp macro="">
      <xdr:nvCxnSpPr>
        <xdr:cNvPr id="189" name="直線コネクタ 188"/>
        <xdr:cNvCxnSpPr/>
      </xdr:nvCxnSpPr>
      <xdr:spPr>
        <a:xfrm>
          <a:off x="1828800" y="9255034"/>
          <a:ext cx="79375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0" name="n_1aveValue【橋りょう・トンネル】&#10;有形固定資産減価償却率"/>
        <xdr:cNvSpPr txBox="1"/>
      </xdr:nvSpPr>
      <xdr:spPr>
        <a:xfrm>
          <a:off x="3239144" y="9787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1" name="n_2aveValue【橋りょう・トンネル】&#10;有形固定資産減価償却率"/>
        <xdr:cNvSpPr txBox="1"/>
      </xdr:nvSpPr>
      <xdr:spPr>
        <a:xfrm>
          <a:off x="2439044" y="9745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92" name="n_3aveValue【橋りょう・トンネル】&#10;有形固定資産減価償却率"/>
        <xdr:cNvSpPr txBox="1"/>
      </xdr:nvSpPr>
      <xdr:spPr>
        <a:xfrm>
          <a:off x="1645294" y="9748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xdr:cNvSpPr txBox="1"/>
      </xdr:nvSpPr>
      <xdr:spPr>
        <a:xfrm>
          <a:off x="851544" y="926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3646</xdr:rowOff>
    </xdr:from>
    <xdr:ext cx="405111" cy="259045"/>
    <xdr:sp macro="" textlink="">
      <xdr:nvSpPr>
        <xdr:cNvPr id="194" name="n_1mainValue【橋りょう・トンネル】&#10;有形固定資産減価償却率"/>
        <xdr:cNvSpPr txBox="1"/>
      </xdr:nvSpPr>
      <xdr:spPr>
        <a:xfrm>
          <a:off x="3239144" y="909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119578</xdr:rowOff>
    </xdr:from>
    <xdr:ext cx="405111" cy="259045"/>
    <xdr:sp macro="" textlink="">
      <xdr:nvSpPr>
        <xdr:cNvPr id="195" name="n_2mainValue【橋りょう・トンネル】&#10;有形固定資産減価償却率"/>
        <xdr:cNvSpPr txBox="1"/>
      </xdr:nvSpPr>
      <xdr:spPr>
        <a:xfrm>
          <a:off x="2439044" y="904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64061</xdr:rowOff>
    </xdr:from>
    <xdr:ext cx="405111" cy="259045"/>
    <xdr:sp macro="" textlink="">
      <xdr:nvSpPr>
        <xdr:cNvPr id="196" name="n_3mainValue【橋りょう・トンネル】&#10;有形固定資産減価償却率"/>
        <xdr:cNvSpPr txBox="1"/>
      </xdr:nvSpPr>
      <xdr:spPr>
        <a:xfrm>
          <a:off x="1645294" y="898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9429115" y="9190693"/>
          <a:ext cx="0" cy="1448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9467850" y="106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9359900" y="1063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9467850" y="897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9359900" y="9190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27" name="【橋りょう・トンネル】&#10;一人当たり有形固定資産（償却資産）額平均値テキスト"/>
        <xdr:cNvSpPr txBox="1"/>
      </xdr:nvSpPr>
      <xdr:spPr>
        <a:xfrm>
          <a:off x="9467850" y="100773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9398000" y="102196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8636000" y="102122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7842250" y="102254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029450" y="102417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xdr:cNvSpPr/>
      </xdr:nvSpPr>
      <xdr:spPr>
        <a:xfrm>
          <a:off x="6235700" y="1026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155495</xdr:rowOff>
    </xdr:from>
    <xdr:to>
      <xdr:col>55</xdr:col>
      <xdr:colOff>50800</xdr:colOff>
      <xdr:row>62</xdr:row>
      <xdr:rowOff>85645</xdr:rowOff>
    </xdr:to>
    <xdr:sp macro="" textlink="">
      <xdr:nvSpPr>
        <xdr:cNvPr id="238" name="楕円 237"/>
        <xdr:cNvSpPr/>
      </xdr:nvSpPr>
      <xdr:spPr>
        <a:xfrm>
          <a:off x="9398000" y="102329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133922</xdr:rowOff>
    </xdr:from>
    <xdr:ext cx="599010" cy="259045"/>
    <xdr:sp macro="" textlink="">
      <xdr:nvSpPr>
        <xdr:cNvPr id="239" name="【橋りょう・トンネル】&#10;一人当たり有形固定資産（償却資産）額該当値テキスト"/>
        <xdr:cNvSpPr txBox="1"/>
      </xdr:nvSpPr>
      <xdr:spPr>
        <a:xfrm>
          <a:off x="9467850" y="1021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152380</xdr:rowOff>
    </xdr:from>
    <xdr:to>
      <xdr:col>50</xdr:col>
      <xdr:colOff>165100</xdr:colOff>
      <xdr:row>62</xdr:row>
      <xdr:rowOff>82530</xdr:rowOff>
    </xdr:to>
    <xdr:sp macro="" textlink="">
      <xdr:nvSpPr>
        <xdr:cNvPr id="240" name="楕円 239"/>
        <xdr:cNvSpPr/>
      </xdr:nvSpPr>
      <xdr:spPr>
        <a:xfrm>
          <a:off x="8636000" y="10229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31730</xdr:rowOff>
    </xdr:from>
    <xdr:to>
      <xdr:col>55</xdr:col>
      <xdr:colOff>0</xdr:colOff>
      <xdr:row>62</xdr:row>
      <xdr:rowOff>34845</xdr:rowOff>
    </xdr:to>
    <xdr:cxnSp macro="">
      <xdr:nvCxnSpPr>
        <xdr:cNvPr id="241" name="直線コネクタ 240"/>
        <xdr:cNvCxnSpPr/>
      </xdr:nvCxnSpPr>
      <xdr:spPr>
        <a:xfrm>
          <a:off x="8686800" y="10274280"/>
          <a:ext cx="74295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148758</xdr:rowOff>
    </xdr:from>
    <xdr:to>
      <xdr:col>46</xdr:col>
      <xdr:colOff>38100</xdr:colOff>
      <xdr:row>62</xdr:row>
      <xdr:rowOff>78908</xdr:rowOff>
    </xdr:to>
    <xdr:sp macro="" textlink="">
      <xdr:nvSpPr>
        <xdr:cNvPr id="242" name="楕円 241"/>
        <xdr:cNvSpPr/>
      </xdr:nvSpPr>
      <xdr:spPr>
        <a:xfrm>
          <a:off x="7842250" y="102262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28108</xdr:rowOff>
    </xdr:from>
    <xdr:to>
      <xdr:col>50</xdr:col>
      <xdr:colOff>114300</xdr:colOff>
      <xdr:row>62</xdr:row>
      <xdr:rowOff>31730</xdr:rowOff>
    </xdr:to>
    <xdr:cxnSp macro="">
      <xdr:nvCxnSpPr>
        <xdr:cNvPr id="243" name="直線コネクタ 242"/>
        <xdr:cNvCxnSpPr/>
      </xdr:nvCxnSpPr>
      <xdr:spPr>
        <a:xfrm>
          <a:off x="7886700" y="10270658"/>
          <a:ext cx="8001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144326</xdr:rowOff>
    </xdr:from>
    <xdr:to>
      <xdr:col>41</xdr:col>
      <xdr:colOff>101600</xdr:colOff>
      <xdr:row>62</xdr:row>
      <xdr:rowOff>74476</xdr:rowOff>
    </xdr:to>
    <xdr:sp macro="" textlink="">
      <xdr:nvSpPr>
        <xdr:cNvPr id="244" name="楕円 243"/>
        <xdr:cNvSpPr/>
      </xdr:nvSpPr>
      <xdr:spPr>
        <a:xfrm>
          <a:off x="7029450" y="102217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23676</xdr:rowOff>
    </xdr:from>
    <xdr:to>
      <xdr:col>45</xdr:col>
      <xdr:colOff>177800</xdr:colOff>
      <xdr:row>62</xdr:row>
      <xdr:rowOff>28108</xdr:rowOff>
    </xdr:to>
    <xdr:cxnSp macro="">
      <xdr:nvCxnSpPr>
        <xdr:cNvPr id="245" name="直線コネクタ 244"/>
        <xdr:cNvCxnSpPr/>
      </xdr:nvCxnSpPr>
      <xdr:spPr>
        <a:xfrm>
          <a:off x="7080250" y="10266226"/>
          <a:ext cx="80645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46" name="n_1aveValue【橋りょう・トンネル】&#10;一人当たり有形固定資産（償却資産）額"/>
        <xdr:cNvSpPr txBox="1"/>
      </xdr:nvSpPr>
      <xdr:spPr>
        <a:xfrm>
          <a:off x="8399995" y="999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47" name="n_2aveValue【橋りょう・トンネル】&#10;一人当たり有形固定資産（償却資産）額"/>
        <xdr:cNvSpPr txBox="1"/>
      </xdr:nvSpPr>
      <xdr:spPr>
        <a:xfrm>
          <a:off x="7612595" y="1000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85596</xdr:rowOff>
    </xdr:from>
    <xdr:ext cx="599010" cy="259045"/>
    <xdr:sp macro="" textlink="">
      <xdr:nvSpPr>
        <xdr:cNvPr id="248" name="n_3aveValue【橋りょう・トンネル】&#10;一人当たり有形固定資産（償却資産）額"/>
        <xdr:cNvSpPr txBox="1"/>
      </xdr:nvSpPr>
      <xdr:spPr>
        <a:xfrm>
          <a:off x="6818845" y="1032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xdr:cNvSpPr txBox="1"/>
      </xdr:nvSpPr>
      <xdr:spPr>
        <a:xfrm>
          <a:off x="6006045" y="1005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73657</xdr:rowOff>
    </xdr:from>
    <xdr:ext cx="599010" cy="259045"/>
    <xdr:sp macro="" textlink="">
      <xdr:nvSpPr>
        <xdr:cNvPr id="250" name="n_1mainValue【橋りょう・トンネル】&#10;一人当たり有形固定資産（償却資産）額"/>
        <xdr:cNvSpPr txBox="1"/>
      </xdr:nvSpPr>
      <xdr:spPr>
        <a:xfrm>
          <a:off x="8399995" y="1031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70035</xdr:rowOff>
    </xdr:from>
    <xdr:ext cx="599010" cy="259045"/>
    <xdr:sp macro="" textlink="">
      <xdr:nvSpPr>
        <xdr:cNvPr id="251" name="n_2mainValue【橋りょう・トンネル】&#10;一人当たり有形固定資産（償却資産）額"/>
        <xdr:cNvSpPr txBox="1"/>
      </xdr:nvSpPr>
      <xdr:spPr>
        <a:xfrm>
          <a:off x="7612595" y="1031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91003</xdr:rowOff>
    </xdr:from>
    <xdr:ext cx="599010" cy="259045"/>
    <xdr:sp macro="" textlink="">
      <xdr:nvSpPr>
        <xdr:cNvPr id="252" name="n_3mainValue【橋りょう・トンネル】&#10;一人当たり有形固定資産（償却資産）額"/>
        <xdr:cNvSpPr txBox="1"/>
      </xdr:nvSpPr>
      <xdr:spPr>
        <a:xfrm>
          <a:off x="6818845" y="1000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xdr:cNvCxnSpPr/>
      </xdr:nvCxnSpPr>
      <xdr:spPr>
        <a:xfrm flipV="1">
          <a:off x="4177665" y="12831445"/>
          <a:ext cx="0" cy="124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xdr:cNvSpPr txBox="1"/>
      </xdr:nvSpPr>
      <xdr:spPr>
        <a:xfrm>
          <a:off x="4216400"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xdr:cNvCxnSpPr/>
      </xdr:nvCxnSpPr>
      <xdr:spPr>
        <a:xfrm>
          <a:off x="4108450" y="14079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xdr:cNvSpPr txBox="1"/>
      </xdr:nvSpPr>
      <xdr:spPr>
        <a:xfrm>
          <a:off x="4216400" y="12613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xdr:cNvCxnSpPr/>
      </xdr:nvCxnSpPr>
      <xdr:spPr>
        <a:xfrm>
          <a:off x="4108450" y="128314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216400" y="13380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127500" y="13528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xdr:cNvSpPr/>
      </xdr:nvSpPr>
      <xdr:spPr>
        <a:xfrm>
          <a:off x="3384550" y="137198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xdr:cNvSpPr/>
      </xdr:nvSpPr>
      <xdr:spPr>
        <a:xfrm>
          <a:off x="2571750" y="1374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xdr:cNvSpPr/>
      </xdr:nvSpPr>
      <xdr:spPr>
        <a:xfrm>
          <a:off x="1778000" y="13515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xdr:cNvSpPr/>
      </xdr:nvSpPr>
      <xdr:spPr>
        <a:xfrm>
          <a:off x="984250" y="13723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93" name="楕円 292"/>
        <xdr:cNvSpPr/>
      </xdr:nvSpPr>
      <xdr:spPr>
        <a:xfrm>
          <a:off x="4127500" y="13634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94" name="【公営住宅】&#10;有形固定資産減価償却率該当値テキスト"/>
        <xdr:cNvSpPr txBox="1"/>
      </xdr:nvSpPr>
      <xdr:spPr>
        <a:xfrm>
          <a:off x="4216400"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295" name="楕円 294"/>
        <xdr:cNvSpPr/>
      </xdr:nvSpPr>
      <xdr:spPr>
        <a:xfrm>
          <a:off x="3384550" y="13598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140970</xdr:rowOff>
    </xdr:to>
    <xdr:cxnSp macro="">
      <xdr:nvCxnSpPr>
        <xdr:cNvPr id="296" name="直線コネクタ 295"/>
        <xdr:cNvCxnSpPr/>
      </xdr:nvCxnSpPr>
      <xdr:spPr>
        <a:xfrm>
          <a:off x="3429000" y="13649325"/>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297" name="楕円 296"/>
        <xdr:cNvSpPr/>
      </xdr:nvSpPr>
      <xdr:spPr>
        <a:xfrm>
          <a:off x="257175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104775</xdr:rowOff>
    </xdr:to>
    <xdr:cxnSp macro="">
      <xdr:nvCxnSpPr>
        <xdr:cNvPr id="298" name="直線コネクタ 297"/>
        <xdr:cNvCxnSpPr/>
      </xdr:nvCxnSpPr>
      <xdr:spPr>
        <a:xfrm>
          <a:off x="2622550" y="1361313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99" name="楕円 298"/>
        <xdr:cNvSpPr/>
      </xdr:nvSpPr>
      <xdr:spPr>
        <a:xfrm>
          <a:off x="1778000" y="13530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68580</xdr:rowOff>
    </xdr:to>
    <xdr:cxnSp macro="">
      <xdr:nvCxnSpPr>
        <xdr:cNvPr id="300" name="直線コネクタ 299"/>
        <xdr:cNvCxnSpPr/>
      </xdr:nvCxnSpPr>
      <xdr:spPr>
        <a:xfrm>
          <a:off x="1828800" y="1357503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01" name="n_1aveValue【公営住宅】&#10;有形固定資産減価償却率"/>
        <xdr:cNvSpPr txBox="1"/>
      </xdr:nvSpPr>
      <xdr:spPr>
        <a:xfrm>
          <a:off x="3239144"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2" name="n_2aveValue【公営住宅】&#10;有形固定資産減価償却率"/>
        <xdr:cNvSpPr txBox="1"/>
      </xdr:nvSpPr>
      <xdr:spPr>
        <a:xfrm>
          <a:off x="2439044" y="1384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03" name="n_3aveValue【公営住宅】&#10;有形固定資産減価償却率"/>
        <xdr:cNvSpPr txBox="1"/>
      </xdr:nvSpPr>
      <xdr:spPr>
        <a:xfrm>
          <a:off x="1645294" y="1329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xdr:cNvSpPr txBox="1"/>
      </xdr:nvSpPr>
      <xdr:spPr>
        <a:xfrm>
          <a:off x="851544" y="1351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652</xdr:rowOff>
    </xdr:from>
    <xdr:ext cx="405111" cy="259045"/>
    <xdr:sp macro="" textlink="">
      <xdr:nvSpPr>
        <xdr:cNvPr id="305" name="n_1mainValue【公営住宅】&#10;有形固定資産減価償却率"/>
        <xdr:cNvSpPr txBox="1"/>
      </xdr:nvSpPr>
      <xdr:spPr>
        <a:xfrm>
          <a:off x="3239144" y="1338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135907</xdr:rowOff>
    </xdr:from>
    <xdr:ext cx="405111" cy="259045"/>
    <xdr:sp macro="" textlink="">
      <xdr:nvSpPr>
        <xdr:cNvPr id="306" name="n_2mainValue【公営住宅】&#10;有形固定資産減価償却率"/>
        <xdr:cNvSpPr txBox="1"/>
      </xdr:nvSpPr>
      <xdr:spPr>
        <a:xfrm>
          <a:off x="2439044"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307" name="n_3mainValue【公営住宅】&#10;有形固定資産減価償却率"/>
        <xdr:cNvSpPr txBox="1"/>
      </xdr:nvSpPr>
      <xdr:spPr>
        <a:xfrm>
          <a:off x="164529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xdr:cNvCxnSpPr/>
      </xdr:nvCxnSpPr>
      <xdr:spPr>
        <a:xfrm flipV="1">
          <a:off x="9429115" y="12885674"/>
          <a:ext cx="0" cy="122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xdr:cNvSpPr txBox="1"/>
      </xdr:nvSpPr>
      <xdr:spPr>
        <a:xfrm>
          <a:off x="9467850" y="1411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xdr:cNvCxnSpPr/>
      </xdr:nvCxnSpPr>
      <xdr:spPr>
        <a:xfrm>
          <a:off x="9359900" y="14109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xdr:cNvSpPr txBox="1"/>
      </xdr:nvSpPr>
      <xdr:spPr>
        <a:xfrm>
          <a:off x="9467850" y="1267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xdr:cNvCxnSpPr/>
      </xdr:nvCxnSpPr>
      <xdr:spPr>
        <a:xfrm>
          <a:off x="9359900" y="128856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32" name="【公営住宅】&#10;一人当たり面積平均値テキスト"/>
        <xdr:cNvSpPr txBox="1"/>
      </xdr:nvSpPr>
      <xdr:spPr>
        <a:xfrm>
          <a:off x="9467850" y="13647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xdr:cNvSpPr/>
      </xdr:nvSpPr>
      <xdr:spPr>
        <a:xfrm>
          <a:off x="9398000" y="137895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xdr:cNvSpPr/>
      </xdr:nvSpPr>
      <xdr:spPr>
        <a:xfrm>
          <a:off x="8636000" y="138392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xdr:cNvSpPr/>
      </xdr:nvSpPr>
      <xdr:spPr>
        <a:xfrm>
          <a:off x="7842250" y="138312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xdr:cNvSpPr/>
      </xdr:nvSpPr>
      <xdr:spPr>
        <a:xfrm>
          <a:off x="7029450" y="1376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xdr:cNvSpPr/>
      </xdr:nvSpPr>
      <xdr:spPr>
        <a:xfrm>
          <a:off x="6235700" y="137803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165608</xdr:rowOff>
    </xdr:from>
    <xdr:to>
      <xdr:col>55</xdr:col>
      <xdr:colOff>50800</xdr:colOff>
      <xdr:row>84</xdr:row>
      <xdr:rowOff>95758</xdr:rowOff>
    </xdr:to>
    <xdr:sp macro="" textlink="">
      <xdr:nvSpPr>
        <xdr:cNvPr id="343" name="楕円 342"/>
        <xdr:cNvSpPr/>
      </xdr:nvSpPr>
      <xdr:spPr>
        <a:xfrm>
          <a:off x="9398000" y="138752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144035</xdr:rowOff>
    </xdr:from>
    <xdr:ext cx="469744" cy="259045"/>
    <xdr:sp macro="" textlink="">
      <xdr:nvSpPr>
        <xdr:cNvPr id="344" name="【公営住宅】&#10;一人当たり面積該当値テキスト"/>
        <xdr:cNvSpPr txBox="1"/>
      </xdr:nvSpPr>
      <xdr:spPr>
        <a:xfrm>
          <a:off x="9467850" y="138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163322</xdr:rowOff>
    </xdr:from>
    <xdr:to>
      <xdr:col>50</xdr:col>
      <xdr:colOff>165100</xdr:colOff>
      <xdr:row>84</xdr:row>
      <xdr:rowOff>93472</xdr:rowOff>
    </xdr:to>
    <xdr:sp macro="" textlink="">
      <xdr:nvSpPr>
        <xdr:cNvPr id="345" name="楕円 344"/>
        <xdr:cNvSpPr/>
      </xdr:nvSpPr>
      <xdr:spPr>
        <a:xfrm>
          <a:off x="8636000" y="13872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42672</xdr:rowOff>
    </xdr:from>
    <xdr:to>
      <xdr:col>55</xdr:col>
      <xdr:colOff>0</xdr:colOff>
      <xdr:row>84</xdr:row>
      <xdr:rowOff>44958</xdr:rowOff>
    </xdr:to>
    <xdr:cxnSp macro="">
      <xdr:nvCxnSpPr>
        <xdr:cNvPr id="346" name="直線コネクタ 345"/>
        <xdr:cNvCxnSpPr/>
      </xdr:nvCxnSpPr>
      <xdr:spPr>
        <a:xfrm>
          <a:off x="8686800" y="13917422"/>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161607</xdr:rowOff>
    </xdr:from>
    <xdr:to>
      <xdr:col>46</xdr:col>
      <xdr:colOff>38100</xdr:colOff>
      <xdr:row>84</xdr:row>
      <xdr:rowOff>91757</xdr:rowOff>
    </xdr:to>
    <xdr:sp macro="" textlink="">
      <xdr:nvSpPr>
        <xdr:cNvPr id="347" name="楕円 346"/>
        <xdr:cNvSpPr/>
      </xdr:nvSpPr>
      <xdr:spPr>
        <a:xfrm>
          <a:off x="7842250" y="138712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40957</xdr:rowOff>
    </xdr:from>
    <xdr:to>
      <xdr:col>50</xdr:col>
      <xdr:colOff>114300</xdr:colOff>
      <xdr:row>84</xdr:row>
      <xdr:rowOff>42672</xdr:rowOff>
    </xdr:to>
    <xdr:cxnSp macro="">
      <xdr:nvCxnSpPr>
        <xdr:cNvPr id="348" name="直線コネクタ 347"/>
        <xdr:cNvCxnSpPr/>
      </xdr:nvCxnSpPr>
      <xdr:spPr>
        <a:xfrm>
          <a:off x="7886700" y="13915707"/>
          <a:ext cx="8001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159322</xdr:rowOff>
    </xdr:from>
    <xdr:to>
      <xdr:col>41</xdr:col>
      <xdr:colOff>101600</xdr:colOff>
      <xdr:row>84</xdr:row>
      <xdr:rowOff>89472</xdr:rowOff>
    </xdr:to>
    <xdr:sp macro="" textlink="">
      <xdr:nvSpPr>
        <xdr:cNvPr id="349" name="楕円 348"/>
        <xdr:cNvSpPr/>
      </xdr:nvSpPr>
      <xdr:spPr>
        <a:xfrm>
          <a:off x="7029450" y="13868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38672</xdr:rowOff>
    </xdr:from>
    <xdr:to>
      <xdr:col>45</xdr:col>
      <xdr:colOff>177800</xdr:colOff>
      <xdr:row>84</xdr:row>
      <xdr:rowOff>40957</xdr:rowOff>
    </xdr:to>
    <xdr:cxnSp macro="">
      <xdr:nvCxnSpPr>
        <xdr:cNvPr id="350" name="直線コネクタ 349"/>
        <xdr:cNvCxnSpPr/>
      </xdr:nvCxnSpPr>
      <xdr:spPr>
        <a:xfrm>
          <a:off x="7080250" y="13913422"/>
          <a:ext cx="8064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51" name="n_1aveValue【公営住宅】&#10;一人当たり面積"/>
        <xdr:cNvSpPr txBox="1"/>
      </xdr:nvSpPr>
      <xdr:spPr>
        <a:xfrm>
          <a:off x="8458277" y="1362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52" name="n_2aveValue【公営住宅】&#10;一人当たり面積"/>
        <xdr:cNvSpPr txBox="1"/>
      </xdr:nvSpPr>
      <xdr:spPr>
        <a:xfrm>
          <a:off x="7677227" y="1361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53" name="n_3aveValue【公営住宅】&#10;一人当たり面積"/>
        <xdr:cNvSpPr txBox="1"/>
      </xdr:nvSpPr>
      <xdr:spPr>
        <a:xfrm>
          <a:off x="6864427"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xdr:cNvSpPr txBox="1"/>
      </xdr:nvSpPr>
      <xdr:spPr>
        <a:xfrm>
          <a:off x="6070677" y="1356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84599</xdr:rowOff>
    </xdr:from>
    <xdr:ext cx="469744" cy="259045"/>
    <xdr:sp macro="" textlink="">
      <xdr:nvSpPr>
        <xdr:cNvPr id="355" name="n_1mainValue【公営住宅】&#10;一人当たり面積"/>
        <xdr:cNvSpPr txBox="1"/>
      </xdr:nvSpPr>
      <xdr:spPr>
        <a:xfrm>
          <a:off x="8458277"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82884</xdr:rowOff>
    </xdr:from>
    <xdr:ext cx="469744" cy="259045"/>
    <xdr:sp macro="" textlink="">
      <xdr:nvSpPr>
        <xdr:cNvPr id="356" name="n_2mainValue【公営住宅】&#10;一人当たり面積"/>
        <xdr:cNvSpPr txBox="1"/>
      </xdr:nvSpPr>
      <xdr:spPr>
        <a:xfrm>
          <a:off x="7677227" y="1395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80599</xdr:rowOff>
    </xdr:from>
    <xdr:ext cx="469744" cy="259045"/>
    <xdr:sp macro="" textlink="">
      <xdr:nvSpPr>
        <xdr:cNvPr id="357" name="n_3mainValue【公営住宅】&#10;一人当たり面積"/>
        <xdr:cNvSpPr txBox="1"/>
      </xdr:nvSpPr>
      <xdr:spPr>
        <a:xfrm>
          <a:off x="6864427" y="139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382" name="直線コネクタ 381"/>
        <xdr:cNvCxnSpPr/>
      </xdr:nvCxnSpPr>
      <xdr:spPr>
        <a:xfrm flipV="1">
          <a:off x="4177665" y="166116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383" name="【港湾・漁港】&#10;有形固定資産減価償却率最小値テキスト"/>
        <xdr:cNvSpPr txBox="1"/>
      </xdr:nvSpPr>
      <xdr:spPr>
        <a:xfrm>
          <a:off x="42164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384" name="直線コネクタ 383"/>
        <xdr:cNvCxnSpPr/>
      </xdr:nvCxnSpPr>
      <xdr:spPr>
        <a:xfrm>
          <a:off x="4108450" y="18089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385" name="【港湾・漁港】&#10;有形固定資産減価償却率最大値テキスト"/>
        <xdr:cNvSpPr txBox="1"/>
      </xdr:nvSpPr>
      <xdr:spPr>
        <a:xfrm>
          <a:off x="4216400" y="1638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386" name="直線コネクタ 385"/>
        <xdr:cNvCxnSpPr/>
      </xdr:nvCxnSpPr>
      <xdr:spPr>
        <a:xfrm>
          <a:off x="4108450" y="1661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108602</xdr:rowOff>
    </xdr:from>
    <xdr:ext cx="405111" cy="259045"/>
    <xdr:sp macro="" textlink="">
      <xdr:nvSpPr>
        <xdr:cNvPr id="387" name="【港湾・漁港】&#10;有形固定資産減価償却率平均値テキスト"/>
        <xdr:cNvSpPr txBox="1"/>
      </xdr:nvSpPr>
      <xdr:spPr>
        <a:xfrm>
          <a:off x="4216400" y="17539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388" name="フローチャート: 判断 387"/>
        <xdr:cNvSpPr/>
      </xdr:nvSpPr>
      <xdr:spPr>
        <a:xfrm>
          <a:off x="412750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89" name="フローチャート: 判断 388"/>
        <xdr:cNvSpPr/>
      </xdr:nvSpPr>
      <xdr:spPr>
        <a:xfrm>
          <a:off x="3384550" y="17208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390" name="フローチャート: 判断 389"/>
        <xdr:cNvSpPr/>
      </xdr:nvSpPr>
      <xdr:spPr>
        <a:xfrm>
          <a:off x="2571750" y="1717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391" name="フローチャート: 判断 390"/>
        <xdr:cNvSpPr/>
      </xdr:nvSpPr>
      <xdr:spPr>
        <a:xfrm>
          <a:off x="1778000" y="17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145414</xdr:rowOff>
    </xdr:from>
    <xdr:to>
      <xdr:col>6</xdr:col>
      <xdr:colOff>38100</xdr:colOff>
      <xdr:row>105</xdr:row>
      <xdr:rowOff>75564</xdr:rowOff>
    </xdr:to>
    <xdr:sp macro="" textlink="">
      <xdr:nvSpPr>
        <xdr:cNvPr id="392" name="フローチャート: 判断 391"/>
        <xdr:cNvSpPr/>
      </xdr:nvSpPr>
      <xdr:spPr>
        <a:xfrm>
          <a:off x="984250" y="174047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158750</xdr:rowOff>
    </xdr:from>
    <xdr:to>
      <xdr:col>24</xdr:col>
      <xdr:colOff>114300</xdr:colOff>
      <xdr:row>100</xdr:row>
      <xdr:rowOff>88900</xdr:rowOff>
    </xdr:to>
    <xdr:sp macro="" textlink="">
      <xdr:nvSpPr>
        <xdr:cNvPr id="398" name="楕円 397"/>
        <xdr:cNvSpPr/>
      </xdr:nvSpPr>
      <xdr:spPr>
        <a:xfrm>
          <a:off x="4127500" y="1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111777</xdr:rowOff>
    </xdr:from>
    <xdr:ext cx="405111" cy="259045"/>
    <xdr:sp macro="" textlink="">
      <xdr:nvSpPr>
        <xdr:cNvPr id="399" name="【港湾・漁港】&#10;有形固定資産減価償却率該当値テキスト"/>
        <xdr:cNvSpPr txBox="1"/>
      </xdr:nvSpPr>
      <xdr:spPr>
        <a:xfrm>
          <a:off x="4216400"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400" name="楕円 399"/>
        <xdr:cNvSpPr/>
      </xdr:nvSpPr>
      <xdr:spPr>
        <a:xfrm>
          <a:off x="3384550" y="16522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38100</xdr:rowOff>
    </xdr:to>
    <xdr:cxnSp macro="">
      <xdr:nvCxnSpPr>
        <xdr:cNvPr id="401" name="直線コネクタ 400"/>
        <xdr:cNvCxnSpPr/>
      </xdr:nvCxnSpPr>
      <xdr:spPr>
        <a:xfrm>
          <a:off x="3429000" y="1657350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82550</xdr:rowOff>
    </xdr:from>
    <xdr:to>
      <xdr:col>15</xdr:col>
      <xdr:colOff>101600</xdr:colOff>
      <xdr:row>100</xdr:row>
      <xdr:rowOff>12700</xdr:rowOff>
    </xdr:to>
    <xdr:sp macro="" textlink="">
      <xdr:nvSpPr>
        <xdr:cNvPr id="402" name="楕円 401"/>
        <xdr:cNvSpPr/>
      </xdr:nvSpPr>
      <xdr:spPr>
        <a:xfrm>
          <a:off x="257175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133350</xdr:rowOff>
    </xdr:from>
    <xdr:to>
      <xdr:col>19</xdr:col>
      <xdr:colOff>177800</xdr:colOff>
      <xdr:row>100</xdr:row>
      <xdr:rowOff>0</xdr:rowOff>
    </xdr:to>
    <xdr:cxnSp macro="">
      <xdr:nvCxnSpPr>
        <xdr:cNvPr id="403" name="直線コネクタ 402"/>
        <xdr:cNvCxnSpPr/>
      </xdr:nvCxnSpPr>
      <xdr:spPr>
        <a:xfrm>
          <a:off x="2622550" y="165354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41927</xdr:rowOff>
    </xdr:from>
    <xdr:ext cx="405111" cy="259045"/>
    <xdr:sp macro="" textlink="">
      <xdr:nvSpPr>
        <xdr:cNvPr id="404" name="n_1aveValue【港湾・漁港】&#10;有形固定資産減価償却率"/>
        <xdr:cNvSpPr txBox="1"/>
      </xdr:nvSpPr>
      <xdr:spPr>
        <a:xfrm>
          <a:off x="32391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9541</xdr:rowOff>
    </xdr:from>
    <xdr:ext cx="405111" cy="259045"/>
    <xdr:sp macro="" textlink="">
      <xdr:nvSpPr>
        <xdr:cNvPr id="405" name="n_2aveValue【港湾・漁港】&#10;有形固定資産減価償却率"/>
        <xdr:cNvSpPr txBox="1"/>
      </xdr:nvSpPr>
      <xdr:spPr>
        <a:xfrm>
          <a:off x="2439044" y="1726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141622</xdr:rowOff>
    </xdr:from>
    <xdr:ext cx="405111" cy="259045"/>
    <xdr:sp macro="" textlink="">
      <xdr:nvSpPr>
        <xdr:cNvPr id="406" name="n_3aveValue【港湾・漁港】&#10;有形固定資産減価償却率"/>
        <xdr:cNvSpPr txBox="1"/>
      </xdr:nvSpPr>
      <xdr:spPr>
        <a:xfrm>
          <a:off x="164529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92091</xdr:rowOff>
    </xdr:from>
    <xdr:ext cx="405111" cy="259045"/>
    <xdr:sp macro="" textlink="">
      <xdr:nvSpPr>
        <xdr:cNvPr id="407" name="n_4aveValue【港湾・漁港】&#10;有形固定資産減価償却率"/>
        <xdr:cNvSpPr txBox="1"/>
      </xdr:nvSpPr>
      <xdr:spPr>
        <a:xfrm>
          <a:off x="8515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67327</xdr:rowOff>
    </xdr:from>
    <xdr:ext cx="405111" cy="259045"/>
    <xdr:sp macro="" textlink="">
      <xdr:nvSpPr>
        <xdr:cNvPr id="408" name="n_1mainValue【港湾・漁港】&#10;有形固定資産減価償却率"/>
        <xdr:cNvSpPr txBox="1"/>
      </xdr:nvSpPr>
      <xdr:spPr>
        <a:xfrm>
          <a:off x="3239144" y="1629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29227</xdr:rowOff>
    </xdr:from>
    <xdr:ext cx="405111" cy="259045"/>
    <xdr:sp macro="" textlink="">
      <xdr:nvSpPr>
        <xdr:cNvPr id="409" name="n_2mainValue【港湾・漁港】&#10;有形固定資産減価償却率"/>
        <xdr:cNvSpPr txBox="1"/>
      </xdr:nvSpPr>
      <xdr:spPr>
        <a:xfrm>
          <a:off x="2439044" y="1625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3" name="テキスト ボックス 422"/>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5" name="テキスト ボックス 424"/>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7" name="テキスト ボックス 426"/>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9" name="テキスト ボックス 428"/>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31" name="直線コネクタ 430"/>
        <xdr:cNvCxnSpPr/>
      </xdr:nvCxnSpPr>
      <xdr:spPr>
        <a:xfrm flipV="1">
          <a:off x="9429115" y="167702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32" name="【港湾・漁港】&#10;一人当たり有形固定資産（償却資産）額最小値テキスト"/>
        <xdr:cNvSpPr txBox="1"/>
      </xdr:nvSpPr>
      <xdr:spPr>
        <a:xfrm>
          <a:off x="9467850" y="18024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33" name="直線コネクタ 432"/>
        <xdr:cNvCxnSpPr/>
      </xdr:nvCxnSpPr>
      <xdr:spPr>
        <a:xfrm>
          <a:off x="9359900" y="18021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34" name="【港湾・漁港】&#10;一人当たり有形固定資産（償却資産）額最大値テキスト"/>
        <xdr:cNvSpPr txBox="1"/>
      </xdr:nvSpPr>
      <xdr:spPr>
        <a:xfrm>
          <a:off x="9467850" y="1654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35" name="直線コネクタ 434"/>
        <xdr:cNvCxnSpPr/>
      </xdr:nvCxnSpPr>
      <xdr:spPr>
        <a:xfrm>
          <a:off x="9359900" y="16770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15102</xdr:rowOff>
    </xdr:from>
    <xdr:ext cx="534377" cy="259045"/>
    <xdr:sp macro="" textlink="">
      <xdr:nvSpPr>
        <xdr:cNvPr id="436" name="【港湾・漁港】&#10;一人当たり有形固定資産（償却資産）額平均値テキスト"/>
        <xdr:cNvSpPr txBox="1"/>
      </xdr:nvSpPr>
      <xdr:spPr>
        <a:xfrm>
          <a:off x="9467850" y="17617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37" name="フローチャート: 判断 436"/>
        <xdr:cNvSpPr/>
      </xdr:nvSpPr>
      <xdr:spPr>
        <a:xfrm>
          <a:off x="9398000" y="17765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38" name="フローチャート: 判断 437"/>
        <xdr:cNvSpPr/>
      </xdr:nvSpPr>
      <xdr:spPr>
        <a:xfrm>
          <a:off x="8636000" y="1787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39" name="フローチャート: 判断 438"/>
        <xdr:cNvSpPr/>
      </xdr:nvSpPr>
      <xdr:spPr>
        <a:xfrm>
          <a:off x="7842250" y="178768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40" name="フローチャート: 判断 439"/>
        <xdr:cNvSpPr/>
      </xdr:nvSpPr>
      <xdr:spPr>
        <a:xfrm>
          <a:off x="7029450" y="177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39233</xdr:rowOff>
    </xdr:from>
    <xdr:to>
      <xdr:col>36</xdr:col>
      <xdr:colOff>165100</xdr:colOff>
      <xdr:row>107</xdr:row>
      <xdr:rowOff>140833</xdr:rowOff>
    </xdr:to>
    <xdr:sp macro="" textlink="">
      <xdr:nvSpPr>
        <xdr:cNvPr id="441" name="フローチャート: 判断 440"/>
        <xdr:cNvSpPr/>
      </xdr:nvSpPr>
      <xdr:spPr>
        <a:xfrm>
          <a:off x="6235700" y="1781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165328</xdr:rowOff>
    </xdr:from>
    <xdr:to>
      <xdr:col>55</xdr:col>
      <xdr:colOff>50800</xdr:colOff>
      <xdr:row>108</xdr:row>
      <xdr:rowOff>95478</xdr:rowOff>
    </xdr:to>
    <xdr:sp macro="" textlink="">
      <xdr:nvSpPr>
        <xdr:cNvPr id="447" name="楕円 446"/>
        <xdr:cNvSpPr/>
      </xdr:nvSpPr>
      <xdr:spPr>
        <a:xfrm>
          <a:off x="9398000" y="179389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80255</xdr:rowOff>
    </xdr:from>
    <xdr:ext cx="534377" cy="259045"/>
    <xdr:sp macro="" textlink="">
      <xdr:nvSpPr>
        <xdr:cNvPr id="448" name="【港湾・漁港】&#10;一人当たり有形固定資産（償却資産）額該当値テキスト"/>
        <xdr:cNvSpPr txBox="1"/>
      </xdr:nvSpPr>
      <xdr:spPr>
        <a:xfrm>
          <a:off x="9467850" y="1785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165105</xdr:rowOff>
    </xdr:from>
    <xdr:to>
      <xdr:col>50</xdr:col>
      <xdr:colOff>165100</xdr:colOff>
      <xdr:row>108</xdr:row>
      <xdr:rowOff>95255</xdr:rowOff>
    </xdr:to>
    <xdr:sp macro="" textlink="">
      <xdr:nvSpPr>
        <xdr:cNvPr id="449" name="楕円 448"/>
        <xdr:cNvSpPr/>
      </xdr:nvSpPr>
      <xdr:spPr>
        <a:xfrm>
          <a:off x="8636000" y="179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44455</xdr:rowOff>
    </xdr:from>
    <xdr:to>
      <xdr:col>55</xdr:col>
      <xdr:colOff>0</xdr:colOff>
      <xdr:row>108</xdr:row>
      <xdr:rowOff>44678</xdr:rowOff>
    </xdr:to>
    <xdr:cxnSp macro="">
      <xdr:nvCxnSpPr>
        <xdr:cNvPr id="450" name="直線コネクタ 449"/>
        <xdr:cNvCxnSpPr/>
      </xdr:nvCxnSpPr>
      <xdr:spPr>
        <a:xfrm>
          <a:off x="8686800" y="17989555"/>
          <a:ext cx="74295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164844</xdr:rowOff>
    </xdr:from>
    <xdr:to>
      <xdr:col>46</xdr:col>
      <xdr:colOff>38100</xdr:colOff>
      <xdr:row>108</xdr:row>
      <xdr:rowOff>94994</xdr:rowOff>
    </xdr:to>
    <xdr:sp macro="" textlink="">
      <xdr:nvSpPr>
        <xdr:cNvPr id="451" name="楕円 450"/>
        <xdr:cNvSpPr/>
      </xdr:nvSpPr>
      <xdr:spPr>
        <a:xfrm>
          <a:off x="7842250" y="179384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44194</xdr:rowOff>
    </xdr:from>
    <xdr:to>
      <xdr:col>50</xdr:col>
      <xdr:colOff>114300</xdr:colOff>
      <xdr:row>108</xdr:row>
      <xdr:rowOff>44455</xdr:rowOff>
    </xdr:to>
    <xdr:cxnSp macro="">
      <xdr:nvCxnSpPr>
        <xdr:cNvPr id="452" name="直線コネクタ 451"/>
        <xdr:cNvCxnSpPr/>
      </xdr:nvCxnSpPr>
      <xdr:spPr>
        <a:xfrm>
          <a:off x="7886700" y="17989294"/>
          <a:ext cx="8001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47151</xdr:rowOff>
    </xdr:from>
    <xdr:ext cx="534377" cy="259045"/>
    <xdr:sp macro="" textlink="">
      <xdr:nvSpPr>
        <xdr:cNvPr id="453" name="n_1aveValue【港湾・漁港】&#10;一人当たり有形固定資産（償却資産）額"/>
        <xdr:cNvSpPr txBox="1"/>
      </xdr:nvSpPr>
      <xdr:spPr>
        <a:xfrm>
          <a:off x="8425961" y="176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49869</xdr:rowOff>
    </xdr:from>
    <xdr:ext cx="534377" cy="259045"/>
    <xdr:sp macro="" textlink="">
      <xdr:nvSpPr>
        <xdr:cNvPr id="454" name="n_2aveValue【港湾・漁港】&#10;一人当たり有形固定資産（償却資産）額"/>
        <xdr:cNvSpPr txBox="1"/>
      </xdr:nvSpPr>
      <xdr:spPr>
        <a:xfrm>
          <a:off x="7644911" y="176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81945</xdr:rowOff>
    </xdr:from>
    <xdr:ext cx="599010" cy="259045"/>
    <xdr:sp macro="" textlink="">
      <xdr:nvSpPr>
        <xdr:cNvPr id="455" name="n_3aveValue【港湾・漁港】&#10;一人当たり有形固定資産（償却資産）額"/>
        <xdr:cNvSpPr txBox="1"/>
      </xdr:nvSpPr>
      <xdr:spPr>
        <a:xfrm>
          <a:off x="6818845" y="1751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157360</xdr:rowOff>
    </xdr:from>
    <xdr:ext cx="534377" cy="259045"/>
    <xdr:sp macro="" textlink="">
      <xdr:nvSpPr>
        <xdr:cNvPr id="456" name="n_4aveValue【港湾・漁港】&#10;一人当たり有形固定資産（償却資産）額"/>
        <xdr:cNvSpPr txBox="1"/>
      </xdr:nvSpPr>
      <xdr:spPr>
        <a:xfrm>
          <a:off x="6038361" y="1758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86382</xdr:rowOff>
    </xdr:from>
    <xdr:ext cx="534377" cy="259045"/>
    <xdr:sp macro="" textlink="">
      <xdr:nvSpPr>
        <xdr:cNvPr id="457" name="n_1mainValue【港湾・漁港】&#10;一人当たり有形固定資産（償却資産）額"/>
        <xdr:cNvSpPr txBox="1"/>
      </xdr:nvSpPr>
      <xdr:spPr>
        <a:xfrm>
          <a:off x="8425961" y="180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86121</xdr:rowOff>
    </xdr:from>
    <xdr:ext cx="534377" cy="259045"/>
    <xdr:sp macro="" textlink="">
      <xdr:nvSpPr>
        <xdr:cNvPr id="458" name="n_2mainValue【港湾・漁港】&#10;一人当たり有形固定資産（償却資産）額"/>
        <xdr:cNvSpPr txBox="1"/>
      </xdr:nvSpPr>
      <xdr:spPr>
        <a:xfrm>
          <a:off x="7644911" y="180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0" name="直線コネクタ 469"/>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71" name="テキスト ボックス 470"/>
        <xdr:cNvSpPr txBox="1"/>
      </xdr:nvSpPr>
      <xdr:spPr>
        <a:xfrm>
          <a:off x="107977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72" name="直線コネクタ 471"/>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73" name="テキスト ボックス 472"/>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74" name="直線コネクタ 473"/>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75" name="テキスト ボックス 474"/>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76" name="直線コネクタ 475"/>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77" name="テキスト ボックス 476"/>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9" name="テキスト ボックス 478"/>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81" name="直線コネクタ 480"/>
        <xdr:cNvCxnSpPr/>
      </xdr:nvCxnSpPr>
      <xdr:spPr>
        <a:xfrm flipV="1">
          <a:off x="14699614" y="5510276"/>
          <a:ext cx="0" cy="112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82" name="【認定こども園・幼稚園・保育所】&#10;有形固定資産減価償却率最小値テキスト"/>
        <xdr:cNvSpPr txBox="1"/>
      </xdr:nvSpPr>
      <xdr:spPr>
        <a:xfrm>
          <a:off x="14738350"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83" name="直線コネクタ 482"/>
        <xdr:cNvCxnSpPr/>
      </xdr:nvCxnSpPr>
      <xdr:spPr>
        <a:xfrm>
          <a:off x="14611350" y="6638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84" name="【認定こども園・幼稚園・保育所】&#10;有形固定資産減価償却率最大値テキスト"/>
        <xdr:cNvSpPr txBox="1"/>
      </xdr:nvSpPr>
      <xdr:spPr>
        <a:xfrm>
          <a:off x="14738350" y="529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85" name="直線コネクタ 484"/>
        <xdr:cNvCxnSpPr/>
      </xdr:nvCxnSpPr>
      <xdr:spPr>
        <a:xfrm>
          <a:off x="14611350" y="55102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486" name="【認定こども園・幼稚園・保育所】&#10;有形固定資産減価償却率平均値テキスト"/>
        <xdr:cNvSpPr txBox="1"/>
      </xdr:nvSpPr>
      <xdr:spPr>
        <a:xfrm>
          <a:off x="14738350" y="5785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87" name="フローチャート: 判断 486"/>
        <xdr:cNvSpPr/>
      </xdr:nvSpPr>
      <xdr:spPr>
        <a:xfrm>
          <a:off x="14649450" y="58011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88" name="フローチャート: 判断 487"/>
        <xdr:cNvSpPr/>
      </xdr:nvSpPr>
      <xdr:spPr>
        <a:xfrm>
          <a:off x="13887450" y="58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89" name="フローチャート: 判断 488"/>
        <xdr:cNvSpPr/>
      </xdr:nvSpPr>
      <xdr:spPr>
        <a:xfrm>
          <a:off x="13093700" y="5770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90" name="フローチャート: 判断 489"/>
        <xdr:cNvSpPr/>
      </xdr:nvSpPr>
      <xdr:spPr>
        <a:xfrm>
          <a:off x="12299950" y="57525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91" name="フローチャート: 判断 490"/>
        <xdr:cNvSpPr/>
      </xdr:nvSpPr>
      <xdr:spPr>
        <a:xfrm>
          <a:off x="11487150" y="57571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4826</xdr:rowOff>
    </xdr:from>
    <xdr:to>
      <xdr:col>85</xdr:col>
      <xdr:colOff>177800</xdr:colOff>
      <xdr:row>33</xdr:row>
      <xdr:rowOff>106426</xdr:rowOff>
    </xdr:to>
    <xdr:sp macro="" textlink="">
      <xdr:nvSpPr>
        <xdr:cNvPr id="497" name="楕円 496"/>
        <xdr:cNvSpPr/>
      </xdr:nvSpPr>
      <xdr:spPr>
        <a:xfrm>
          <a:off x="14649450" y="54594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129303</xdr:rowOff>
    </xdr:from>
    <xdr:ext cx="405111" cy="259045"/>
    <xdr:sp macro="" textlink="">
      <xdr:nvSpPr>
        <xdr:cNvPr id="498" name="【認定こども園・幼稚園・保育所】&#10;有形固定資産減価償却率該当値テキスト"/>
        <xdr:cNvSpPr txBox="1"/>
      </xdr:nvSpPr>
      <xdr:spPr>
        <a:xfrm>
          <a:off x="14738350" y="541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116840</xdr:rowOff>
    </xdr:from>
    <xdr:to>
      <xdr:col>81</xdr:col>
      <xdr:colOff>101600</xdr:colOff>
      <xdr:row>34</xdr:row>
      <xdr:rowOff>46990</xdr:rowOff>
    </xdr:to>
    <xdr:sp macro="" textlink="">
      <xdr:nvSpPr>
        <xdr:cNvPr id="499" name="楕円 498"/>
        <xdr:cNvSpPr/>
      </xdr:nvSpPr>
      <xdr:spPr>
        <a:xfrm>
          <a:off x="13887450" y="5571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55626</xdr:rowOff>
    </xdr:from>
    <xdr:to>
      <xdr:col>85</xdr:col>
      <xdr:colOff>127000</xdr:colOff>
      <xdr:row>33</xdr:row>
      <xdr:rowOff>167640</xdr:rowOff>
    </xdr:to>
    <xdr:cxnSp macro="">
      <xdr:nvCxnSpPr>
        <xdr:cNvPr id="500" name="直線コネクタ 499"/>
        <xdr:cNvCxnSpPr/>
      </xdr:nvCxnSpPr>
      <xdr:spPr>
        <a:xfrm flipV="1">
          <a:off x="13938250" y="5510276"/>
          <a:ext cx="762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139700</xdr:rowOff>
    </xdr:from>
    <xdr:to>
      <xdr:col>76</xdr:col>
      <xdr:colOff>165100</xdr:colOff>
      <xdr:row>34</xdr:row>
      <xdr:rowOff>69850</xdr:rowOff>
    </xdr:to>
    <xdr:sp macro="" textlink="">
      <xdr:nvSpPr>
        <xdr:cNvPr id="501" name="楕円 500"/>
        <xdr:cNvSpPr/>
      </xdr:nvSpPr>
      <xdr:spPr>
        <a:xfrm>
          <a:off x="13093700" y="5594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34</xdr:row>
      <xdr:rowOff>19050</xdr:rowOff>
    </xdr:to>
    <xdr:cxnSp macro="">
      <xdr:nvCxnSpPr>
        <xdr:cNvPr id="502" name="直線コネクタ 501"/>
        <xdr:cNvCxnSpPr/>
      </xdr:nvCxnSpPr>
      <xdr:spPr>
        <a:xfrm flipV="1">
          <a:off x="13144500" y="5622290"/>
          <a:ext cx="7937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03" name="楕円 502"/>
        <xdr:cNvSpPr/>
      </xdr:nvSpPr>
      <xdr:spPr>
        <a:xfrm>
          <a:off x="12299950" y="5759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19050</xdr:rowOff>
    </xdr:from>
    <xdr:to>
      <xdr:col>76</xdr:col>
      <xdr:colOff>114300</xdr:colOff>
      <xdr:row>35</xdr:row>
      <xdr:rowOff>19050</xdr:rowOff>
    </xdr:to>
    <xdr:cxnSp macro="">
      <xdr:nvCxnSpPr>
        <xdr:cNvPr id="504" name="直線コネクタ 503"/>
        <xdr:cNvCxnSpPr/>
      </xdr:nvCxnSpPr>
      <xdr:spPr>
        <a:xfrm flipV="1">
          <a:off x="12344400" y="5638800"/>
          <a:ext cx="8001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124985</xdr:rowOff>
    </xdr:from>
    <xdr:ext cx="405111" cy="259045"/>
    <xdr:sp macro="" textlink="">
      <xdr:nvSpPr>
        <xdr:cNvPr id="505" name="n_1aveValue【認定こども園・幼稚園・保育所】&#10;有形固定資産減価償却率"/>
        <xdr:cNvSpPr txBox="1"/>
      </xdr:nvSpPr>
      <xdr:spPr>
        <a:xfrm>
          <a:off x="13742044" y="5909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72407</xdr:rowOff>
    </xdr:from>
    <xdr:ext cx="405111" cy="259045"/>
    <xdr:sp macro="" textlink="">
      <xdr:nvSpPr>
        <xdr:cNvPr id="506" name="n_2aveValue【認定こども園・幼稚園・保育所】&#10;有形固定資産減価償却率"/>
        <xdr:cNvSpPr txBox="1"/>
      </xdr:nvSpPr>
      <xdr:spPr>
        <a:xfrm>
          <a:off x="12960994" y="585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507" name="n_3aveValue【認定こども園・幼稚園・保育所】&#10;有形固定資産減価償却率"/>
        <xdr:cNvSpPr txBox="1"/>
      </xdr:nvSpPr>
      <xdr:spPr>
        <a:xfrm>
          <a:off x="12167244" y="553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508" name="n_4aveValue【認定こども園・幼稚園・保育所】&#10;有形固定資産減価償却率"/>
        <xdr:cNvSpPr txBox="1"/>
      </xdr:nvSpPr>
      <xdr:spPr>
        <a:xfrm>
          <a:off x="11354444" y="553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63517</xdr:rowOff>
    </xdr:from>
    <xdr:ext cx="405111" cy="259045"/>
    <xdr:sp macro="" textlink="">
      <xdr:nvSpPr>
        <xdr:cNvPr id="509" name="n_1mainValue【認定こども園・幼稚園・保育所】&#10;有形固定資産減価償却率"/>
        <xdr:cNvSpPr txBox="1"/>
      </xdr:nvSpPr>
      <xdr:spPr>
        <a:xfrm>
          <a:off x="13742044"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86377</xdr:rowOff>
    </xdr:from>
    <xdr:ext cx="405111" cy="259045"/>
    <xdr:sp macro="" textlink="">
      <xdr:nvSpPr>
        <xdr:cNvPr id="510" name="n_2mainValue【認定こども園・幼稚園・保育所】&#10;有形固定資産減価償却率"/>
        <xdr:cNvSpPr txBox="1"/>
      </xdr:nvSpPr>
      <xdr:spPr>
        <a:xfrm>
          <a:off x="12960994"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60977</xdr:rowOff>
    </xdr:from>
    <xdr:ext cx="405111" cy="259045"/>
    <xdr:sp macro="" textlink="">
      <xdr:nvSpPr>
        <xdr:cNvPr id="511" name="n_3mainValue【認定こども園・幼稚園・保育所】&#10;有形固定資産減価償却率"/>
        <xdr:cNvSpPr txBox="1"/>
      </xdr:nvSpPr>
      <xdr:spPr>
        <a:xfrm>
          <a:off x="1216724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2" name="直線コネクタ 52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3" name="テキスト ボックス 522"/>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4" name="直線コネクタ 52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5" name="テキスト ボックス 524"/>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6" name="直線コネクタ 52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7" name="テキスト ボックス 526"/>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8" name="直線コネクタ 52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9" name="テキスト ボックス 528"/>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0" name="直線コネクタ 52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1" name="テキスト ボックス 530"/>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3" name="テキスト ボックス 532"/>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35" name="直線コネクタ 534"/>
        <xdr:cNvCxnSpPr/>
      </xdr:nvCxnSpPr>
      <xdr:spPr>
        <a:xfrm flipV="1">
          <a:off x="19951064" y="5657850"/>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36" name="【認定こども園・幼稚園・保育所】&#10;一人当たり面積最小値テキスト"/>
        <xdr:cNvSpPr txBox="1"/>
      </xdr:nvSpPr>
      <xdr:spPr>
        <a:xfrm>
          <a:off x="199898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37" name="直線コネクタ 536"/>
        <xdr:cNvCxnSpPr/>
      </xdr:nvCxnSpPr>
      <xdr:spPr>
        <a:xfrm>
          <a:off x="19881850" y="6931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38" name="【認定こども園・幼稚園・保育所】&#10;一人当たり面積最大値テキスト"/>
        <xdr:cNvSpPr txBox="1"/>
      </xdr:nvSpPr>
      <xdr:spPr>
        <a:xfrm>
          <a:off x="19989800"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39" name="直線コネクタ 538"/>
        <xdr:cNvCxnSpPr/>
      </xdr:nvCxnSpPr>
      <xdr:spPr>
        <a:xfrm>
          <a:off x="19881850" y="565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540" name="【認定こども園・幼稚園・保育所】&#10;一人当たり面積平均値テキスト"/>
        <xdr:cNvSpPr txBox="1"/>
      </xdr:nvSpPr>
      <xdr:spPr>
        <a:xfrm>
          <a:off x="199898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41" name="フローチャート: 判断 540"/>
        <xdr:cNvSpPr/>
      </xdr:nvSpPr>
      <xdr:spPr>
        <a:xfrm>
          <a:off x="199009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42" name="フローチャート: 判断 541"/>
        <xdr:cNvSpPr/>
      </xdr:nvSpPr>
      <xdr:spPr>
        <a:xfrm>
          <a:off x="19157950" y="6504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43" name="フローチャート: 判断 542"/>
        <xdr:cNvSpPr/>
      </xdr:nvSpPr>
      <xdr:spPr>
        <a:xfrm>
          <a:off x="1834515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44" name="フローチャート: 判断 543"/>
        <xdr:cNvSpPr/>
      </xdr:nvSpPr>
      <xdr:spPr>
        <a:xfrm>
          <a:off x="175514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45" name="フローチャート: 判断 544"/>
        <xdr:cNvSpPr/>
      </xdr:nvSpPr>
      <xdr:spPr>
        <a:xfrm>
          <a:off x="167576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17780</xdr:rowOff>
    </xdr:from>
    <xdr:to>
      <xdr:col>116</xdr:col>
      <xdr:colOff>114300</xdr:colOff>
      <xdr:row>39</xdr:row>
      <xdr:rowOff>119380</xdr:rowOff>
    </xdr:to>
    <xdr:sp macro="" textlink="">
      <xdr:nvSpPr>
        <xdr:cNvPr id="551" name="楕円 550"/>
        <xdr:cNvSpPr/>
      </xdr:nvSpPr>
      <xdr:spPr>
        <a:xfrm>
          <a:off x="199009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40657</xdr:rowOff>
    </xdr:from>
    <xdr:ext cx="469744" cy="259045"/>
    <xdr:sp macro="" textlink="">
      <xdr:nvSpPr>
        <xdr:cNvPr id="552" name="【認定こども園・幼稚園・保育所】&#10;一人当たり面積該当値テキスト"/>
        <xdr:cNvSpPr txBox="1"/>
      </xdr:nvSpPr>
      <xdr:spPr>
        <a:xfrm>
          <a:off x="19989800"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17780</xdr:rowOff>
    </xdr:from>
    <xdr:to>
      <xdr:col>112</xdr:col>
      <xdr:colOff>38100</xdr:colOff>
      <xdr:row>39</xdr:row>
      <xdr:rowOff>119380</xdr:rowOff>
    </xdr:to>
    <xdr:sp macro="" textlink="">
      <xdr:nvSpPr>
        <xdr:cNvPr id="553" name="楕円 552"/>
        <xdr:cNvSpPr/>
      </xdr:nvSpPr>
      <xdr:spPr>
        <a:xfrm>
          <a:off x="19157950" y="6463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68580</xdr:rowOff>
    </xdr:from>
    <xdr:to>
      <xdr:col>116</xdr:col>
      <xdr:colOff>63500</xdr:colOff>
      <xdr:row>39</xdr:row>
      <xdr:rowOff>68580</xdr:rowOff>
    </xdr:to>
    <xdr:cxnSp macro="">
      <xdr:nvCxnSpPr>
        <xdr:cNvPr id="554" name="直線コネクタ 553"/>
        <xdr:cNvCxnSpPr/>
      </xdr:nvCxnSpPr>
      <xdr:spPr>
        <a:xfrm>
          <a:off x="19202400" y="651383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55880</xdr:rowOff>
    </xdr:from>
    <xdr:to>
      <xdr:col>107</xdr:col>
      <xdr:colOff>101600</xdr:colOff>
      <xdr:row>39</xdr:row>
      <xdr:rowOff>157480</xdr:rowOff>
    </xdr:to>
    <xdr:sp macro="" textlink="">
      <xdr:nvSpPr>
        <xdr:cNvPr id="555" name="楕円 554"/>
        <xdr:cNvSpPr/>
      </xdr:nvSpPr>
      <xdr:spPr>
        <a:xfrm>
          <a:off x="1834515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68580</xdr:rowOff>
    </xdr:from>
    <xdr:to>
      <xdr:col>111</xdr:col>
      <xdr:colOff>177800</xdr:colOff>
      <xdr:row>39</xdr:row>
      <xdr:rowOff>106680</xdr:rowOff>
    </xdr:to>
    <xdr:cxnSp macro="">
      <xdr:nvCxnSpPr>
        <xdr:cNvPr id="556" name="直線コネクタ 555"/>
        <xdr:cNvCxnSpPr/>
      </xdr:nvCxnSpPr>
      <xdr:spPr>
        <a:xfrm flipV="1">
          <a:off x="18395950" y="651383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67310</xdr:rowOff>
    </xdr:from>
    <xdr:to>
      <xdr:col>102</xdr:col>
      <xdr:colOff>165100</xdr:colOff>
      <xdr:row>39</xdr:row>
      <xdr:rowOff>168910</xdr:rowOff>
    </xdr:to>
    <xdr:sp macro="" textlink="">
      <xdr:nvSpPr>
        <xdr:cNvPr id="557" name="楕円 556"/>
        <xdr:cNvSpPr/>
      </xdr:nvSpPr>
      <xdr:spPr>
        <a:xfrm>
          <a:off x="17551400" y="6512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106680</xdr:rowOff>
    </xdr:from>
    <xdr:to>
      <xdr:col>107</xdr:col>
      <xdr:colOff>50800</xdr:colOff>
      <xdr:row>39</xdr:row>
      <xdr:rowOff>118110</xdr:rowOff>
    </xdr:to>
    <xdr:cxnSp macro="">
      <xdr:nvCxnSpPr>
        <xdr:cNvPr id="558" name="直線コネクタ 557"/>
        <xdr:cNvCxnSpPr/>
      </xdr:nvCxnSpPr>
      <xdr:spPr>
        <a:xfrm flipV="1">
          <a:off x="17602200" y="655193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59" name="n_1aveValue【認定こども園・幼稚園・保育所】&#10;一人当たり面積"/>
        <xdr:cNvSpPr txBox="1"/>
      </xdr:nvSpPr>
      <xdr:spPr>
        <a:xfrm>
          <a:off x="189802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60" name="n_2aveValue【認定こども園・幼稚園・保育所】&#10;一人当たり面積"/>
        <xdr:cNvSpPr txBox="1"/>
      </xdr:nvSpPr>
      <xdr:spPr>
        <a:xfrm>
          <a:off x="181801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61" name="n_3aveValue【認定こども園・幼稚園・保育所】&#10;一人当たり面積"/>
        <xdr:cNvSpPr txBox="1"/>
      </xdr:nvSpPr>
      <xdr:spPr>
        <a:xfrm>
          <a:off x="1738637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62" name="n_4aveValue【認定こども園・幼稚園・保育所】&#10;一人当たり面積"/>
        <xdr:cNvSpPr txBox="1"/>
      </xdr:nvSpPr>
      <xdr:spPr>
        <a:xfrm>
          <a:off x="165926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135907</xdr:rowOff>
    </xdr:from>
    <xdr:ext cx="469744" cy="259045"/>
    <xdr:sp macro="" textlink="">
      <xdr:nvSpPr>
        <xdr:cNvPr id="563" name="n_1mainValue【認定こども園・幼稚園・保育所】&#10;一人当たり面積"/>
        <xdr:cNvSpPr txBox="1"/>
      </xdr:nvSpPr>
      <xdr:spPr>
        <a:xfrm>
          <a:off x="189802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148607</xdr:rowOff>
    </xdr:from>
    <xdr:ext cx="469744" cy="259045"/>
    <xdr:sp macro="" textlink="">
      <xdr:nvSpPr>
        <xdr:cNvPr id="564" name="n_2mainValue【認定こども園・幼稚園・保育所】&#10;一人当たり面積"/>
        <xdr:cNvSpPr txBox="1"/>
      </xdr:nvSpPr>
      <xdr:spPr>
        <a:xfrm>
          <a:off x="181801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160037</xdr:rowOff>
    </xdr:from>
    <xdr:ext cx="469744" cy="259045"/>
    <xdr:sp macro="" textlink="">
      <xdr:nvSpPr>
        <xdr:cNvPr id="565" name="n_3mainValue【認定こども園・幼稚園・保育所】&#10;一人当たり面積"/>
        <xdr:cNvSpPr txBox="1"/>
      </xdr:nvSpPr>
      <xdr:spPr>
        <a:xfrm>
          <a:off x="1738637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6" name="テキスト ボックス 575"/>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7" name="直線コネクタ 576"/>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8" name="テキスト ボックス 577"/>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9" name="直線コネクタ 578"/>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0" name="テキスト ボックス 579"/>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1" name="直線コネクタ 580"/>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2" name="テキスト ボックス 581"/>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3" name="直線コネクタ 582"/>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4" name="テキスト ボックス 583"/>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5" name="直線コネクタ 584"/>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6" name="テキスト ボックス 585"/>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8" name="テキスト ボックス 587"/>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90" name="直線コネクタ 589"/>
        <xdr:cNvCxnSpPr/>
      </xdr:nvCxnSpPr>
      <xdr:spPr>
        <a:xfrm flipV="1">
          <a:off x="14699614" y="915924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91" name="【学校施設】&#10;有形固定資産減価償却率最小値テキスト"/>
        <xdr:cNvSpPr txBox="1"/>
      </xdr:nvSpPr>
      <xdr:spPr>
        <a:xfrm>
          <a:off x="1473835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92" name="直線コネクタ 591"/>
        <xdr:cNvCxnSpPr/>
      </xdr:nvCxnSpPr>
      <xdr:spPr>
        <a:xfrm>
          <a:off x="14611350" y="10725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93" name="【学校施設】&#10;有形固定資産減価償却率最大値テキスト"/>
        <xdr:cNvSpPr txBox="1"/>
      </xdr:nvSpPr>
      <xdr:spPr>
        <a:xfrm>
          <a:off x="14738350" y="894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94" name="直線コネクタ 593"/>
        <xdr:cNvCxnSpPr/>
      </xdr:nvCxnSpPr>
      <xdr:spPr>
        <a:xfrm>
          <a:off x="14611350" y="9159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595" name="【学校施設】&#10;有形固定資産減価償却率平均値テキスト"/>
        <xdr:cNvSpPr txBox="1"/>
      </xdr:nvSpPr>
      <xdr:spPr>
        <a:xfrm>
          <a:off x="1473835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96" name="フローチャート: 判断 595"/>
        <xdr:cNvSpPr/>
      </xdr:nvSpPr>
      <xdr:spPr>
        <a:xfrm>
          <a:off x="14649450" y="100634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97" name="フローチャート: 判断 596"/>
        <xdr:cNvSpPr/>
      </xdr:nvSpPr>
      <xdr:spPr>
        <a:xfrm>
          <a:off x="13887450" y="10059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98" name="フローチャート: 判断 597"/>
        <xdr:cNvSpPr/>
      </xdr:nvSpPr>
      <xdr:spPr>
        <a:xfrm>
          <a:off x="13093700" y="10010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99" name="フローチャート: 判断 598"/>
        <xdr:cNvSpPr/>
      </xdr:nvSpPr>
      <xdr:spPr>
        <a:xfrm>
          <a:off x="12299950" y="9941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600" name="フローチャート: 判断 599"/>
        <xdr:cNvSpPr/>
      </xdr:nvSpPr>
      <xdr:spPr>
        <a:xfrm>
          <a:off x="1148715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1" name="テキスト ボックス 60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2" name="テキスト ボックス 60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3" name="テキスト ボックス 60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4" name="テキスト ボックス 60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5" name="テキスト ボックス 60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06" name="楕円 605"/>
        <xdr:cNvSpPr/>
      </xdr:nvSpPr>
      <xdr:spPr>
        <a:xfrm>
          <a:off x="14649450" y="99136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17797</xdr:rowOff>
    </xdr:from>
    <xdr:ext cx="405111" cy="259045"/>
    <xdr:sp macro="" textlink="">
      <xdr:nvSpPr>
        <xdr:cNvPr id="607" name="【学校施設】&#10;有形固定資産減価償却率該当値テキスト"/>
        <xdr:cNvSpPr txBox="1"/>
      </xdr:nvSpPr>
      <xdr:spPr>
        <a:xfrm>
          <a:off x="14738350"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608" name="楕円 607"/>
        <xdr:cNvSpPr/>
      </xdr:nvSpPr>
      <xdr:spPr>
        <a:xfrm>
          <a:off x="13887450" y="982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45720</xdr:rowOff>
    </xdr:to>
    <xdr:cxnSp macro="">
      <xdr:nvCxnSpPr>
        <xdr:cNvPr id="609" name="直線コネクタ 608"/>
        <xdr:cNvCxnSpPr/>
      </xdr:nvCxnSpPr>
      <xdr:spPr>
        <a:xfrm>
          <a:off x="13938250" y="9880600"/>
          <a:ext cx="762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xdr:rowOff>
    </xdr:from>
    <xdr:to>
      <xdr:col>76</xdr:col>
      <xdr:colOff>165100</xdr:colOff>
      <xdr:row>59</xdr:row>
      <xdr:rowOff>115570</xdr:rowOff>
    </xdr:to>
    <xdr:sp macro="" textlink="">
      <xdr:nvSpPr>
        <xdr:cNvPr id="610" name="楕円 609"/>
        <xdr:cNvSpPr/>
      </xdr:nvSpPr>
      <xdr:spPr>
        <a:xfrm>
          <a:off x="130937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64770</xdr:rowOff>
    </xdr:from>
    <xdr:to>
      <xdr:col>81</xdr:col>
      <xdr:colOff>50800</xdr:colOff>
      <xdr:row>59</xdr:row>
      <xdr:rowOff>133350</xdr:rowOff>
    </xdr:to>
    <xdr:cxnSp macro="">
      <xdr:nvCxnSpPr>
        <xdr:cNvPr id="611" name="直線コネクタ 610"/>
        <xdr:cNvCxnSpPr/>
      </xdr:nvCxnSpPr>
      <xdr:spPr>
        <a:xfrm>
          <a:off x="13144500" y="9812020"/>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612" name="楕円 611"/>
        <xdr:cNvSpPr/>
      </xdr:nvSpPr>
      <xdr:spPr>
        <a:xfrm>
          <a:off x="12299950" y="9753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64770</xdr:rowOff>
    </xdr:to>
    <xdr:cxnSp macro="">
      <xdr:nvCxnSpPr>
        <xdr:cNvPr id="613" name="直線コネクタ 612"/>
        <xdr:cNvCxnSpPr/>
      </xdr:nvCxnSpPr>
      <xdr:spPr>
        <a:xfrm>
          <a:off x="12344400" y="980440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614" name="n_1aveValue【学校施設】&#10;有形固定資産減価償却率"/>
        <xdr:cNvSpPr txBox="1"/>
      </xdr:nvSpPr>
      <xdr:spPr>
        <a:xfrm>
          <a:off x="13742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15" name="n_2aveValue【学校施設】&#10;有形固定資産減価償却率"/>
        <xdr:cNvSpPr txBox="1"/>
      </xdr:nvSpPr>
      <xdr:spPr>
        <a:xfrm>
          <a:off x="1296099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616" name="n_3aveValue【学校施設】&#10;有形固定資産減価償却率"/>
        <xdr:cNvSpPr txBox="1"/>
      </xdr:nvSpPr>
      <xdr:spPr>
        <a:xfrm>
          <a:off x="121672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617" name="n_4aveValue【学校施設】&#10;有形固定資産減価償却率"/>
        <xdr:cNvSpPr txBox="1"/>
      </xdr:nvSpPr>
      <xdr:spPr>
        <a:xfrm>
          <a:off x="113544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618" name="n_1mainValue【学校施設】&#10;有形固定資産減価償却率"/>
        <xdr:cNvSpPr txBox="1"/>
      </xdr:nvSpPr>
      <xdr:spPr>
        <a:xfrm>
          <a:off x="1374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619" name="n_2mainValue【学校施設】&#10;有形固定資産減価償却率"/>
        <xdr:cNvSpPr txBox="1"/>
      </xdr:nvSpPr>
      <xdr:spPr>
        <a:xfrm>
          <a:off x="12960994" y="954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620" name="n_3mainValue【学校施設】&#10;有形固定資産減価償却率"/>
        <xdr:cNvSpPr txBox="1"/>
      </xdr:nvSpPr>
      <xdr:spPr>
        <a:xfrm>
          <a:off x="12167244"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9" name="テキスト ボックス 62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0" name="直線コネクタ 62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1" name="テキスト ボックス 63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32" name="直線コネクタ 63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3" name="テキスト ボックス 63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4" name="直線コネクタ 63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5" name="テキスト ボックス 63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6" name="直線コネクタ 63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7" name="テキスト ボックス 63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8" name="直線コネクタ 63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9" name="テキスト ボックス 63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0" name="直線コネクタ 63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1" name="テキスト ボックス 64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2" name="直線コネクタ 64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3" name="テキスト ボックス 64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647" name="直線コネクタ 646"/>
        <xdr:cNvCxnSpPr/>
      </xdr:nvCxnSpPr>
      <xdr:spPr>
        <a:xfrm flipV="1">
          <a:off x="19951064" y="906217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48" name="【学校施設】&#10;一人当たり面積最小値テキスト"/>
        <xdr:cNvSpPr txBox="1"/>
      </xdr:nvSpPr>
      <xdr:spPr>
        <a:xfrm>
          <a:off x="19989800"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49" name="直線コネクタ 648"/>
        <xdr:cNvCxnSpPr/>
      </xdr:nvCxnSpPr>
      <xdr:spPr>
        <a:xfrm>
          <a:off x="198818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650" name="【学校施設】&#10;一人当たり面積最大値テキスト"/>
        <xdr:cNvSpPr txBox="1"/>
      </xdr:nvSpPr>
      <xdr:spPr>
        <a:xfrm>
          <a:off x="19989800" y="88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651" name="直線コネクタ 650"/>
        <xdr:cNvCxnSpPr/>
      </xdr:nvCxnSpPr>
      <xdr:spPr>
        <a:xfrm>
          <a:off x="19881850" y="9062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652" name="【学校施設】&#10;一人当たり面積平均値テキスト"/>
        <xdr:cNvSpPr txBox="1"/>
      </xdr:nvSpPr>
      <xdr:spPr>
        <a:xfrm>
          <a:off x="19989800" y="9807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653" name="フローチャート: 判断 652"/>
        <xdr:cNvSpPr/>
      </xdr:nvSpPr>
      <xdr:spPr>
        <a:xfrm>
          <a:off x="19900900" y="994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654" name="フローチャート: 判断 653"/>
        <xdr:cNvSpPr/>
      </xdr:nvSpPr>
      <xdr:spPr>
        <a:xfrm>
          <a:off x="19157950" y="99823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655" name="フローチャート: 判断 654"/>
        <xdr:cNvSpPr/>
      </xdr:nvSpPr>
      <xdr:spPr>
        <a:xfrm>
          <a:off x="18345150" y="99938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656" name="フローチャート: 判断 655"/>
        <xdr:cNvSpPr/>
      </xdr:nvSpPr>
      <xdr:spPr>
        <a:xfrm>
          <a:off x="17551400" y="991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657" name="フローチャート: 判断 656"/>
        <xdr:cNvSpPr/>
      </xdr:nvSpPr>
      <xdr:spPr>
        <a:xfrm>
          <a:off x="16757650" y="98940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63" name="楕円 662"/>
        <xdr:cNvSpPr/>
      </xdr:nvSpPr>
      <xdr:spPr>
        <a:xfrm>
          <a:off x="1990090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664" name="【学校施設】&#10;一人当たり面積該当値テキスト"/>
        <xdr:cNvSpPr txBox="1"/>
      </xdr:nvSpPr>
      <xdr:spPr>
        <a:xfrm>
          <a:off x="19989800"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665" name="楕円 664"/>
        <xdr:cNvSpPr/>
      </xdr:nvSpPr>
      <xdr:spPr>
        <a:xfrm>
          <a:off x="19157950" y="10425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80010</xdr:rowOff>
    </xdr:to>
    <xdr:cxnSp macro="">
      <xdr:nvCxnSpPr>
        <xdr:cNvPr id="666" name="直線コネクタ 665"/>
        <xdr:cNvCxnSpPr/>
      </xdr:nvCxnSpPr>
      <xdr:spPr>
        <a:xfrm>
          <a:off x="19202400" y="10476230"/>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9616</xdr:rowOff>
    </xdr:from>
    <xdr:to>
      <xdr:col>107</xdr:col>
      <xdr:colOff>101600</xdr:colOff>
      <xdr:row>63</xdr:row>
      <xdr:rowOff>111216</xdr:rowOff>
    </xdr:to>
    <xdr:sp macro="" textlink="">
      <xdr:nvSpPr>
        <xdr:cNvPr id="667" name="楕円 666"/>
        <xdr:cNvSpPr/>
      </xdr:nvSpPr>
      <xdr:spPr>
        <a:xfrm>
          <a:off x="18345150" y="10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60416</xdr:rowOff>
    </xdr:from>
    <xdr:to>
      <xdr:col>111</xdr:col>
      <xdr:colOff>177800</xdr:colOff>
      <xdr:row>63</xdr:row>
      <xdr:rowOff>68580</xdr:rowOff>
    </xdr:to>
    <xdr:cxnSp macro="">
      <xdr:nvCxnSpPr>
        <xdr:cNvPr id="668" name="直線コネクタ 667"/>
        <xdr:cNvCxnSpPr/>
      </xdr:nvCxnSpPr>
      <xdr:spPr>
        <a:xfrm>
          <a:off x="18395950" y="10468066"/>
          <a:ext cx="8064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163104</xdr:rowOff>
    </xdr:from>
    <xdr:to>
      <xdr:col>102</xdr:col>
      <xdr:colOff>165100</xdr:colOff>
      <xdr:row>63</xdr:row>
      <xdr:rowOff>93254</xdr:rowOff>
    </xdr:to>
    <xdr:sp macro="" textlink="">
      <xdr:nvSpPr>
        <xdr:cNvPr id="669" name="楕円 668"/>
        <xdr:cNvSpPr/>
      </xdr:nvSpPr>
      <xdr:spPr>
        <a:xfrm>
          <a:off x="17551400" y="104056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42454</xdr:rowOff>
    </xdr:from>
    <xdr:to>
      <xdr:col>107</xdr:col>
      <xdr:colOff>50800</xdr:colOff>
      <xdr:row>63</xdr:row>
      <xdr:rowOff>60416</xdr:rowOff>
    </xdr:to>
    <xdr:cxnSp macro="">
      <xdr:nvCxnSpPr>
        <xdr:cNvPr id="670" name="直線コネクタ 669"/>
        <xdr:cNvCxnSpPr/>
      </xdr:nvCxnSpPr>
      <xdr:spPr>
        <a:xfrm>
          <a:off x="17602200" y="10450104"/>
          <a:ext cx="7937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71" name="n_1aveValue【学校施設】&#10;一人当たり面積"/>
        <xdr:cNvSpPr txBox="1"/>
      </xdr:nvSpPr>
      <xdr:spPr>
        <a:xfrm>
          <a:off x="18980227" y="976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72" name="n_2aveValue【学校施設】&#10;一人当たり面積"/>
        <xdr:cNvSpPr txBox="1"/>
      </xdr:nvSpPr>
      <xdr:spPr>
        <a:xfrm>
          <a:off x="18180127" y="97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73" name="n_3aveValue【学校施設】&#10;一人当たり面積"/>
        <xdr:cNvSpPr txBox="1"/>
      </xdr:nvSpPr>
      <xdr:spPr>
        <a:xfrm>
          <a:off x="17386377" y="970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74" name="n_4aveValue【学校施設】&#10;一人当たり面積"/>
        <xdr:cNvSpPr txBox="1"/>
      </xdr:nvSpPr>
      <xdr:spPr>
        <a:xfrm>
          <a:off x="16592627" y="967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675" name="n_1mainValue【学校施設】&#10;一人当たり面積"/>
        <xdr:cNvSpPr txBox="1"/>
      </xdr:nvSpPr>
      <xdr:spPr>
        <a:xfrm>
          <a:off x="189802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102343</xdr:rowOff>
    </xdr:from>
    <xdr:ext cx="469744" cy="259045"/>
    <xdr:sp macro="" textlink="">
      <xdr:nvSpPr>
        <xdr:cNvPr id="676" name="n_2mainValue【学校施設】&#10;一人当たり面積"/>
        <xdr:cNvSpPr txBox="1"/>
      </xdr:nvSpPr>
      <xdr:spPr>
        <a:xfrm>
          <a:off x="18180127" y="1050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84381</xdr:rowOff>
    </xdr:from>
    <xdr:ext cx="469744" cy="259045"/>
    <xdr:sp macro="" textlink="">
      <xdr:nvSpPr>
        <xdr:cNvPr id="677" name="n_3mainValue【学校施設】&#10;一人当たり面積"/>
        <xdr:cNvSpPr txBox="1"/>
      </xdr:nvSpPr>
      <xdr:spPr>
        <a:xfrm>
          <a:off x="17386377" y="104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4" name="テキスト ボックス 703"/>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05" name="直線コネクタ 704"/>
        <xdr:cNvCxnSpPr/>
      </xdr:nvCxnSpPr>
      <xdr:spPr>
        <a:xfrm>
          <a:off x="11207750" y="1819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06" name="テキスト ボックス 705"/>
        <xdr:cNvSpPr txBox="1"/>
      </xdr:nvSpPr>
      <xdr:spPr>
        <a:xfrm>
          <a:off x="1084279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07" name="直線コネクタ 706"/>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08" name="テキスト ボックス 707"/>
        <xdr:cNvSpPr txBox="1"/>
      </xdr:nvSpPr>
      <xdr:spPr>
        <a:xfrm>
          <a:off x="108427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09" name="直線コネクタ 708"/>
        <xdr:cNvCxnSpPr/>
      </xdr:nvCxnSpPr>
      <xdr:spPr>
        <a:xfrm>
          <a:off x="11207750" y="17621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10" name="テキスト ボックス 709"/>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13" name="直線コネクタ 712"/>
        <xdr:cNvCxnSpPr/>
      </xdr:nvCxnSpPr>
      <xdr:spPr>
        <a:xfrm>
          <a:off x="11207750" y="17049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14" name="テキスト ボックス 713"/>
        <xdr:cNvSpPr txBox="1"/>
      </xdr:nvSpPr>
      <xdr:spPr>
        <a:xfrm>
          <a:off x="1084279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15" name="直線コネクタ 714"/>
        <xdr:cNvCxnSpPr/>
      </xdr:nvCxnSpPr>
      <xdr:spPr>
        <a:xfrm>
          <a:off x="11207750" y="1676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16" name="テキスト ボックス 715"/>
        <xdr:cNvSpPr txBox="1"/>
      </xdr:nvSpPr>
      <xdr:spPr>
        <a:xfrm>
          <a:off x="108427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17" name="直線コネクタ 716"/>
        <xdr:cNvCxnSpPr/>
      </xdr:nvCxnSpPr>
      <xdr:spPr>
        <a:xfrm>
          <a:off x="11207750" y="16478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18" name="テキスト ボックス 717"/>
        <xdr:cNvSpPr txBox="1"/>
      </xdr:nvSpPr>
      <xdr:spPr>
        <a:xfrm>
          <a:off x="10842791" y="16336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0" name="テキスト ボックス 719"/>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22" name="直線コネクタ 721"/>
        <xdr:cNvCxnSpPr/>
      </xdr:nvCxnSpPr>
      <xdr:spPr>
        <a:xfrm flipV="1">
          <a:off x="14699614" y="166725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23" name="【公民館】&#10;有形固定資産減価償却率最小値テキスト"/>
        <xdr:cNvSpPr txBox="1"/>
      </xdr:nvSpPr>
      <xdr:spPr>
        <a:xfrm>
          <a:off x="14738350" y="18050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24" name="直線コネクタ 723"/>
        <xdr:cNvCxnSpPr/>
      </xdr:nvCxnSpPr>
      <xdr:spPr>
        <a:xfrm>
          <a:off x="14611350" y="180470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25" name="【公民館】&#10;有形固定資産減価償却率最大値テキスト"/>
        <xdr:cNvSpPr txBox="1"/>
      </xdr:nvSpPr>
      <xdr:spPr>
        <a:xfrm>
          <a:off x="1473835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26" name="直線コネクタ 725"/>
        <xdr:cNvCxnSpPr/>
      </xdr:nvCxnSpPr>
      <xdr:spPr>
        <a:xfrm>
          <a:off x="146113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6684</xdr:rowOff>
    </xdr:from>
    <xdr:ext cx="405111" cy="259045"/>
    <xdr:sp macro="" textlink="">
      <xdr:nvSpPr>
        <xdr:cNvPr id="727" name="【公民館】&#10;有形固定資産減価償却率平均値テキスト"/>
        <xdr:cNvSpPr txBox="1"/>
      </xdr:nvSpPr>
      <xdr:spPr>
        <a:xfrm>
          <a:off x="14738350" y="1743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28" name="フローチャート: 判断 727"/>
        <xdr:cNvSpPr/>
      </xdr:nvSpPr>
      <xdr:spPr>
        <a:xfrm>
          <a:off x="14649450" y="1745900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29" name="フローチャート: 判断 728"/>
        <xdr:cNvSpPr/>
      </xdr:nvSpPr>
      <xdr:spPr>
        <a:xfrm>
          <a:off x="1388745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30" name="フローチャート: 判断 729"/>
        <xdr:cNvSpPr/>
      </xdr:nvSpPr>
      <xdr:spPr>
        <a:xfrm>
          <a:off x="13093700" y="174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31" name="フローチャート: 判断 730"/>
        <xdr:cNvSpPr/>
      </xdr:nvSpPr>
      <xdr:spPr>
        <a:xfrm>
          <a:off x="12299950" y="174047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32" name="フローチャート: 判断 731"/>
        <xdr:cNvSpPr/>
      </xdr:nvSpPr>
      <xdr:spPr>
        <a:xfrm>
          <a:off x="11487150" y="174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82550</xdr:rowOff>
    </xdr:from>
    <xdr:to>
      <xdr:col>72</xdr:col>
      <xdr:colOff>38100</xdr:colOff>
      <xdr:row>103</xdr:row>
      <xdr:rowOff>12700</xdr:rowOff>
    </xdr:to>
    <xdr:sp macro="" textlink="">
      <xdr:nvSpPr>
        <xdr:cNvPr id="738" name="楕円 737"/>
        <xdr:cNvSpPr/>
      </xdr:nvSpPr>
      <xdr:spPr>
        <a:xfrm>
          <a:off x="12299950" y="16998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6366</xdr:rowOff>
    </xdr:from>
    <xdr:ext cx="405111" cy="259045"/>
    <xdr:sp macro="" textlink="">
      <xdr:nvSpPr>
        <xdr:cNvPr id="739" name="n_1aveValue【公民館】&#10;有形固定資産減価償却率"/>
        <xdr:cNvSpPr txBox="1"/>
      </xdr:nvSpPr>
      <xdr:spPr>
        <a:xfrm>
          <a:off x="137420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40" name="n_2aveValue【公民館】&#10;有形固定資産減価償却率"/>
        <xdr:cNvSpPr txBox="1"/>
      </xdr:nvSpPr>
      <xdr:spPr>
        <a:xfrm>
          <a:off x="12960994" y="17228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741" name="n_3aveValue【公民館】&#10;有形固定資産減価償却率"/>
        <xdr:cNvSpPr txBox="1"/>
      </xdr:nvSpPr>
      <xdr:spPr>
        <a:xfrm>
          <a:off x="12167244" y="1749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742" name="n_4aveValue【公民館】&#10;有形固定資産減価償却率"/>
        <xdr:cNvSpPr txBox="1"/>
      </xdr:nvSpPr>
      <xdr:spPr>
        <a:xfrm>
          <a:off x="11354444" y="1721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743" name="n_3mainValue【公民館】&#10;有形固定資産減価償却率"/>
        <xdr:cNvSpPr txBox="1"/>
      </xdr:nvSpPr>
      <xdr:spPr>
        <a:xfrm>
          <a:off x="12167244" y="1677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4" name="直線コネクタ 753"/>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5" name="テキスト ボックス 754"/>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6" name="直線コネクタ 755"/>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7" name="テキスト ボックス 756"/>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0" name="直線コネクタ 759"/>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1" name="テキスト ボックス 760"/>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2" name="直線コネクタ 761"/>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3" name="テキスト ボックス 762"/>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767" name="直線コネクタ 766"/>
        <xdr:cNvCxnSpPr/>
      </xdr:nvCxnSpPr>
      <xdr:spPr>
        <a:xfrm flipV="1">
          <a:off x="19951064" y="166116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68" name="【公民館】&#10;一人当たり面積最小値テキスト"/>
        <xdr:cNvSpPr txBox="1"/>
      </xdr:nvSpPr>
      <xdr:spPr>
        <a:xfrm>
          <a:off x="199898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69" name="直線コネクタ 768"/>
        <xdr:cNvCxnSpPr/>
      </xdr:nvCxnSpPr>
      <xdr:spPr>
        <a:xfrm>
          <a:off x="19881850" y="18082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70" name="【公民館】&#10;一人当たり面積最大値テキスト"/>
        <xdr:cNvSpPr txBox="1"/>
      </xdr:nvSpPr>
      <xdr:spPr>
        <a:xfrm>
          <a:off x="19989800" y="1638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71" name="直線コネクタ 770"/>
        <xdr:cNvCxnSpPr/>
      </xdr:nvCxnSpPr>
      <xdr:spPr>
        <a:xfrm>
          <a:off x="19881850" y="1661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772" name="【公民館】&#10;一人当たり面積平均値テキスト"/>
        <xdr:cNvSpPr txBox="1"/>
      </xdr:nvSpPr>
      <xdr:spPr>
        <a:xfrm>
          <a:off x="19989800" y="17476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73" name="フローチャート: 判断 772"/>
        <xdr:cNvSpPr/>
      </xdr:nvSpPr>
      <xdr:spPr>
        <a:xfrm>
          <a:off x="199009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774" name="フローチャート: 判断 773"/>
        <xdr:cNvSpPr/>
      </xdr:nvSpPr>
      <xdr:spPr>
        <a:xfrm>
          <a:off x="19157950" y="1745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75" name="フローチャート: 判断 774"/>
        <xdr:cNvSpPr/>
      </xdr:nvSpPr>
      <xdr:spPr>
        <a:xfrm>
          <a:off x="18345150" y="1740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76" name="フローチャート: 判断 775"/>
        <xdr:cNvSpPr/>
      </xdr:nvSpPr>
      <xdr:spPr>
        <a:xfrm>
          <a:off x="17551400"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77" name="フローチャート: 判断 776"/>
        <xdr:cNvSpPr/>
      </xdr:nvSpPr>
      <xdr:spPr>
        <a:xfrm>
          <a:off x="16757650" y="17292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67311</xdr:rowOff>
    </xdr:from>
    <xdr:to>
      <xdr:col>102</xdr:col>
      <xdr:colOff>165100</xdr:colOff>
      <xdr:row>105</xdr:row>
      <xdr:rowOff>168911</xdr:rowOff>
    </xdr:to>
    <xdr:sp macro="" textlink="">
      <xdr:nvSpPr>
        <xdr:cNvPr id="783" name="楕円 782"/>
        <xdr:cNvSpPr/>
      </xdr:nvSpPr>
      <xdr:spPr>
        <a:xfrm>
          <a:off x="175514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147338</xdr:rowOff>
    </xdr:from>
    <xdr:ext cx="469744" cy="259045"/>
    <xdr:sp macro="" textlink="">
      <xdr:nvSpPr>
        <xdr:cNvPr id="784" name="n_1aveValue【公民館】&#10;一人当たり面積"/>
        <xdr:cNvSpPr txBox="1"/>
      </xdr:nvSpPr>
      <xdr:spPr>
        <a:xfrm>
          <a:off x="189802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785" name="n_2aveValue【公民館】&#10;一人当たり面積"/>
        <xdr:cNvSpPr txBox="1"/>
      </xdr:nvSpPr>
      <xdr:spPr>
        <a:xfrm>
          <a:off x="181801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786" name="n_3aveValue【公民館】&#10;一人当たり面積"/>
        <xdr:cNvSpPr txBox="1"/>
      </xdr:nvSpPr>
      <xdr:spPr>
        <a:xfrm>
          <a:off x="1738637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787" name="n_4aveValue【公民館】&#10;一人当たり面積"/>
        <xdr:cNvSpPr txBox="1"/>
      </xdr:nvSpPr>
      <xdr:spPr>
        <a:xfrm>
          <a:off x="16592627"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160038</xdr:rowOff>
    </xdr:from>
    <xdr:ext cx="469744" cy="259045"/>
    <xdr:sp macro="" textlink="">
      <xdr:nvSpPr>
        <xdr:cNvPr id="788" name="n_3mainValue【公民館】&#10;一人当たり面積"/>
        <xdr:cNvSpPr txBox="1"/>
      </xdr:nvSpPr>
      <xdr:spPr>
        <a:xfrm>
          <a:off x="17386377" y="175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市有建築物については、草津市市有建築物中長期保全計画、道路・橋りょうについては、舗装修繕計画、橋梁長寿命化計画などの個別施設計画を定め、計画的な予防保全や修繕を行うことで、公共施設等の長寿命化と工事費の平準化を図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認定こども園・幼稚園・保育所については、認定こども園化に伴う保育室の改修や増築等により、減価償却率が低下している。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今後も引き続き、適切な維持管理や長寿命化工事により、ライフサイクルコストの縮減を図っていく。</a:t>
          </a:r>
          <a:endParaRPr kumimoji="0"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0"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今後も草津市公共施設等総合管理計画の基本方針に基づき、公共施設等の更新・統廃合・長寿命化などを計画的に行うことにより、財政負担を軽減・平準化するとともに、公共施設等の最適な配置を実現すること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134,926
131,976
67.82
51,588,953
50,421,162
467,079
26,666,039
44,559,458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177665" y="5660027"/>
          <a:ext cx="0" cy="1279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216400" y="6943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108450" y="6940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216400" y="5447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108450" y="5660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3" name="【図書館】&#10;有形固定資産減価償却率平均値テキスト"/>
        <xdr:cNvSpPr txBox="1"/>
      </xdr:nvSpPr>
      <xdr:spPr>
        <a:xfrm>
          <a:off x="4216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1275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384550" y="62416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571750" y="621556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778000" y="62008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984250" y="61812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58057</xdr:rowOff>
    </xdr:from>
    <xdr:to>
      <xdr:col>24</xdr:col>
      <xdr:colOff>114300</xdr:colOff>
      <xdr:row>37</xdr:row>
      <xdr:rowOff>159657</xdr:rowOff>
    </xdr:to>
    <xdr:sp macro="" textlink="">
      <xdr:nvSpPr>
        <xdr:cNvPr id="74" name="楕円 73"/>
        <xdr:cNvSpPr/>
      </xdr:nvSpPr>
      <xdr:spPr>
        <a:xfrm>
          <a:off x="4127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80934</xdr:rowOff>
    </xdr:from>
    <xdr:ext cx="405111" cy="259045"/>
    <xdr:sp macro="" textlink="">
      <xdr:nvSpPr>
        <xdr:cNvPr id="75" name="【図書館】&#10;有形固定資産減価償却率該当値テキスト"/>
        <xdr:cNvSpPr txBox="1"/>
      </xdr:nvSpPr>
      <xdr:spPr>
        <a:xfrm>
          <a:off x="4216400" y="6030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6" name="楕円 75"/>
        <xdr:cNvSpPr/>
      </xdr:nvSpPr>
      <xdr:spPr>
        <a:xfrm>
          <a:off x="3384550" y="6140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108857</xdr:rowOff>
    </xdr:to>
    <xdr:cxnSp macro="">
      <xdr:nvCxnSpPr>
        <xdr:cNvPr id="77" name="直線コネクタ 76"/>
        <xdr:cNvCxnSpPr/>
      </xdr:nvCxnSpPr>
      <xdr:spPr>
        <a:xfrm>
          <a:off x="3429000" y="6191250"/>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8" name="楕円 77"/>
        <xdr:cNvSpPr/>
      </xdr:nvSpPr>
      <xdr:spPr>
        <a:xfrm>
          <a:off x="257175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90896</xdr:rowOff>
    </xdr:to>
    <xdr:cxnSp macro="">
      <xdr:nvCxnSpPr>
        <xdr:cNvPr id="79" name="直線コネクタ 78"/>
        <xdr:cNvCxnSpPr/>
      </xdr:nvCxnSpPr>
      <xdr:spPr>
        <a:xfrm flipV="1">
          <a:off x="2622550" y="6191250"/>
          <a:ext cx="8064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33564</xdr:rowOff>
    </xdr:from>
    <xdr:to>
      <xdr:col>10</xdr:col>
      <xdr:colOff>165100</xdr:colOff>
      <xdr:row>37</xdr:row>
      <xdr:rowOff>135164</xdr:rowOff>
    </xdr:to>
    <xdr:sp macro="" textlink="">
      <xdr:nvSpPr>
        <xdr:cNvPr id="80" name="楕円 79"/>
        <xdr:cNvSpPr/>
      </xdr:nvSpPr>
      <xdr:spPr>
        <a:xfrm>
          <a:off x="17780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84364</xdr:rowOff>
    </xdr:from>
    <xdr:to>
      <xdr:col>15</xdr:col>
      <xdr:colOff>50800</xdr:colOff>
      <xdr:row>37</xdr:row>
      <xdr:rowOff>90896</xdr:rowOff>
    </xdr:to>
    <xdr:cxnSp macro="">
      <xdr:nvCxnSpPr>
        <xdr:cNvPr id="81" name="直線コネクタ 80"/>
        <xdr:cNvCxnSpPr/>
      </xdr:nvCxnSpPr>
      <xdr:spPr>
        <a:xfrm>
          <a:off x="1828800" y="6199414"/>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47914</xdr:rowOff>
    </xdr:from>
    <xdr:ext cx="405111" cy="259045"/>
    <xdr:sp macro="" textlink="">
      <xdr:nvSpPr>
        <xdr:cNvPr id="82" name="n_1aveValue【図書館】&#10;有形固定資産減価償却率"/>
        <xdr:cNvSpPr txBox="1"/>
      </xdr:nvSpPr>
      <xdr:spPr>
        <a:xfrm>
          <a:off x="3239144" y="632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3" name="n_2aveValue【図書館】&#10;有形固定資産減価償却率"/>
        <xdr:cNvSpPr txBox="1"/>
      </xdr:nvSpPr>
      <xdr:spPr>
        <a:xfrm>
          <a:off x="2439044" y="630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4" name="n_3aveValue【図書館】&#10;有形固定資産減価償却率"/>
        <xdr:cNvSpPr txBox="1"/>
      </xdr:nvSpPr>
      <xdr:spPr>
        <a:xfrm>
          <a:off x="164529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xdr:cNvSpPr txBox="1"/>
      </xdr:nvSpPr>
      <xdr:spPr>
        <a:xfrm>
          <a:off x="851544" y="596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6" name="n_1mainValue【図書館】&#10;有形固定資産減価償却率"/>
        <xdr:cNvSpPr txBox="1"/>
      </xdr:nvSpPr>
      <xdr:spPr>
        <a:xfrm>
          <a:off x="32391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158223</xdr:rowOff>
    </xdr:from>
    <xdr:ext cx="405111" cy="259045"/>
    <xdr:sp macro="" textlink="">
      <xdr:nvSpPr>
        <xdr:cNvPr id="87" name="n_2mainValue【図書館】&#10;有形固定資産減価償却率"/>
        <xdr:cNvSpPr txBox="1"/>
      </xdr:nvSpPr>
      <xdr:spPr>
        <a:xfrm>
          <a:off x="2439044" y="5943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151691</xdr:rowOff>
    </xdr:from>
    <xdr:ext cx="405111" cy="259045"/>
    <xdr:sp macro="" textlink="">
      <xdr:nvSpPr>
        <xdr:cNvPr id="88" name="n_3mainValue【図書館】&#10;有形固定資産減価償却率"/>
        <xdr:cNvSpPr txBox="1"/>
      </xdr:nvSpPr>
      <xdr:spPr>
        <a:xfrm>
          <a:off x="1645294" y="593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9429115" y="5429250"/>
          <a:ext cx="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946785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935990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9467850" y="52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9359900" y="542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9467850" y="630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939800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8636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7842250" y="6464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02945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xdr:cNvSpPr/>
      </xdr:nvSpPr>
      <xdr:spPr>
        <a:xfrm>
          <a:off x="62357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8" name="楕円 127"/>
        <xdr:cNvSpPr/>
      </xdr:nvSpPr>
      <xdr:spPr>
        <a:xfrm>
          <a:off x="9398000" y="6591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29" name="【図書館】&#10;一人当たり面積該当値テキスト"/>
        <xdr:cNvSpPr txBox="1"/>
      </xdr:nvSpPr>
      <xdr:spPr>
        <a:xfrm>
          <a:off x="946785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0" name="楕円 129"/>
        <xdr:cNvSpPr/>
      </xdr:nvSpPr>
      <xdr:spPr>
        <a:xfrm>
          <a:off x="8636000" y="6591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31" name="直線コネクタ 130"/>
        <xdr:cNvCxnSpPr/>
      </xdr:nvCxnSpPr>
      <xdr:spPr>
        <a:xfrm>
          <a:off x="8686800" y="66357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2" name="楕円 131"/>
        <xdr:cNvSpPr/>
      </xdr:nvSpPr>
      <xdr:spPr>
        <a:xfrm>
          <a:off x="7842250" y="6591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3" name="直線コネクタ 132"/>
        <xdr:cNvCxnSpPr/>
      </xdr:nvCxnSpPr>
      <xdr:spPr>
        <a:xfrm>
          <a:off x="7886700" y="6635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4" name="楕円 133"/>
        <xdr:cNvSpPr/>
      </xdr:nvSpPr>
      <xdr:spPr>
        <a:xfrm>
          <a:off x="7029450" y="6591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5" name="直線コネクタ 134"/>
        <xdr:cNvCxnSpPr/>
      </xdr:nvCxnSpPr>
      <xdr:spPr>
        <a:xfrm>
          <a:off x="7080250" y="6635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xdr:cNvSpPr txBox="1"/>
      </xdr:nvSpPr>
      <xdr:spPr>
        <a:xfrm>
          <a:off x="845827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xdr:cNvSpPr txBox="1"/>
      </xdr:nvSpPr>
      <xdr:spPr>
        <a:xfrm>
          <a:off x="76772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8" name="n_3aveValue【図書館】&#10;一人当たり面積"/>
        <xdr:cNvSpPr txBox="1"/>
      </xdr:nvSpPr>
      <xdr:spPr>
        <a:xfrm>
          <a:off x="6864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xdr:cNvSpPr txBox="1"/>
      </xdr:nvSpPr>
      <xdr:spPr>
        <a:xfrm>
          <a:off x="607067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0" name="n_1mainValue【図書館】&#10;一人当たり面積"/>
        <xdr:cNvSpPr txBox="1"/>
      </xdr:nvSpPr>
      <xdr:spPr>
        <a:xfrm>
          <a:off x="845827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1" name="n_2mainValue【図書館】&#10;一人当たり面積"/>
        <xdr:cNvSpPr txBox="1"/>
      </xdr:nvSpPr>
      <xdr:spPr>
        <a:xfrm>
          <a:off x="76772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2" name="n_3mainValue【図書館】&#10;一人当たり面積"/>
        <xdr:cNvSpPr txBox="1"/>
      </xdr:nvSpPr>
      <xdr:spPr>
        <a:xfrm>
          <a:off x="6864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177665" y="9272905"/>
          <a:ext cx="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216400" y="1044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108450" y="10443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216400" y="906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108450" y="9272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2" name="【体育館・プール】&#10;有形固定資産減価償却率平均値テキスト"/>
        <xdr:cNvSpPr txBox="1"/>
      </xdr:nvSpPr>
      <xdr:spPr>
        <a:xfrm>
          <a:off x="4216400" y="9725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12750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384550" y="98583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571750" y="9829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77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xdr:cNvSpPr/>
      </xdr:nvSpPr>
      <xdr:spPr>
        <a:xfrm>
          <a:off x="984250" y="9782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156845</xdr:rowOff>
    </xdr:from>
    <xdr:to>
      <xdr:col>24</xdr:col>
      <xdr:colOff>114300</xdr:colOff>
      <xdr:row>63</xdr:row>
      <xdr:rowOff>86995</xdr:rowOff>
    </xdr:to>
    <xdr:sp macro="" textlink="">
      <xdr:nvSpPr>
        <xdr:cNvPr id="183" name="楕円 182"/>
        <xdr:cNvSpPr/>
      </xdr:nvSpPr>
      <xdr:spPr>
        <a:xfrm>
          <a:off x="4127500" y="10399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71772</xdr:rowOff>
    </xdr:from>
    <xdr:ext cx="405111" cy="259045"/>
    <xdr:sp macro="" textlink="">
      <xdr:nvSpPr>
        <xdr:cNvPr id="184" name="【体育館・プール】&#10;有形固定資産減価償却率該当値テキスト"/>
        <xdr:cNvSpPr txBox="1"/>
      </xdr:nvSpPr>
      <xdr:spPr>
        <a:xfrm>
          <a:off x="4216400"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139700</xdr:rowOff>
    </xdr:from>
    <xdr:to>
      <xdr:col>20</xdr:col>
      <xdr:colOff>38100</xdr:colOff>
      <xdr:row>63</xdr:row>
      <xdr:rowOff>69850</xdr:rowOff>
    </xdr:to>
    <xdr:sp macro="" textlink="">
      <xdr:nvSpPr>
        <xdr:cNvPr id="185" name="楕円 184"/>
        <xdr:cNvSpPr/>
      </xdr:nvSpPr>
      <xdr:spPr>
        <a:xfrm>
          <a:off x="3384550" y="10382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19050</xdr:rowOff>
    </xdr:from>
    <xdr:to>
      <xdr:col>24</xdr:col>
      <xdr:colOff>63500</xdr:colOff>
      <xdr:row>63</xdr:row>
      <xdr:rowOff>36195</xdr:rowOff>
    </xdr:to>
    <xdr:cxnSp macro="">
      <xdr:nvCxnSpPr>
        <xdr:cNvPr id="186" name="直線コネクタ 185"/>
        <xdr:cNvCxnSpPr/>
      </xdr:nvCxnSpPr>
      <xdr:spPr>
        <a:xfrm>
          <a:off x="3429000" y="10426700"/>
          <a:ext cx="7493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118745</xdr:rowOff>
    </xdr:from>
    <xdr:to>
      <xdr:col>15</xdr:col>
      <xdr:colOff>101600</xdr:colOff>
      <xdr:row>63</xdr:row>
      <xdr:rowOff>48895</xdr:rowOff>
    </xdr:to>
    <xdr:sp macro="" textlink="">
      <xdr:nvSpPr>
        <xdr:cNvPr id="187" name="楕円 186"/>
        <xdr:cNvSpPr/>
      </xdr:nvSpPr>
      <xdr:spPr>
        <a:xfrm>
          <a:off x="2571750" y="10361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169545</xdr:rowOff>
    </xdr:from>
    <xdr:to>
      <xdr:col>19</xdr:col>
      <xdr:colOff>177800</xdr:colOff>
      <xdr:row>63</xdr:row>
      <xdr:rowOff>19050</xdr:rowOff>
    </xdr:to>
    <xdr:cxnSp macro="">
      <xdr:nvCxnSpPr>
        <xdr:cNvPr id="188" name="直線コネクタ 187"/>
        <xdr:cNvCxnSpPr/>
      </xdr:nvCxnSpPr>
      <xdr:spPr>
        <a:xfrm>
          <a:off x="2622550" y="10405745"/>
          <a:ext cx="8064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105410</xdr:rowOff>
    </xdr:from>
    <xdr:to>
      <xdr:col>10</xdr:col>
      <xdr:colOff>165100</xdr:colOff>
      <xdr:row>63</xdr:row>
      <xdr:rowOff>35560</xdr:rowOff>
    </xdr:to>
    <xdr:sp macro="" textlink="">
      <xdr:nvSpPr>
        <xdr:cNvPr id="189" name="楕円 188"/>
        <xdr:cNvSpPr/>
      </xdr:nvSpPr>
      <xdr:spPr>
        <a:xfrm>
          <a:off x="1778000" y="10347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156210</xdr:rowOff>
    </xdr:from>
    <xdr:to>
      <xdr:col>15</xdr:col>
      <xdr:colOff>50800</xdr:colOff>
      <xdr:row>62</xdr:row>
      <xdr:rowOff>169545</xdr:rowOff>
    </xdr:to>
    <xdr:cxnSp macro="">
      <xdr:nvCxnSpPr>
        <xdr:cNvPr id="190" name="直線コネクタ 189"/>
        <xdr:cNvCxnSpPr/>
      </xdr:nvCxnSpPr>
      <xdr:spPr>
        <a:xfrm>
          <a:off x="1828800" y="10398760"/>
          <a:ext cx="79375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1" name="n_1aveValue【体育館・プール】&#10;有形固定資産減価償却率"/>
        <xdr:cNvSpPr txBox="1"/>
      </xdr:nvSpPr>
      <xdr:spPr>
        <a:xfrm>
          <a:off x="32391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92" name="n_2aveValue【体育館・プール】&#10;有形固定資産減価償却率"/>
        <xdr:cNvSpPr txBox="1"/>
      </xdr:nvSpPr>
      <xdr:spPr>
        <a:xfrm>
          <a:off x="2439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93" name="n_3aveValue【体育館・プール】&#10;有形固定資産減価償却率"/>
        <xdr:cNvSpPr txBox="1"/>
      </xdr:nvSpPr>
      <xdr:spPr>
        <a:xfrm>
          <a:off x="164529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xdr:cNvSpPr txBox="1"/>
      </xdr:nvSpPr>
      <xdr:spPr>
        <a:xfrm>
          <a:off x="851544" y="957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60977</xdr:rowOff>
    </xdr:from>
    <xdr:ext cx="405111" cy="259045"/>
    <xdr:sp macro="" textlink="">
      <xdr:nvSpPr>
        <xdr:cNvPr id="195" name="n_1mainValue【体育館・プール】&#10;有形固定資産減価償却率"/>
        <xdr:cNvSpPr txBox="1"/>
      </xdr:nvSpPr>
      <xdr:spPr>
        <a:xfrm>
          <a:off x="3239144" y="1046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40022</xdr:rowOff>
    </xdr:from>
    <xdr:ext cx="405111" cy="259045"/>
    <xdr:sp macro="" textlink="">
      <xdr:nvSpPr>
        <xdr:cNvPr id="196" name="n_2mainValue【体育館・プール】&#10;有形固定資産減価償却率"/>
        <xdr:cNvSpPr txBox="1"/>
      </xdr:nvSpPr>
      <xdr:spPr>
        <a:xfrm>
          <a:off x="2439044" y="1044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26687</xdr:rowOff>
    </xdr:from>
    <xdr:ext cx="405111" cy="259045"/>
    <xdr:sp macro="" textlink="">
      <xdr:nvSpPr>
        <xdr:cNvPr id="197" name="n_3mainValue【体育館・プール】&#10;有形固定資産減価償却率"/>
        <xdr:cNvSpPr txBox="1"/>
      </xdr:nvSpPr>
      <xdr:spPr>
        <a:xfrm>
          <a:off x="1645294" y="1043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9429115" y="9339580"/>
          <a:ext cx="0" cy="110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946785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9359900" y="10449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946785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935990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9467850" y="9945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9398000" y="10087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86360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7842250" y="10091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029450" y="10078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xdr:cNvSpPr/>
      </xdr:nvSpPr>
      <xdr:spPr>
        <a:xfrm>
          <a:off x="6235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101600</xdr:rowOff>
    </xdr:from>
    <xdr:to>
      <xdr:col>55</xdr:col>
      <xdr:colOff>50800</xdr:colOff>
      <xdr:row>63</xdr:row>
      <xdr:rowOff>31750</xdr:rowOff>
    </xdr:to>
    <xdr:sp macro="" textlink="">
      <xdr:nvSpPr>
        <xdr:cNvPr id="237" name="楕円 236"/>
        <xdr:cNvSpPr/>
      </xdr:nvSpPr>
      <xdr:spPr>
        <a:xfrm>
          <a:off x="9398000" y="10344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16527</xdr:rowOff>
    </xdr:from>
    <xdr:ext cx="469744" cy="259045"/>
    <xdr:sp macro="" textlink="">
      <xdr:nvSpPr>
        <xdr:cNvPr id="238" name="【体育館・プール】&#10;一人当たり面積該当値テキスト"/>
        <xdr:cNvSpPr txBox="1"/>
      </xdr:nvSpPr>
      <xdr:spPr>
        <a:xfrm>
          <a:off x="946785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239" name="楕円 238"/>
        <xdr:cNvSpPr/>
      </xdr:nvSpPr>
      <xdr:spPr>
        <a:xfrm>
          <a:off x="8636000" y="1034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152400</xdr:rowOff>
    </xdr:to>
    <xdr:cxnSp macro="">
      <xdr:nvCxnSpPr>
        <xdr:cNvPr id="240" name="直線コネクタ 239"/>
        <xdr:cNvCxnSpPr/>
      </xdr:nvCxnSpPr>
      <xdr:spPr>
        <a:xfrm>
          <a:off x="8686800" y="1039114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93980</xdr:rowOff>
    </xdr:from>
    <xdr:to>
      <xdr:col>46</xdr:col>
      <xdr:colOff>38100</xdr:colOff>
      <xdr:row>63</xdr:row>
      <xdr:rowOff>24130</xdr:rowOff>
    </xdr:to>
    <xdr:sp macro="" textlink="">
      <xdr:nvSpPr>
        <xdr:cNvPr id="241" name="楕円 240"/>
        <xdr:cNvSpPr/>
      </xdr:nvSpPr>
      <xdr:spPr>
        <a:xfrm>
          <a:off x="7842250" y="103365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144780</xdr:rowOff>
    </xdr:from>
    <xdr:to>
      <xdr:col>50</xdr:col>
      <xdr:colOff>114300</xdr:colOff>
      <xdr:row>62</xdr:row>
      <xdr:rowOff>148590</xdr:rowOff>
    </xdr:to>
    <xdr:cxnSp macro="">
      <xdr:nvCxnSpPr>
        <xdr:cNvPr id="242" name="直線コネクタ 241"/>
        <xdr:cNvCxnSpPr/>
      </xdr:nvCxnSpPr>
      <xdr:spPr>
        <a:xfrm>
          <a:off x="7886700" y="1038733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105410</xdr:rowOff>
    </xdr:from>
    <xdr:to>
      <xdr:col>41</xdr:col>
      <xdr:colOff>101600</xdr:colOff>
      <xdr:row>63</xdr:row>
      <xdr:rowOff>35560</xdr:rowOff>
    </xdr:to>
    <xdr:sp macro="" textlink="">
      <xdr:nvSpPr>
        <xdr:cNvPr id="243" name="楕円 242"/>
        <xdr:cNvSpPr/>
      </xdr:nvSpPr>
      <xdr:spPr>
        <a:xfrm>
          <a:off x="7029450" y="10347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144780</xdr:rowOff>
    </xdr:from>
    <xdr:to>
      <xdr:col>45</xdr:col>
      <xdr:colOff>177800</xdr:colOff>
      <xdr:row>62</xdr:row>
      <xdr:rowOff>156210</xdr:rowOff>
    </xdr:to>
    <xdr:cxnSp macro="">
      <xdr:nvCxnSpPr>
        <xdr:cNvPr id="244" name="直線コネクタ 243"/>
        <xdr:cNvCxnSpPr/>
      </xdr:nvCxnSpPr>
      <xdr:spPr>
        <a:xfrm flipV="1">
          <a:off x="7080250" y="1038733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xdr:cNvSpPr txBox="1"/>
      </xdr:nvSpPr>
      <xdr:spPr>
        <a:xfrm>
          <a:off x="8458277" y="98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46" name="n_2aveValue【体育館・プール】&#10;一人当たり面積"/>
        <xdr:cNvSpPr txBox="1"/>
      </xdr:nvSpPr>
      <xdr:spPr>
        <a:xfrm>
          <a:off x="7677227" y="987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7" name="n_3aveValue【体育館・プール】&#10;一人当たり面積"/>
        <xdr:cNvSpPr txBox="1"/>
      </xdr:nvSpPr>
      <xdr:spPr>
        <a:xfrm>
          <a:off x="6864427" y="986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xdr:cNvSpPr txBox="1"/>
      </xdr:nvSpPr>
      <xdr:spPr>
        <a:xfrm>
          <a:off x="6070677"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19067</xdr:rowOff>
    </xdr:from>
    <xdr:ext cx="469744" cy="259045"/>
    <xdr:sp macro="" textlink="">
      <xdr:nvSpPr>
        <xdr:cNvPr id="249" name="n_1mainValue【体育館・プール】&#10;一人当たり面積"/>
        <xdr:cNvSpPr txBox="1"/>
      </xdr:nvSpPr>
      <xdr:spPr>
        <a:xfrm>
          <a:off x="845827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15257</xdr:rowOff>
    </xdr:from>
    <xdr:ext cx="469744" cy="259045"/>
    <xdr:sp macro="" textlink="">
      <xdr:nvSpPr>
        <xdr:cNvPr id="250" name="n_2mainValue【体育館・プール】&#10;一人当たり面積"/>
        <xdr:cNvSpPr txBox="1"/>
      </xdr:nvSpPr>
      <xdr:spPr>
        <a:xfrm>
          <a:off x="76772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26687</xdr:rowOff>
    </xdr:from>
    <xdr:ext cx="469744" cy="259045"/>
    <xdr:sp macro="" textlink="">
      <xdr:nvSpPr>
        <xdr:cNvPr id="251" name="n_3mainValue【体育館・プール】&#10;一人当たり面積"/>
        <xdr:cNvSpPr txBox="1"/>
      </xdr:nvSpPr>
      <xdr:spPr>
        <a:xfrm>
          <a:off x="6864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177665" y="130892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2164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108450" y="14100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216400" y="128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108450" y="13089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81" name="【福祉施設】&#10;有形固定資産減価償却率平均値テキスト"/>
        <xdr:cNvSpPr txBox="1"/>
      </xdr:nvSpPr>
      <xdr:spPr>
        <a:xfrm>
          <a:off x="4216400" y="13425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127500" y="1344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384550" y="13421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57175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7780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984250" y="13378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143511</xdr:rowOff>
    </xdr:from>
    <xdr:to>
      <xdr:col>24</xdr:col>
      <xdr:colOff>114300</xdr:colOff>
      <xdr:row>81</xdr:row>
      <xdr:rowOff>73661</xdr:rowOff>
    </xdr:to>
    <xdr:sp macro="" textlink="">
      <xdr:nvSpPr>
        <xdr:cNvPr id="292" name="楕円 291"/>
        <xdr:cNvSpPr/>
      </xdr:nvSpPr>
      <xdr:spPr>
        <a:xfrm>
          <a:off x="4127500" y="133578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166388</xdr:rowOff>
    </xdr:from>
    <xdr:ext cx="405111" cy="259045"/>
    <xdr:sp macro="" textlink="">
      <xdr:nvSpPr>
        <xdr:cNvPr id="293" name="【福祉施設】&#10;有形固定資産減価償却率該当値テキスト"/>
        <xdr:cNvSpPr txBox="1"/>
      </xdr:nvSpPr>
      <xdr:spPr>
        <a:xfrm>
          <a:off x="4216400"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122555</xdr:rowOff>
    </xdr:from>
    <xdr:to>
      <xdr:col>20</xdr:col>
      <xdr:colOff>38100</xdr:colOff>
      <xdr:row>81</xdr:row>
      <xdr:rowOff>52705</xdr:rowOff>
    </xdr:to>
    <xdr:sp macro="" textlink="">
      <xdr:nvSpPr>
        <xdr:cNvPr id="294" name="楕円 293"/>
        <xdr:cNvSpPr/>
      </xdr:nvSpPr>
      <xdr:spPr>
        <a:xfrm>
          <a:off x="3384550" y="133369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xdr:rowOff>
    </xdr:from>
    <xdr:to>
      <xdr:col>24</xdr:col>
      <xdr:colOff>63500</xdr:colOff>
      <xdr:row>81</xdr:row>
      <xdr:rowOff>22861</xdr:rowOff>
    </xdr:to>
    <xdr:cxnSp macro="">
      <xdr:nvCxnSpPr>
        <xdr:cNvPr id="295" name="直線コネクタ 294"/>
        <xdr:cNvCxnSpPr/>
      </xdr:nvCxnSpPr>
      <xdr:spPr>
        <a:xfrm>
          <a:off x="3429000" y="13381355"/>
          <a:ext cx="7493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50164</xdr:rowOff>
    </xdr:from>
    <xdr:to>
      <xdr:col>15</xdr:col>
      <xdr:colOff>101600</xdr:colOff>
      <xdr:row>80</xdr:row>
      <xdr:rowOff>151764</xdr:rowOff>
    </xdr:to>
    <xdr:sp macro="" textlink="">
      <xdr:nvSpPr>
        <xdr:cNvPr id="296" name="楕円 295"/>
        <xdr:cNvSpPr/>
      </xdr:nvSpPr>
      <xdr:spPr>
        <a:xfrm>
          <a:off x="2571750" y="1326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100964</xdr:rowOff>
    </xdr:from>
    <xdr:to>
      <xdr:col>19</xdr:col>
      <xdr:colOff>177800</xdr:colOff>
      <xdr:row>81</xdr:row>
      <xdr:rowOff>1905</xdr:rowOff>
    </xdr:to>
    <xdr:cxnSp macro="">
      <xdr:nvCxnSpPr>
        <xdr:cNvPr id="297" name="直線コネクタ 296"/>
        <xdr:cNvCxnSpPr/>
      </xdr:nvCxnSpPr>
      <xdr:spPr>
        <a:xfrm>
          <a:off x="2622550" y="13315314"/>
          <a:ext cx="80645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xdr:rowOff>
    </xdr:from>
    <xdr:to>
      <xdr:col>10</xdr:col>
      <xdr:colOff>165100</xdr:colOff>
      <xdr:row>80</xdr:row>
      <xdr:rowOff>109855</xdr:rowOff>
    </xdr:to>
    <xdr:sp macro="" textlink="">
      <xdr:nvSpPr>
        <xdr:cNvPr id="298" name="楕円 297"/>
        <xdr:cNvSpPr/>
      </xdr:nvSpPr>
      <xdr:spPr>
        <a:xfrm>
          <a:off x="17780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100964</xdr:rowOff>
    </xdr:to>
    <xdr:cxnSp macro="">
      <xdr:nvCxnSpPr>
        <xdr:cNvPr id="299" name="直線コネクタ 298"/>
        <xdr:cNvCxnSpPr/>
      </xdr:nvCxnSpPr>
      <xdr:spPr>
        <a:xfrm>
          <a:off x="1828800" y="13273405"/>
          <a:ext cx="7937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00" name="n_1aveValue【福祉施設】&#10;有形固定資産減価償却率"/>
        <xdr:cNvSpPr txBox="1"/>
      </xdr:nvSpPr>
      <xdr:spPr>
        <a:xfrm>
          <a:off x="32391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01" name="n_2aveValue【福祉施設】&#10;有形固定資産減価償却率"/>
        <xdr:cNvSpPr txBox="1"/>
      </xdr:nvSpPr>
      <xdr:spPr>
        <a:xfrm>
          <a:off x="2439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02" name="n_3aveValue【福祉施設】&#10;有形固定資産減価償却率"/>
        <xdr:cNvSpPr txBox="1"/>
      </xdr:nvSpPr>
      <xdr:spPr>
        <a:xfrm>
          <a:off x="164529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8515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69232</xdr:rowOff>
    </xdr:from>
    <xdr:ext cx="405111" cy="259045"/>
    <xdr:sp macro="" textlink="">
      <xdr:nvSpPr>
        <xdr:cNvPr id="304" name="n_1mainValue【福祉施設】&#10;有形固定資産減価償却率"/>
        <xdr:cNvSpPr txBox="1"/>
      </xdr:nvSpPr>
      <xdr:spPr>
        <a:xfrm>
          <a:off x="32391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168291</xdr:rowOff>
    </xdr:from>
    <xdr:ext cx="405111" cy="259045"/>
    <xdr:sp macro="" textlink="">
      <xdr:nvSpPr>
        <xdr:cNvPr id="305" name="n_2mainValue【福祉施設】&#10;有形固定資産減価償却率"/>
        <xdr:cNvSpPr txBox="1"/>
      </xdr:nvSpPr>
      <xdr:spPr>
        <a:xfrm>
          <a:off x="2439044" y="1304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126382</xdr:rowOff>
    </xdr:from>
    <xdr:ext cx="405111" cy="259045"/>
    <xdr:sp macro="" textlink="">
      <xdr:nvSpPr>
        <xdr:cNvPr id="306" name="n_3mainValue【福祉施設】&#10;有形固定資産減価償却率"/>
        <xdr:cNvSpPr txBox="1"/>
      </xdr:nvSpPr>
      <xdr:spPr>
        <a:xfrm>
          <a:off x="1645294" y="1301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9429115" y="13006070"/>
          <a:ext cx="0" cy="126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9467850"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9359900" y="14273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9467850" y="1278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9359900" y="13006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35" name="【福祉施設】&#10;一人当たり面積平均値テキスト"/>
        <xdr:cNvSpPr txBox="1"/>
      </xdr:nvSpPr>
      <xdr:spPr>
        <a:xfrm>
          <a:off x="9467850" y="13708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9398000" y="13723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8636000" y="136994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7842250" y="13723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02945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xdr:cNvSpPr/>
      </xdr:nvSpPr>
      <xdr:spPr>
        <a:xfrm>
          <a:off x="623570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13970</xdr:rowOff>
    </xdr:from>
    <xdr:to>
      <xdr:col>55</xdr:col>
      <xdr:colOff>50800</xdr:colOff>
      <xdr:row>81</xdr:row>
      <xdr:rowOff>115570</xdr:rowOff>
    </xdr:to>
    <xdr:sp macro="" textlink="">
      <xdr:nvSpPr>
        <xdr:cNvPr id="346" name="楕円 345"/>
        <xdr:cNvSpPr/>
      </xdr:nvSpPr>
      <xdr:spPr>
        <a:xfrm>
          <a:off x="9398000" y="13393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36847</xdr:rowOff>
    </xdr:from>
    <xdr:ext cx="469744" cy="259045"/>
    <xdr:sp macro="" textlink="">
      <xdr:nvSpPr>
        <xdr:cNvPr id="347" name="【福祉施設】&#10;一人当たり面積該当値テキスト"/>
        <xdr:cNvSpPr txBox="1"/>
      </xdr:nvSpPr>
      <xdr:spPr>
        <a:xfrm>
          <a:off x="9467850" y="132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170180</xdr:rowOff>
    </xdr:from>
    <xdr:to>
      <xdr:col>50</xdr:col>
      <xdr:colOff>165100</xdr:colOff>
      <xdr:row>81</xdr:row>
      <xdr:rowOff>100330</xdr:rowOff>
    </xdr:to>
    <xdr:sp macro="" textlink="">
      <xdr:nvSpPr>
        <xdr:cNvPr id="348" name="楕円 347"/>
        <xdr:cNvSpPr/>
      </xdr:nvSpPr>
      <xdr:spPr>
        <a:xfrm>
          <a:off x="86360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64770</xdr:rowOff>
    </xdr:to>
    <xdr:cxnSp macro="">
      <xdr:nvCxnSpPr>
        <xdr:cNvPr id="349" name="直線コネクタ 348"/>
        <xdr:cNvCxnSpPr/>
      </xdr:nvCxnSpPr>
      <xdr:spPr>
        <a:xfrm>
          <a:off x="8686800" y="13428980"/>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162561</xdr:rowOff>
    </xdr:from>
    <xdr:to>
      <xdr:col>46</xdr:col>
      <xdr:colOff>38100</xdr:colOff>
      <xdr:row>81</xdr:row>
      <xdr:rowOff>92711</xdr:rowOff>
    </xdr:to>
    <xdr:sp macro="" textlink="">
      <xdr:nvSpPr>
        <xdr:cNvPr id="350" name="楕円 349"/>
        <xdr:cNvSpPr/>
      </xdr:nvSpPr>
      <xdr:spPr>
        <a:xfrm>
          <a:off x="7842250" y="13376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41911</xdr:rowOff>
    </xdr:from>
    <xdr:to>
      <xdr:col>50</xdr:col>
      <xdr:colOff>114300</xdr:colOff>
      <xdr:row>81</xdr:row>
      <xdr:rowOff>49530</xdr:rowOff>
    </xdr:to>
    <xdr:cxnSp macro="">
      <xdr:nvCxnSpPr>
        <xdr:cNvPr id="351" name="直線コネクタ 350"/>
        <xdr:cNvCxnSpPr/>
      </xdr:nvCxnSpPr>
      <xdr:spPr>
        <a:xfrm>
          <a:off x="7886700" y="13421361"/>
          <a:ext cx="8001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154939</xdr:rowOff>
    </xdr:from>
    <xdr:to>
      <xdr:col>41</xdr:col>
      <xdr:colOff>101600</xdr:colOff>
      <xdr:row>81</xdr:row>
      <xdr:rowOff>85089</xdr:rowOff>
    </xdr:to>
    <xdr:sp macro="" textlink="">
      <xdr:nvSpPr>
        <xdr:cNvPr id="352" name="楕円 351"/>
        <xdr:cNvSpPr/>
      </xdr:nvSpPr>
      <xdr:spPr>
        <a:xfrm>
          <a:off x="7029450" y="13369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34289</xdr:rowOff>
    </xdr:from>
    <xdr:to>
      <xdr:col>45</xdr:col>
      <xdr:colOff>177800</xdr:colOff>
      <xdr:row>81</xdr:row>
      <xdr:rowOff>41911</xdr:rowOff>
    </xdr:to>
    <xdr:cxnSp macro="">
      <xdr:nvCxnSpPr>
        <xdr:cNvPr id="353" name="直線コネクタ 352"/>
        <xdr:cNvCxnSpPr/>
      </xdr:nvCxnSpPr>
      <xdr:spPr>
        <a:xfrm>
          <a:off x="7080250" y="13413739"/>
          <a:ext cx="8064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76216</xdr:rowOff>
    </xdr:from>
    <xdr:ext cx="469744" cy="259045"/>
    <xdr:sp macro="" textlink="">
      <xdr:nvSpPr>
        <xdr:cNvPr id="354" name="n_1aveValue【福祉施設】&#10;一人当たり面積"/>
        <xdr:cNvSpPr txBox="1"/>
      </xdr:nvSpPr>
      <xdr:spPr>
        <a:xfrm>
          <a:off x="8458277" y="1378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55" name="n_2aveValue【福祉施設】&#10;一人当たり面積"/>
        <xdr:cNvSpPr txBox="1"/>
      </xdr:nvSpPr>
      <xdr:spPr>
        <a:xfrm>
          <a:off x="7677227"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56" name="n_3aveValue【福祉施設】&#10;一人当たり面積"/>
        <xdr:cNvSpPr txBox="1"/>
      </xdr:nvSpPr>
      <xdr:spPr>
        <a:xfrm>
          <a:off x="6864427"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xdr:cNvSpPr txBox="1"/>
      </xdr:nvSpPr>
      <xdr:spPr>
        <a:xfrm>
          <a:off x="6070677" y="133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116857</xdr:rowOff>
    </xdr:from>
    <xdr:ext cx="469744" cy="259045"/>
    <xdr:sp macro="" textlink="">
      <xdr:nvSpPr>
        <xdr:cNvPr id="358" name="n_1mainValue【福祉施設】&#10;一人当たり面積"/>
        <xdr:cNvSpPr txBox="1"/>
      </xdr:nvSpPr>
      <xdr:spPr>
        <a:xfrm>
          <a:off x="845827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109238</xdr:rowOff>
    </xdr:from>
    <xdr:ext cx="469744" cy="259045"/>
    <xdr:sp macro="" textlink="">
      <xdr:nvSpPr>
        <xdr:cNvPr id="359" name="n_2mainValue【福祉施設】&#10;一人当たり面積"/>
        <xdr:cNvSpPr txBox="1"/>
      </xdr:nvSpPr>
      <xdr:spPr>
        <a:xfrm>
          <a:off x="76772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101616</xdr:rowOff>
    </xdr:from>
    <xdr:ext cx="469744" cy="259045"/>
    <xdr:sp macro="" textlink="">
      <xdr:nvSpPr>
        <xdr:cNvPr id="360" name="n_3mainValue【福祉施設】&#10;一人当たり面積"/>
        <xdr:cNvSpPr txBox="1"/>
      </xdr:nvSpPr>
      <xdr:spPr>
        <a:xfrm>
          <a:off x="6864427" y="1315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177665" y="166839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2164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108450" y="18101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216400" y="1645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108450" y="16683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391" name="【市民会館】&#10;有形固定資産減価償却率平均値テキスト"/>
        <xdr:cNvSpPr txBox="1"/>
      </xdr:nvSpPr>
      <xdr:spPr>
        <a:xfrm>
          <a:off x="4216400" y="17245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127500" y="1726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384550" y="172536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571750" y="172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778000" y="1718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xdr:cNvSpPr/>
      </xdr:nvSpPr>
      <xdr:spPr>
        <a:xfrm>
          <a:off x="984250" y="171050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27032</xdr:rowOff>
    </xdr:from>
    <xdr:to>
      <xdr:col>24</xdr:col>
      <xdr:colOff>114300</xdr:colOff>
      <xdr:row>103</xdr:row>
      <xdr:rowOff>128632</xdr:rowOff>
    </xdr:to>
    <xdr:sp macro="" textlink="">
      <xdr:nvSpPr>
        <xdr:cNvPr id="402" name="楕円 401"/>
        <xdr:cNvSpPr/>
      </xdr:nvSpPr>
      <xdr:spPr>
        <a:xfrm>
          <a:off x="41275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49909</xdr:rowOff>
    </xdr:from>
    <xdr:ext cx="405111" cy="259045"/>
    <xdr:sp macro="" textlink="">
      <xdr:nvSpPr>
        <xdr:cNvPr id="403" name="【市民会館】&#10;有形固定資産減価償却率該当値テキスト"/>
        <xdr:cNvSpPr txBox="1"/>
      </xdr:nvSpPr>
      <xdr:spPr>
        <a:xfrm>
          <a:off x="4216400" y="169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9071</xdr:rowOff>
    </xdr:from>
    <xdr:to>
      <xdr:col>20</xdr:col>
      <xdr:colOff>38100</xdr:colOff>
      <xdr:row>103</xdr:row>
      <xdr:rowOff>110671</xdr:rowOff>
    </xdr:to>
    <xdr:sp macro="" textlink="">
      <xdr:nvSpPr>
        <xdr:cNvPr id="404" name="楕円 403"/>
        <xdr:cNvSpPr/>
      </xdr:nvSpPr>
      <xdr:spPr>
        <a:xfrm>
          <a:off x="3384550" y="17096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59871</xdr:rowOff>
    </xdr:from>
    <xdr:to>
      <xdr:col>24</xdr:col>
      <xdr:colOff>63500</xdr:colOff>
      <xdr:row>103</xdr:row>
      <xdr:rowOff>77832</xdr:rowOff>
    </xdr:to>
    <xdr:cxnSp macro="">
      <xdr:nvCxnSpPr>
        <xdr:cNvPr id="405" name="直線コネクタ 404"/>
        <xdr:cNvCxnSpPr/>
      </xdr:nvCxnSpPr>
      <xdr:spPr>
        <a:xfrm>
          <a:off x="3429000" y="17147721"/>
          <a:ext cx="7493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149498</xdr:rowOff>
    </xdr:from>
    <xdr:to>
      <xdr:col>15</xdr:col>
      <xdr:colOff>101600</xdr:colOff>
      <xdr:row>103</xdr:row>
      <xdr:rowOff>79648</xdr:rowOff>
    </xdr:to>
    <xdr:sp macro="" textlink="">
      <xdr:nvSpPr>
        <xdr:cNvPr id="406" name="楕円 405"/>
        <xdr:cNvSpPr/>
      </xdr:nvSpPr>
      <xdr:spPr>
        <a:xfrm>
          <a:off x="257175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28848</xdr:rowOff>
    </xdr:from>
    <xdr:to>
      <xdr:col>19</xdr:col>
      <xdr:colOff>177800</xdr:colOff>
      <xdr:row>103</xdr:row>
      <xdr:rowOff>59871</xdr:rowOff>
    </xdr:to>
    <xdr:cxnSp macro="">
      <xdr:nvCxnSpPr>
        <xdr:cNvPr id="407" name="直線コネクタ 406"/>
        <xdr:cNvCxnSpPr/>
      </xdr:nvCxnSpPr>
      <xdr:spPr>
        <a:xfrm>
          <a:off x="2622550" y="17116698"/>
          <a:ext cx="80645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23768</xdr:rowOff>
    </xdr:from>
    <xdr:to>
      <xdr:col>10</xdr:col>
      <xdr:colOff>165100</xdr:colOff>
      <xdr:row>107</xdr:row>
      <xdr:rowOff>125368</xdr:rowOff>
    </xdr:to>
    <xdr:sp macro="" textlink="">
      <xdr:nvSpPr>
        <xdr:cNvPr id="408" name="楕円 407"/>
        <xdr:cNvSpPr/>
      </xdr:nvSpPr>
      <xdr:spPr>
        <a:xfrm>
          <a:off x="17780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28848</xdr:rowOff>
    </xdr:from>
    <xdr:to>
      <xdr:col>15</xdr:col>
      <xdr:colOff>50800</xdr:colOff>
      <xdr:row>107</xdr:row>
      <xdr:rowOff>74568</xdr:rowOff>
    </xdr:to>
    <xdr:cxnSp macro="">
      <xdr:nvCxnSpPr>
        <xdr:cNvPr id="409" name="直線コネクタ 408"/>
        <xdr:cNvCxnSpPr/>
      </xdr:nvCxnSpPr>
      <xdr:spPr>
        <a:xfrm flipV="1">
          <a:off x="1828800" y="17116698"/>
          <a:ext cx="79375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10" name="n_1aveValue【市民会館】&#10;有形固定資産減価償却率"/>
        <xdr:cNvSpPr txBox="1"/>
      </xdr:nvSpPr>
      <xdr:spPr>
        <a:xfrm>
          <a:off x="3239144" y="1734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11" name="n_2aveValue【市民会館】&#10;有形固定資産減価償却率"/>
        <xdr:cNvSpPr txBox="1"/>
      </xdr:nvSpPr>
      <xdr:spPr>
        <a:xfrm>
          <a:off x="2439044" y="1732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12" name="n_3aveValue【市民会館】&#10;有形固定資産減価償却率"/>
        <xdr:cNvSpPr txBox="1"/>
      </xdr:nvSpPr>
      <xdr:spPr>
        <a:xfrm>
          <a:off x="1645294" y="1696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xdr:cNvSpPr txBox="1"/>
      </xdr:nvSpPr>
      <xdr:spPr>
        <a:xfrm>
          <a:off x="8515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127198</xdr:rowOff>
    </xdr:from>
    <xdr:ext cx="405111" cy="259045"/>
    <xdr:sp macro="" textlink="">
      <xdr:nvSpPr>
        <xdr:cNvPr id="414" name="n_1mainValue【市民会館】&#10;有形固定資産減価償却率"/>
        <xdr:cNvSpPr txBox="1"/>
      </xdr:nvSpPr>
      <xdr:spPr>
        <a:xfrm>
          <a:off x="3239144" y="1687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96175</xdr:rowOff>
    </xdr:from>
    <xdr:ext cx="405111" cy="259045"/>
    <xdr:sp macro="" textlink="">
      <xdr:nvSpPr>
        <xdr:cNvPr id="415" name="n_2mainValue【市民会館】&#10;有形固定資産減価償却率"/>
        <xdr:cNvSpPr txBox="1"/>
      </xdr:nvSpPr>
      <xdr:spPr>
        <a:xfrm>
          <a:off x="2439044"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116495</xdr:rowOff>
    </xdr:from>
    <xdr:ext cx="405111" cy="259045"/>
    <xdr:sp macro="" textlink="">
      <xdr:nvSpPr>
        <xdr:cNvPr id="416" name="n_3mainValue【市民会館】&#10;有形固定資産減価償却率"/>
        <xdr:cNvSpPr txBox="1"/>
      </xdr:nvSpPr>
      <xdr:spPr>
        <a:xfrm>
          <a:off x="164529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9429115" y="167182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946785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9359900" y="18044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9467850" y="164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9359900" y="1671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45" name="【市民会館】&#10;一人当たり面積平均値テキスト"/>
        <xdr:cNvSpPr txBox="1"/>
      </xdr:nvSpPr>
      <xdr:spPr>
        <a:xfrm>
          <a:off x="9467850" y="17425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9398000" y="17574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86360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7842250" y="175552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02945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xdr:cNvSpPr/>
      </xdr:nvSpPr>
      <xdr:spPr>
        <a:xfrm>
          <a:off x="62357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56" name="楕円 455"/>
        <xdr:cNvSpPr/>
      </xdr:nvSpPr>
      <xdr:spPr>
        <a:xfrm>
          <a:off x="9398000" y="17757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133366</xdr:rowOff>
    </xdr:from>
    <xdr:ext cx="469744" cy="259045"/>
    <xdr:sp macro="" textlink="">
      <xdr:nvSpPr>
        <xdr:cNvPr id="457" name="【市民会館】&#10;一人当たり面積該当値テキスト"/>
        <xdr:cNvSpPr txBox="1"/>
      </xdr:nvSpPr>
      <xdr:spPr>
        <a:xfrm>
          <a:off x="9467850"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58" name="楕円 457"/>
        <xdr:cNvSpPr/>
      </xdr:nvSpPr>
      <xdr:spPr>
        <a:xfrm>
          <a:off x="86360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34289</xdr:rowOff>
    </xdr:to>
    <xdr:cxnSp macro="">
      <xdr:nvCxnSpPr>
        <xdr:cNvPr id="459" name="直線コネクタ 458"/>
        <xdr:cNvCxnSpPr/>
      </xdr:nvCxnSpPr>
      <xdr:spPr>
        <a:xfrm>
          <a:off x="8686800" y="17804130"/>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60" name="楕円 459"/>
        <xdr:cNvSpPr/>
      </xdr:nvSpPr>
      <xdr:spPr>
        <a:xfrm>
          <a:off x="7842250" y="17753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30480</xdr:rowOff>
    </xdr:to>
    <xdr:cxnSp macro="">
      <xdr:nvCxnSpPr>
        <xdr:cNvPr id="461" name="直線コネクタ 460"/>
        <xdr:cNvCxnSpPr/>
      </xdr:nvCxnSpPr>
      <xdr:spPr>
        <a:xfrm>
          <a:off x="7886700" y="178041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13970</xdr:rowOff>
    </xdr:from>
    <xdr:to>
      <xdr:col>41</xdr:col>
      <xdr:colOff>101600</xdr:colOff>
      <xdr:row>108</xdr:row>
      <xdr:rowOff>115570</xdr:rowOff>
    </xdr:to>
    <xdr:sp macro="" textlink="">
      <xdr:nvSpPr>
        <xdr:cNvPr id="462" name="楕円 461"/>
        <xdr:cNvSpPr/>
      </xdr:nvSpPr>
      <xdr:spPr>
        <a:xfrm>
          <a:off x="702945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108</xdr:row>
      <xdr:rowOff>64770</xdr:rowOff>
    </xdr:to>
    <xdr:cxnSp macro="">
      <xdr:nvCxnSpPr>
        <xdr:cNvPr id="463" name="直線コネクタ 462"/>
        <xdr:cNvCxnSpPr/>
      </xdr:nvCxnSpPr>
      <xdr:spPr>
        <a:xfrm flipV="1">
          <a:off x="7080250" y="17804130"/>
          <a:ext cx="80645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64" name="n_1aveValue【市民会館】&#10;一人当たり面積"/>
        <xdr:cNvSpPr txBox="1"/>
      </xdr:nvSpPr>
      <xdr:spPr>
        <a:xfrm>
          <a:off x="845827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65" name="n_2aveValue【市民会館】&#10;一人当たり面積"/>
        <xdr:cNvSpPr txBox="1"/>
      </xdr:nvSpPr>
      <xdr:spPr>
        <a:xfrm>
          <a:off x="767722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6" name="n_3aveValue【市民会館】&#10;一人当たり面積"/>
        <xdr:cNvSpPr txBox="1"/>
      </xdr:nvSpPr>
      <xdr:spPr>
        <a:xfrm>
          <a:off x="68644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xdr:cNvSpPr txBox="1"/>
      </xdr:nvSpPr>
      <xdr:spPr>
        <a:xfrm>
          <a:off x="607067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68" name="n_1mainValue【市民会館】&#10;一人当たり面積"/>
        <xdr:cNvSpPr txBox="1"/>
      </xdr:nvSpPr>
      <xdr:spPr>
        <a:xfrm>
          <a:off x="8458277" y="178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69" name="n_2mainValue【市民会館】&#10;一人当たり面積"/>
        <xdr:cNvSpPr txBox="1"/>
      </xdr:nvSpPr>
      <xdr:spPr>
        <a:xfrm>
          <a:off x="7677227" y="178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106697</xdr:rowOff>
    </xdr:from>
    <xdr:ext cx="469744" cy="259045"/>
    <xdr:sp macro="" textlink="">
      <xdr:nvSpPr>
        <xdr:cNvPr id="470" name="n_3mainValue【市民会館】&#10;一人当たり面積"/>
        <xdr:cNvSpPr txBox="1"/>
      </xdr:nvSpPr>
      <xdr:spPr>
        <a:xfrm>
          <a:off x="68644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4699614" y="5753100"/>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473835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46113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4738350"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461135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499" name="【一般廃棄物処理施設】&#10;有形固定資産減価償却率平均値テキスト"/>
        <xdr:cNvSpPr txBox="1"/>
      </xdr:nvSpPr>
      <xdr:spPr>
        <a:xfrm>
          <a:off x="14738350" y="6287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4649450" y="63093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388745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30937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2299950" y="6377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xdr:cNvSpPr/>
      </xdr:nvSpPr>
      <xdr:spPr>
        <a:xfrm>
          <a:off x="11487150" y="64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170180</xdr:rowOff>
    </xdr:from>
    <xdr:to>
      <xdr:col>85</xdr:col>
      <xdr:colOff>177800</xdr:colOff>
      <xdr:row>35</xdr:row>
      <xdr:rowOff>100330</xdr:rowOff>
    </xdr:to>
    <xdr:sp macro="" textlink="">
      <xdr:nvSpPr>
        <xdr:cNvPr id="510" name="楕円 509"/>
        <xdr:cNvSpPr/>
      </xdr:nvSpPr>
      <xdr:spPr>
        <a:xfrm>
          <a:off x="14649450" y="57835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85107</xdr:rowOff>
    </xdr:from>
    <xdr:ext cx="405111" cy="259045"/>
    <xdr:sp macro="" textlink="">
      <xdr:nvSpPr>
        <xdr:cNvPr id="511" name="【一般廃棄物処理施設】&#10;有形固定資産減価償却率該当値テキスト"/>
        <xdr:cNvSpPr txBox="1"/>
      </xdr:nvSpPr>
      <xdr:spPr>
        <a:xfrm>
          <a:off x="14738350"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512" name="楕円 511"/>
        <xdr:cNvSpPr/>
      </xdr:nvSpPr>
      <xdr:spPr>
        <a:xfrm>
          <a:off x="1388745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35</xdr:row>
      <xdr:rowOff>49530</xdr:rowOff>
    </xdr:to>
    <xdr:cxnSp macro="">
      <xdr:nvCxnSpPr>
        <xdr:cNvPr id="513" name="直線コネクタ 512"/>
        <xdr:cNvCxnSpPr/>
      </xdr:nvCxnSpPr>
      <xdr:spPr>
        <a:xfrm>
          <a:off x="13938250" y="5718810"/>
          <a:ext cx="7620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111125</xdr:rowOff>
    </xdr:from>
    <xdr:to>
      <xdr:col>76</xdr:col>
      <xdr:colOff>165100</xdr:colOff>
      <xdr:row>34</xdr:row>
      <xdr:rowOff>41275</xdr:rowOff>
    </xdr:to>
    <xdr:sp macro="" textlink="">
      <xdr:nvSpPr>
        <xdr:cNvPr id="514" name="楕円 513"/>
        <xdr:cNvSpPr/>
      </xdr:nvSpPr>
      <xdr:spPr>
        <a:xfrm>
          <a:off x="13093700" y="5565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161925</xdr:rowOff>
    </xdr:from>
    <xdr:to>
      <xdr:col>81</xdr:col>
      <xdr:colOff>50800</xdr:colOff>
      <xdr:row>34</xdr:row>
      <xdr:rowOff>99060</xdr:rowOff>
    </xdr:to>
    <xdr:cxnSp macro="">
      <xdr:nvCxnSpPr>
        <xdr:cNvPr id="515" name="直線コネクタ 514"/>
        <xdr:cNvCxnSpPr/>
      </xdr:nvCxnSpPr>
      <xdr:spPr>
        <a:xfrm>
          <a:off x="13144500" y="5616575"/>
          <a:ext cx="79375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57785</xdr:rowOff>
    </xdr:from>
    <xdr:to>
      <xdr:col>72</xdr:col>
      <xdr:colOff>38100</xdr:colOff>
      <xdr:row>39</xdr:row>
      <xdr:rowOff>159385</xdr:rowOff>
    </xdr:to>
    <xdr:sp macro="" textlink="">
      <xdr:nvSpPr>
        <xdr:cNvPr id="516" name="楕円 515"/>
        <xdr:cNvSpPr/>
      </xdr:nvSpPr>
      <xdr:spPr>
        <a:xfrm>
          <a:off x="12299950" y="6503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161925</xdr:rowOff>
    </xdr:from>
    <xdr:to>
      <xdr:col>76</xdr:col>
      <xdr:colOff>114300</xdr:colOff>
      <xdr:row>39</xdr:row>
      <xdr:rowOff>108585</xdr:rowOff>
    </xdr:to>
    <xdr:cxnSp macro="">
      <xdr:nvCxnSpPr>
        <xdr:cNvPr id="517" name="直線コネクタ 516"/>
        <xdr:cNvCxnSpPr/>
      </xdr:nvCxnSpPr>
      <xdr:spPr>
        <a:xfrm flipV="1">
          <a:off x="12344400" y="5616575"/>
          <a:ext cx="800100" cy="93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18" name="n_1aveValue【一般廃棄物処理施設】&#10;有形固定資産減価償却率"/>
        <xdr:cNvSpPr txBox="1"/>
      </xdr:nvSpPr>
      <xdr:spPr>
        <a:xfrm>
          <a:off x="13742044" y="640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519" name="n_2aveValue【一般廃棄物処理施設】&#10;有形固定資産減価償却率"/>
        <xdr:cNvSpPr txBox="1"/>
      </xdr:nvSpPr>
      <xdr:spPr>
        <a:xfrm>
          <a:off x="12960994" y="637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20" name="n_3aveValue【一般廃棄物処理施設】&#10;有形固定資産減価償却率"/>
        <xdr:cNvSpPr txBox="1"/>
      </xdr:nvSpPr>
      <xdr:spPr>
        <a:xfrm>
          <a:off x="121672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xdr:cNvSpPr txBox="1"/>
      </xdr:nvSpPr>
      <xdr:spPr>
        <a:xfrm>
          <a:off x="113544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522" name="n_1mainValue【一般廃棄物処理施設】&#10;有形固定資産減価償却率"/>
        <xdr:cNvSpPr txBox="1"/>
      </xdr:nvSpPr>
      <xdr:spPr>
        <a:xfrm>
          <a:off x="13742044"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57802</xdr:rowOff>
    </xdr:from>
    <xdr:ext cx="340478" cy="259045"/>
    <xdr:sp macro="" textlink="">
      <xdr:nvSpPr>
        <xdr:cNvPr id="523" name="n_2mainValue【一般廃棄物処理施設】&#10;有形固定資産減価償却率"/>
        <xdr:cNvSpPr txBox="1"/>
      </xdr:nvSpPr>
      <xdr:spPr>
        <a:xfrm>
          <a:off x="12993311" y="5347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150512</xdr:rowOff>
    </xdr:from>
    <xdr:ext cx="405111" cy="259045"/>
    <xdr:sp macro="" textlink="">
      <xdr:nvSpPr>
        <xdr:cNvPr id="524" name="n_3mainValue【一般廃棄物処理施設】&#10;有形固定資産減価償却率"/>
        <xdr:cNvSpPr txBox="1"/>
      </xdr:nvSpPr>
      <xdr:spPr>
        <a:xfrm>
          <a:off x="12167244" y="659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19951064" y="5658449"/>
          <a:ext cx="0" cy="13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19989800" y="701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19881850" y="7006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19989800" y="5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19881850" y="56584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55" name="【一般廃棄物処理施設】&#10;一人当たり有形固定資産（償却資産）額平均値テキスト"/>
        <xdr:cNvSpPr txBox="1"/>
      </xdr:nvSpPr>
      <xdr:spPr>
        <a:xfrm>
          <a:off x="19989800" y="638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19900900" y="64071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19157950" y="64422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18345150" y="64468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7551400" y="6383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xdr:cNvSpPr/>
      </xdr:nvSpPr>
      <xdr:spPr>
        <a:xfrm>
          <a:off x="16757650" y="58995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8875</xdr:rowOff>
    </xdr:from>
    <xdr:to>
      <xdr:col>116</xdr:col>
      <xdr:colOff>114300</xdr:colOff>
      <xdr:row>36</xdr:row>
      <xdr:rowOff>110475</xdr:rowOff>
    </xdr:to>
    <xdr:sp macro="" textlink="">
      <xdr:nvSpPr>
        <xdr:cNvPr id="566" name="楕円 565"/>
        <xdr:cNvSpPr/>
      </xdr:nvSpPr>
      <xdr:spPr>
        <a:xfrm>
          <a:off x="19900900" y="59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31752</xdr:rowOff>
    </xdr:from>
    <xdr:ext cx="534377" cy="259045"/>
    <xdr:sp macro="" textlink="">
      <xdr:nvSpPr>
        <xdr:cNvPr id="567" name="【一般廃棄物処理施設】&#10;一人当たり有形固定資産（償却資産）額該当値テキスト"/>
        <xdr:cNvSpPr txBox="1"/>
      </xdr:nvSpPr>
      <xdr:spPr>
        <a:xfrm>
          <a:off x="19989800" y="58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1343</xdr:rowOff>
    </xdr:from>
    <xdr:to>
      <xdr:col>112</xdr:col>
      <xdr:colOff>38100</xdr:colOff>
      <xdr:row>36</xdr:row>
      <xdr:rowOff>102943</xdr:rowOff>
    </xdr:to>
    <xdr:sp macro="" textlink="">
      <xdr:nvSpPr>
        <xdr:cNvPr id="568" name="楕円 567"/>
        <xdr:cNvSpPr/>
      </xdr:nvSpPr>
      <xdr:spPr>
        <a:xfrm>
          <a:off x="19157950" y="59512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52143</xdr:rowOff>
    </xdr:from>
    <xdr:to>
      <xdr:col>116</xdr:col>
      <xdr:colOff>63500</xdr:colOff>
      <xdr:row>36</xdr:row>
      <xdr:rowOff>59675</xdr:rowOff>
    </xdr:to>
    <xdr:cxnSp macro="">
      <xdr:nvCxnSpPr>
        <xdr:cNvPr id="569" name="直線コネクタ 568"/>
        <xdr:cNvCxnSpPr/>
      </xdr:nvCxnSpPr>
      <xdr:spPr>
        <a:xfrm>
          <a:off x="19202400" y="6002093"/>
          <a:ext cx="7493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163997</xdr:rowOff>
    </xdr:from>
    <xdr:to>
      <xdr:col>107</xdr:col>
      <xdr:colOff>101600</xdr:colOff>
      <xdr:row>36</xdr:row>
      <xdr:rowOff>94147</xdr:rowOff>
    </xdr:to>
    <xdr:sp macro="" textlink="">
      <xdr:nvSpPr>
        <xdr:cNvPr id="570" name="楕円 569"/>
        <xdr:cNvSpPr/>
      </xdr:nvSpPr>
      <xdr:spPr>
        <a:xfrm>
          <a:off x="18345150" y="59488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43347</xdr:rowOff>
    </xdr:from>
    <xdr:to>
      <xdr:col>111</xdr:col>
      <xdr:colOff>177800</xdr:colOff>
      <xdr:row>36</xdr:row>
      <xdr:rowOff>52143</xdr:rowOff>
    </xdr:to>
    <xdr:cxnSp macro="">
      <xdr:nvCxnSpPr>
        <xdr:cNvPr id="571" name="直線コネクタ 570"/>
        <xdr:cNvCxnSpPr/>
      </xdr:nvCxnSpPr>
      <xdr:spPr>
        <a:xfrm>
          <a:off x="18395950" y="5993297"/>
          <a:ext cx="80645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112301</xdr:rowOff>
    </xdr:from>
    <xdr:to>
      <xdr:col>102</xdr:col>
      <xdr:colOff>165100</xdr:colOff>
      <xdr:row>42</xdr:row>
      <xdr:rowOff>42451</xdr:rowOff>
    </xdr:to>
    <xdr:sp macro="" textlink="">
      <xdr:nvSpPr>
        <xdr:cNvPr id="572" name="楕円 571"/>
        <xdr:cNvSpPr/>
      </xdr:nvSpPr>
      <xdr:spPr>
        <a:xfrm>
          <a:off x="17551400" y="68877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43347</xdr:rowOff>
    </xdr:from>
    <xdr:to>
      <xdr:col>107</xdr:col>
      <xdr:colOff>50800</xdr:colOff>
      <xdr:row>41</xdr:row>
      <xdr:rowOff>163101</xdr:rowOff>
    </xdr:to>
    <xdr:cxnSp macro="">
      <xdr:nvCxnSpPr>
        <xdr:cNvPr id="573" name="直線コネクタ 572"/>
        <xdr:cNvCxnSpPr/>
      </xdr:nvCxnSpPr>
      <xdr:spPr>
        <a:xfrm flipV="1">
          <a:off x="17602200" y="5993297"/>
          <a:ext cx="793750" cy="94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574" name="n_1aveValue【一般廃棄物処理施設】&#10;一人当たり有形固定資産（償却資産）額"/>
        <xdr:cNvSpPr txBox="1"/>
      </xdr:nvSpPr>
      <xdr:spPr>
        <a:xfrm>
          <a:off x="18947911" y="65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575" name="n_2aveValue【一般廃棄物処理施設】&#10;一人当たり有形固定資産（償却資産）額"/>
        <xdr:cNvSpPr txBox="1"/>
      </xdr:nvSpPr>
      <xdr:spPr>
        <a:xfrm>
          <a:off x="18166861" y="65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76" name="n_3aveValue【一般廃棄物処理施設】&#10;一人当たり有形固定資産（償却資産）額"/>
        <xdr:cNvSpPr txBox="1"/>
      </xdr:nvSpPr>
      <xdr:spPr>
        <a:xfrm>
          <a:off x="17354061" y="616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xdr:cNvSpPr txBox="1"/>
      </xdr:nvSpPr>
      <xdr:spPr>
        <a:xfrm>
          <a:off x="16527995" y="568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119470</xdr:rowOff>
    </xdr:from>
    <xdr:ext cx="534377" cy="259045"/>
    <xdr:sp macro="" textlink="">
      <xdr:nvSpPr>
        <xdr:cNvPr id="578" name="n_1mainValue【一般廃棄物処理施設】&#10;一人当たり有形固定資産（償却資産）額"/>
        <xdr:cNvSpPr txBox="1"/>
      </xdr:nvSpPr>
      <xdr:spPr>
        <a:xfrm>
          <a:off x="18947911" y="573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110674</xdr:rowOff>
    </xdr:from>
    <xdr:ext cx="534377" cy="259045"/>
    <xdr:sp macro="" textlink="">
      <xdr:nvSpPr>
        <xdr:cNvPr id="579" name="n_2mainValue【一般廃棄物処理施設】&#10;一人当たり有形固定資産（償却資産）額"/>
        <xdr:cNvSpPr txBox="1"/>
      </xdr:nvSpPr>
      <xdr:spPr>
        <a:xfrm>
          <a:off x="18166861" y="57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33578</xdr:rowOff>
    </xdr:from>
    <xdr:ext cx="469744" cy="259045"/>
    <xdr:sp macro="" textlink="">
      <xdr:nvSpPr>
        <xdr:cNvPr id="580" name="n_3mainValue【一般廃棄物処理施設】&#10;一人当たり有形固定資産（償却資産）額"/>
        <xdr:cNvSpPr txBox="1"/>
      </xdr:nvSpPr>
      <xdr:spPr>
        <a:xfrm>
          <a:off x="17386378" y="697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1207750" y="10737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0842791" y="10601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1207750" y="10191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0842791" y="10055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1207750" y="9639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0842791" y="9503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1207750" y="908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0842791" y="895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4699614" y="9277668"/>
          <a:ext cx="0" cy="12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473835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4611350" y="1057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4738350" y="9065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4611350" y="9277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14" name="【保健センター・保健所】&#10;有形固定資産減価償却率平均値テキスト"/>
        <xdr:cNvSpPr txBox="1"/>
      </xdr:nvSpPr>
      <xdr:spPr>
        <a:xfrm>
          <a:off x="14738350" y="979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4649450" y="9935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3887450" y="99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3093700" y="9839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2299950" y="9782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xdr:cNvSpPr/>
      </xdr:nvSpPr>
      <xdr:spPr>
        <a:xfrm>
          <a:off x="11487150" y="9714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625" name="楕円 624"/>
        <xdr:cNvSpPr/>
      </xdr:nvSpPr>
      <xdr:spPr>
        <a:xfrm>
          <a:off x="14649450" y="10033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626" name="【保健センター・保健所】&#10;有形固定資産減価償却率該当値テキスト"/>
        <xdr:cNvSpPr txBox="1"/>
      </xdr:nvSpPr>
      <xdr:spPr>
        <a:xfrm>
          <a:off x="1473835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27" name="楕円 626"/>
        <xdr:cNvSpPr/>
      </xdr:nvSpPr>
      <xdr:spPr>
        <a:xfrm>
          <a:off x="1388745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61</xdr:row>
      <xdr:rowOff>0</xdr:rowOff>
    </xdr:to>
    <xdr:cxnSp macro="">
      <xdr:nvCxnSpPr>
        <xdr:cNvPr id="628" name="直線コネクタ 627"/>
        <xdr:cNvCxnSpPr/>
      </xdr:nvCxnSpPr>
      <xdr:spPr>
        <a:xfrm>
          <a:off x="13938250" y="10026650"/>
          <a:ext cx="762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629" name="楕円 628"/>
        <xdr:cNvSpPr/>
      </xdr:nvSpPr>
      <xdr:spPr>
        <a:xfrm>
          <a:off x="13093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114300</xdr:rowOff>
    </xdr:to>
    <xdr:cxnSp macro="">
      <xdr:nvCxnSpPr>
        <xdr:cNvPr id="630" name="直線コネクタ 629"/>
        <xdr:cNvCxnSpPr/>
      </xdr:nvCxnSpPr>
      <xdr:spPr>
        <a:xfrm>
          <a:off x="13144500" y="996950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1" name="楕円 630"/>
        <xdr:cNvSpPr/>
      </xdr:nvSpPr>
      <xdr:spPr>
        <a:xfrm>
          <a:off x="12299950" y="9867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57150</xdr:rowOff>
    </xdr:to>
    <xdr:cxnSp macro="">
      <xdr:nvCxnSpPr>
        <xdr:cNvPr id="632" name="直線コネクタ 631"/>
        <xdr:cNvCxnSpPr/>
      </xdr:nvCxnSpPr>
      <xdr:spPr>
        <a:xfrm>
          <a:off x="12344400" y="9912350"/>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33" name="n_1aveValue【保健センター・保健所】&#10;有形固定資産減価償却率"/>
        <xdr:cNvSpPr txBox="1"/>
      </xdr:nvSpPr>
      <xdr:spPr>
        <a:xfrm>
          <a:off x="13742044" y="972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34" name="n_2aveValue【保健センター・保健所】&#10;有形固定資産減価償却率"/>
        <xdr:cNvSpPr txBox="1"/>
      </xdr:nvSpPr>
      <xdr:spPr>
        <a:xfrm>
          <a:off x="1296099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35" name="n_3aveValue【保健センター・保健所】&#10;有形固定資産減価償却率"/>
        <xdr:cNvSpPr txBox="1"/>
      </xdr:nvSpPr>
      <xdr:spPr>
        <a:xfrm>
          <a:off x="12167244" y="957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xdr:cNvSpPr txBox="1"/>
      </xdr:nvSpPr>
      <xdr:spPr>
        <a:xfrm>
          <a:off x="113544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37" name="n_1mainValue【保健センター・保健所】&#10;有形固定資産減価償却率"/>
        <xdr:cNvSpPr txBox="1"/>
      </xdr:nvSpPr>
      <xdr:spPr>
        <a:xfrm>
          <a:off x="1374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638" name="n_2mainValue【保健センター・保健所】&#10;有形固定資産減価償却率"/>
        <xdr:cNvSpPr txBox="1"/>
      </xdr:nvSpPr>
      <xdr:spPr>
        <a:xfrm>
          <a:off x="1296099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39" name="n_3mainValue【保健センター・保健所】&#10;有形固定資産減価償却率"/>
        <xdr:cNvSpPr txBox="1"/>
      </xdr:nvSpPr>
      <xdr:spPr>
        <a:xfrm>
          <a:off x="121672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19951064" y="9121140"/>
          <a:ext cx="0" cy="12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19989800"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19881850" y="10379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19989800" y="89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19881850" y="912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66" name="【保健センター・保健所】&#10;一人当たり面積平均値テキスト"/>
        <xdr:cNvSpPr txBox="1"/>
      </xdr:nvSpPr>
      <xdr:spPr>
        <a:xfrm>
          <a:off x="19989800" y="983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199009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19157950" y="10044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1834515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75514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xdr:cNvSpPr/>
      </xdr:nvSpPr>
      <xdr:spPr>
        <a:xfrm>
          <a:off x="16757650" y="9975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677" name="楕円 676"/>
        <xdr:cNvSpPr/>
      </xdr:nvSpPr>
      <xdr:spPr>
        <a:xfrm>
          <a:off x="199009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678" name="【保健センター・保健所】&#10;一人当たり面積該当値テキスト"/>
        <xdr:cNvSpPr txBox="1"/>
      </xdr:nvSpPr>
      <xdr:spPr>
        <a:xfrm>
          <a:off x="19989800" y="100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679" name="楕円 678"/>
        <xdr:cNvSpPr/>
      </xdr:nvSpPr>
      <xdr:spPr>
        <a:xfrm>
          <a:off x="19157950" y="10106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680" name="直線コネクタ 679"/>
        <xdr:cNvCxnSpPr/>
      </xdr:nvCxnSpPr>
      <xdr:spPr>
        <a:xfrm>
          <a:off x="19202400" y="1015746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681" name="楕円 680"/>
        <xdr:cNvSpPr/>
      </xdr:nvSpPr>
      <xdr:spPr>
        <a:xfrm>
          <a:off x="1834515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682" name="直線コネクタ 681"/>
        <xdr:cNvCxnSpPr/>
      </xdr:nvCxnSpPr>
      <xdr:spPr>
        <a:xfrm>
          <a:off x="18395950" y="101574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83" name="楕円 682"/>
        <xdr:cNvSpPr/>
      </xdr:nvSpPr>
      <xdr:spPr>
        <a:xfrm>
          <a:off x="175514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80010</xdr:rowOff>
    </xdr:to>
    <xdr:cxnSp macro="">
      <xdr:nvCxnSpPr>
        <xdr:cNvPr id="684" name="直線コネクタ 683"/>
        <xdr:cNvCxnSpPr/>
      </xdr:nvCxnSpPr>
      <xdr:spPr>
        <a:xfrm>
          <a:off x="17602200" y="1013460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85" name="n_1aveValue【保健センター・保健所】&#10;一人当たり面積"/>
        <xdr:cNvSpPr txBox="1"/>
      </xdr:nvSpPr>
      <xdr:spPr>
        <a:xfrm>
          <a:off x="18980227" y="982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686" name="n_2aveValue【保健センター・保健所】&#10;一人当たり面積"/>
        <xdr:cNvSpPr txBox="1"/>
      </xdr:nvSpPr>
      <xdr:spPr>
        <a:xfrm>
          <a:off x="18180127"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87" name="n_3aveValue【保健センター・保健所】&#10;一人当たり面積"/>
        <xdr:cNvSpPr txBox="1"/>
      </xdr:nvSpPr>
      <xdr:spPr>
        <a:xfrm>
          <a:off x="1738637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xdr:cNvSpPr txBox="1"/>
      </xdr:nvSpPr>
      <xdr:spPr>
        <a:xfrm>
          <a:off x="165926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689" name="n_1mainValue【保健センター・保健所】&#10;一人当たり面積"/>
        <xdr:cNvSpPr txBox="1"/>
      </xdr:nvSpPr>
      <xdr:spPr>
        <a:xfrm>
          <a:off x="189802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121937</xdr:rowOff>
    </xdr:from>
    <xdr:ext cx="469744" cy="259045"/>
    <xdr:sp macro="" textlink="">
      <xdr:nvSpPr>
        <xdr:cNvPr id="690" name="n_2mainValue【保健センター・保健所】&#10;一人当たり面積"/>
        <xdr:cNvSpPr txBox="1"/>
      </xdr:nvSpPr>
      <xdr:spPr>
        <a:xfrm>
          <a:off x="181801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91" name="n_3mainValue【保健センター・保健所】&#10;一人当たり面積"/>
        <xdr:cNvSpPr txBox="1"/>
      </xdr:nvSpPr>
      <xdr:spPr>
        <a:xfrm>
          <a:off x="1738637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4699614" y="12800585"/>
          <a:ext cx="0" cy="1398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4738350"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4611350" y="141991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4738350" y="1258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4611350" y="12800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19" name="【消防施設】&#10;有形固定資産減価償却率平均値テキスト"/>
        <xdr:cNvSpPr txBox="1"/>
      </xdr:nvSpPr>
      <xdr:spPr>
        <a:xfrm>
          <a:off x="14738350" y="1353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4649450" y="135455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3887450" y="13664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3093700" y="1362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2299950" y="135244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xdr:cNvSpPr/>
      </xdr:nvSpPr>
      <xdr:spPr>
        <a:xfrm>
          <a:off x="11487150" y="1356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60452</xdr:rowOff>
    </xdr:from>
    <xdr:to>
      <xdr:col>85</xdr:col>
      <xdr:colOff>177800</xdr:colOff>
      <xdr:row>80</xdr:row>
      <xdr:rowOff>162052</xdr:rowOff>
    </xdr:to>
    <xdr:sp macro="" textlink="">
      <xdr:nvSpPr>
        <xdr:cNvPr id="730" name="楕円 729"/>
        <xdr:cNvSpPr/>
      </xdr:nvSpPr>
      <xdr:spPr>
        <a:xfrm>
          <a:off x="14649450" y="1327480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83329</xdr:rowOff>
    </xdr:from>
    <xdr:ext cx="405111" cy="259045"/>
    <xdr:sp macro="" textlink="">
      <xdr:nvSpPr>
        <xdr:cNvPr id="731" name="【消防施設】&#10;有形固定資産減価償却率該当値テキスト"/>
        <xdr:cNvSpPr txBox="1"/>
      </xdr:nvSpPr>
      <xdr:spPr>
        <a:xfrm>
          <a:off x="14738350" y="1313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xdr:rowOff>
    </xdr:from>
    <xdr:to>
      <xdr:col>81</xdr:col>
      <xdr:colOff>101600</xdr:colOff>
      <xdr:row>80</xdr:row>
      <xdr:rowOff>104902</xdr:rowOff>
    </xdr:to>
    <xdr:sp macro="" textlink="">
      <xdr:nvSpPr>
        <xdr:cNvPr id="732" name="楕円 731"/>
        <xdr:cNvSpPr/>
      </xdr:nvSpPr>
      <xdr:spPr>
        <a:xfrm>
          <a:off x="13887450" y="132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54102</xdr:rowOff>
    </xdr:from>
    <xdr:to>
      <xdr:col>85</xdr:col>
      <xdr:colOff>127000</xdr:colOff>
      <xdr:row>80</xdr:row>
      <xdr:rowOff>111252</xdr:rowOff>
    </xdr:to>
    <xdr:cxnSp macro="">
      <xdr:nvCxnSpPr>
        <xdr:cNvPr id="733" name="直線コネクタ 732"/>
        <xdr:cNvCxnSpPr/>
      </xdr:nvCxnSpPr>
      <xdr:spPr>
        <a:xfrm>
          <a:off x="13938250" y="13268452"/>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126746</xdr:rowOff>
    </xdr:from>
    <xdr:to>
      <xdr:col>76</xdr:col>
      <xdr:colOff>165100</xdr:colOff>
      <xdr:row>80</xdr:row>
      <xdr:rowOff>56896</xdr:rowOff>
    </xdr:to>
    <xdr:sp macro="" textlink="">
      <xdr:nvSpPr>
        <xdr:cNvPr id="734" name="楕円 733"/>
        <xdr:cNvSpPr/>
      </xdr:nvSpPr>
      <xdr:spPr>
        <a:xfrm>
          <a:off x="13093700" y="131759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xdr:rowOff>
    </xdr:from>
    <xdr:to>
      <xdr:col>81</xdr:col>
      <xdr:colOff>50800</xdr:colOff>
      <xdr:row>80</xdr:row>
      <xdr:rowOff>54102</xdr:rowOff>
    </xdr:to>
    <xdr:cxnSp macro="">
      <xdr:nvCxnSpPr>
        <xdr:cNvPr id="735" name="直線コネクタ 734"/>
        <xdr:cNvCxnSpPr/>
      </xdr:nvCxnSpPr>
      <xdr:spPr>
        <a:xfrm>
          <a:off x="13144500" y="13220446"/>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71882</xdr:rowOff>
    </xdr:from>
    <xdr:to>
      <xdr:col>72</xdr:col>
      <xdr:colOff>38100</xdr:colOff>
      <xdr:row>80</xdr:row>
      <xdr:rowOff>2032</xdr:rowOff>
    </xdr:to>
    <xdr:sp macro="" textlink="">
      <xdr:nvSpPr>
        <xdr:cNvPr id="736" name="楕円 735"/>
        <xdr:cNvSpPr/>
      </xdr:nvSpPr>
      <xdr:spPr>
        <a:xfrm>
          <a:off x="12299950" y="131211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122682</xdr:rowOff>
    </xdr:from>
    <xdr:to>
      <xdr:col>76</xdr:col>
      <xdr:colOff>114300</xdr:colOff>
      <xdr:row>80</xdr:row>
      <xdr:rowOff>6096</xdr:rowOff>
    </xdr:to>
    <xdr:cxnSp macro="">
      <xdr:nvCxnSpPr>
        <xdr:cNvPr id="737" name="直線コネクタ 736"/>
        <xdr:cNvCxnSpPr/>
      </xdr:nvCxnSpPr>
      <xdr:spPr>
        <a:xfrm>
          <a:off x="12344400" y="13171932"/>
          <a:ext cx="8001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xdr:cNvSpPr txBox="1"/>
      </xdr:nvSpPr>
      <xdr:spPr>
        <a:xfrm>
          <a:off x="13742044" y="1375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xdr:cNvSpPr txBox="1"/>
      </xdr:nvSpPr>
      <xdr:spPr>
        <a:xfrm>
          <a:off x="12960994" y="1371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40" name="n_3aveValue【消防施設】&#10;有形固定資産減価償却率"/>
        <xdr:cNvSpPr txBox="1"/>
      </xdr:nvSpPr>
      <xdr:spPr>
        <a:xfrm>
          <a:off x="12167244" y="136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xdr:cNvSpPr txBox="1"/>
      </xdr:nvSpPr>
      <xdr:spPr>
        <a:xfrm>
          <a:off x="11354444" y="1335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121429</xdr:rowOff>
    </xdr:from>
    <xdr:ext cx="405111" cy="259045"/>
    <xdr:sp macro="" textlink="">
      <xdr:nvSpPr>
        <xdr:cNvPr id="742" name="n_1mainValue【消防施設】&#10;有形固定資産減価償却率"/>
        <xdr:cNvSpPr txBox="1"/>
      </xdr:nvSpPr>
      <xdr:spPr>
        <a:xfrm>
          <a:off x="13742044" y="1300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73423</xdr:rowOff>
    </xdr:from>
    <xdr:ext cx="405111" cy="259045"/>
    <xdr:sp macro="" textlink="">
      <xdr:nvSpPr>
        <xdr:cNvPr id="743" name="n_2mainValue【消防施設】&#10;有形固定資産減価償却率"/>
        <xdr:cNvSpPr txBox="1"/>
      </xdr:nvSpPr>
      <xdr:spPr>
        <a:xfrm>
          <a:off x="12960994" y="1295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18559</xdr:rowOff>
    </xdr:from>
    <xdr:ext cx="405111" cy="259045"/>
    <xdr:sp macro="" textlink="">
      <xdr:nvSpPr>
        <xdr:cNvPr id="744" name="n_3mainValue【消防施設】&#10;有形固定資産減価償却率"/>
        <xdr:cNvSpPr txBox="1"/>
      </xdr:nvSpPr>
      <xdr:spPr>
        <a:xfrm>
          <a:off x="12167244" y="1290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19951064" y="13028930"/>
          <a:ext cx="0" cy="11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19989800"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19881850" y="1418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19989800" y="1281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19881850" y="13028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73" name="【消防施設】&#10;一人当たり面積平均値テキスト"/>
        <xdr:cNvSpPr txBox="1"/>
      </xdr:nvSpPr>
      <xdr:spPr>
        <a:xfrm>
          <a:off x="19989800" y="13627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199009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19157950" y="13784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1834515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755140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xdr:cNvSpPr/>
      </xdr:nvSpPr>
      <xdr:spPr>
        <a:xfrm>
          <a:off x="1675765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84" name="楕円 783"/>
        <xdr:cNvSpPr/>
      </xdr:nvSpPr>
      <xdr:spPr>
        <a:xfrm>
          <a:off x="199009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85" name="【消防施設】&#10;一人当たり面積該当値テキスト"/>
        <xdr:cNvSpPr txBox="1"/>
      </xdr:nvSpPr>
      <xdr:spPr>
        <a:xfrm>
          <a:off x="1998980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786" name="楕円 785"/>
        <xdr:cNvSpPr/>
      </xdr:nvSpPr>
      <xdr:spPr>
        <a:xfrm>
          <a:off x="19157950" y="141376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148589</xdr:rowOff>
    </xdr:to>
    <xdr:cxnSp macro="">
      <xdr:nvCxnSpPr>
        <xdr:cNvPr id="787" name="直線コネクタ 786"/>
        <xdr:cNvCxnSpPr/>
      </xdr:nvCxnSpPr>
      <xdr:spPr>
        <a:xfrm flipV="1">
          <a:off x="19202400" y="14173200"/>
          <a:ext cx="7493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88" name="楕円 787"/>
        <xdr:cNvSpPr/>
      </xdr:nvSpPr>
      <xdr:spPr>
        <a:xfrm>
          <a:off x="18345150" y="14130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148589</xdr:rowOff>
    </xdr:to>
    <xdr:cxnSp macro="">
      <xdr:nvCxnSpPr>
        <xdr:cNvPr id="789" name="直線コネクタ 788"/>
        <xdr:cNvCxnSpPr/>
      </xdr:nvCxnSpPr>
      <xdr:spPr>
        <a:xfrm>
          <a:off x="18395950" y="14180820"/>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90" name="楕円 789"/>
        <xdr:cNvSpPr/>
      </xdr:nvSpPr>
      <xdr:spPr>
        <a:xfrm>
          <a:off x="17551400" y="14130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791" name="直線コネクタ 790"/>
        <xdr:cNvCxnSpPr/>
      </xdr:nvCxnSpPr>
      <xdr:spPr>
        <a:xfrm>
          <a:off x="17602200" y="141808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92" name="n_1aveValue【消防施設】&#10;一人当たり面積"/>
        <xdr:cNvSpPr txBox="1"/>
      </xdr:nvSpPr>
      <xdr:spPr>
        <a:xfrm>
          <a:off x="18980227"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93" name="n_2aveValue【消防施設】&#10;一人当たり面積"/>
        <xdr:cNvSpPr txBox="1"/>
      </xdr:nvSpPr>
      <xdr:spPr>
        <a:xfrm>
          <a:off x="181801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794" name="n_3aveValue【消防施設】&#10;一人当たり面積"/>
        <xdr:cNvSpPr txBox="1"/>
      </xdr:nvSpPr>
      <xdr:spPr>
        <a:xfrm>
          <a:off x="17386377"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xdr:cNvSpPr txBox="1"/>
      </xdr:nvSpPr>
      <xdr:spPr>
        <a:xfrm>
          <a:off x="165926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19066</xdr:rowOff>
    </xdr:from>
    <xdr:ext cx="469744" cy="259045"/>
    <xdr:sp macro="" textlink="">
      <xdr:nvSpPr>
        <xdr:cNvPr id="796" name="n_1mainValue【消防施設】&#10;一人当たり面積"/>
        <xdr:cNvSpPr txBox="1"/>
      </xdr:nvSpPr>
      <xdr:spPr>
        <a:xfrm>
          <a:off x="18980227" y="1422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97" name="n_2mainValue【消防施設】&#10;一人当たり面積"/>
        <xdr:cNvSpPr txBox="1"/>
      </xdr:nvSpPr>
      <xdr:spPr>
        <a:xfrm>
          <a:off x="18180127" y="142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98" name="n_3mainValue【消防施設】&#10;一人当たり面積"/>
        <xdr:cNvSpPr txBox="1"/>
      </xdr:nvSpPr>
      <xdr:spPr>
        <a:xfrm>
          <a:off x="17386377" y="142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4699614" y="166399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473835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4611350" y="18101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4738350" y="164151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4611350" y="16639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29" name="【庁舎】&#10;有形固定資産減価償却率平均値テキスト"/>
        <xdr:cNvSpPr txBox="1"/>
      </xdr:nvSpPr>
      <xdr:spPr>
        <a:xfrm>
          <a:off x="14738350" y="171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4649450" y="172993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3887450" y="17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3093700" y="1734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2299950" y="172879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xdr:cNvSpPr/>
      </xdr:nvSpPr>
      <xdr:spPr>
        <a:xfrm>
          <a:off x="1148715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40" name="楕円 839"/>
        <xdr:cNvSpPr/>
      </xdr:nvSpPr>
      <xdr:spPr>
        <a:xfrm>
          <a:off x="14649450" y="1733695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56078</xdr:rowOff>
    </xdr:from>
    <xdr:ext cx="405111" cy="259045"/>
    <xdr:sp macro="" textlink="">
      <xdr:nvSpPr>
        <xdr:cNvPr id="841" name="【庁舎】&#10;有形固定資産減価償却率該当値テキスト"/>
        <xdr:cNvSpPr txBox="1"/>
      </xdr:nvSpPr>
      <xdr:spPr>
        <a:xfrm>
          <a:off x="14738350" y="1731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44994</xdr:rowOff>
    </xdr:from>
    <xdr:to>
      <xdr:col>81</xdr:col>
      <xdr:colOff>101600</xdr:colOff>
      <xdr:row>104</xdr:row>
      <xdr:rowOff>146594</xdr:rowOff>
    </xdr:to>
    <xdr:sp macro="" textlink="">
      <xdr:nvSpPr>
        <xdr:cNvPr id="842" name="楕円 841"/>
        <xdr:cNvSpPr/>
      </xdr:nvSpPr>
      <xdr:spPr>
        <a:xfrm>
          <a:off x="1388745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128451</xdr:rowOff>
    </xdr:to>
    <xdr:cxnSp macro="">
      <xdr:nvCxnSpPr>
        <xdr:cNvPr id="843" name="直線コネクタ 842"/>
        <xdr:cNvCxnSpPr/>
      </xdr:nvCxnSpPr>
      <xdr:spPr>
        <a:xfrm>
          <a:off x="13938250" y="17355094"/>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844" name="楕円 843"/>
        <xdr:cNvSpPr/>
      </xdr:nvSpPr>
      <xdr:spPr>
        <a:xfrm>
          <a:off x="130937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61505</xdr:rowOff>
    </xdr:from>
    <xdr:to>
      <xdr:col>81</xdr:col>
      <xdr:colOff>50800</xdr:colOff>
      <xdr:row>104</xdr:row>
      <xdr:rowOff>95794</xdr:rowOff>
    </xdr:to>
    <xdr:cxnSp macro="">
      <xdr:nvCxnSpPr>
        <xdr:cNvPr id="845" name="直線コネクタ 844"/>
        <xdr:cNvCxnSpPr/>
      </xdr:nvCxnSpPr>
      <xdr:spPr>
        <a:xfrm>
          <a:off x="13144500" y="17320805"/>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149498</xdr:rowOff>
    </xdr:from>
    <xdr:to>
      <xdr:col>72</xdr:col>
      <xdr:colOff>38100</xdr:colOff>
      <xdr:row>104</xdr:row>
      <xdr:rowOff>79648</xdr:rowOff>
    </xdr:to>
    <xdr:sp macro="" textlink="">
      <xdr:nvSpPr>
        <xdr:cNvPr id="846" name="楕円 845"/>
        <xdr:cNvSpPr/>
      </xdr:nvSpPr>
      <xdr:spPr>
        <a:xfrm>
          <a:off x="12299950" y="172373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28848</xdr:rowOff>
    </xdr:from>
    <xdr:to>
      <xdr:col>76</xdr:col>
      <xdr:colOff>114300</xdr:colOff>
      <xdr:row>104</xdr:row>
      <xdr:rowOff>61505</xdr:rowOff>
    </xdr:to>
    <xdr:cxnSp macro="">
      <xdr:nvCxnSpPr>
        <xdr:cNvPr id="847" name="直線コネクタ 846"/>
        <xdr:cNvCxnSpPr/>
      </xdr:nvCxnSpPr>
      <xdr:spPr>
        <a:xfrm>
          <a:off x="12344400" y="17288148"/>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48" name="n_1aveValue【庁舎】&#10;有形固定資産減価償却率"/>
        <xdr:cNvSpPr txBox="1"/>
      </xdr:nvSpPr>
      <xdr:spPr>
        <a:xfrm>
          <a:off x="13742044" y="174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49" name="n_2aveValue【庁舎】&#10;有形固定資産減価償却率"/>
        <xdr:cNvSpPr txBox="1"/>
      </xdr:nvSpPr>
      <xdr:spPr>
        <a:xfrm>
          <a:off x="12960994" y="1744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50" name="n_3aveValue【庁舎】&#10;有形固定資産減価償却率"/>
        <xdr:cNvSpPr txBox="1"/>
      </xdr:nvSpPr>
      <xdr:spPr>
        <a:xfrm>
          <a:off x="12167244" y="1738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xdr:cNvSpPr txBox="1"/>
      </xdr:nvSpPr>
      <xdr:spPr>
        <a:xfrm>
          <a:off x="113544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163121</xdr:rowOff>
    </xdr:from>
    <xdr:ext cx="405111" cy="259045"/>
    <xdr:sp macro="" textlink="">
      <xdr:nvSpPr>
        <xdr:cNvPr id="852" name="n_1mainValue【庁舎】&#10;有形固定資産減価償却率"/>
        <xdr:cNvSpPr txBox="1"/>
      </xdr:nvSpPr>
      <xdr:spPr>
        <a:xfrm>
          <a:off x="137420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128832</xdr:rowOff>
    </xdr:from>
    <xdr:ext cx="405111" cy="259045"/>
    <xdr:sp macro="" textlink="">
      <xdr:nvSpPr>
        <xdr:cNvPr id="853" name="n_2mainValue【庁舎】&#10;有形固定資産減価償却率"/>
        <xdr:cNvSpPr txBox="1"/>
      </xdr:nvSpPr>
      <xdr:spPr>
        <a:xfrm>
          <a:off x="1296099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96175</xdr:rowOff>
    </xdr:from>
    <xdr:ext cx="405111" cy="259045"/>
    <xdr:sp macro="" textlink="">
      <xdr:nvSpPr>
        <xdr:cNvPr id="854" name="n_3mainValue【庁舎】&#10;有形固定資産減価償却率"/>
        <xdr:cNvSpPr txBox="1"/>
      </xdr:nvSpPr>
      <xdr:spPr>
        <a:xfrm>
          <a:off x="121672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xdr:cNvCxnSpPr/>
      </xdr:nvCxnSpPr>
      <xdr:spPr>
        <a:xfrm flipV="1">
          <a:off x="19951064" y="169514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xdr:cNvSpPr txBox="1"/>
      </xdr:nvSpPr>
      <xdr:spPr>
        <a:xfrm>
          <a:off x="19989800" y="17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xdr:cNvCxnSpPr/>
      </xdr:nvCxnSpPr>
      <xdr:spPr>
        <a:xfrm>
          <a:off x="19881850" y="17842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xdr:cNvSpPr txBox="1"/>
      </xdr:nvSpPr>
      <xdr:spPr>
        <a:xfrm>
          <a:off x="19989800" y="1672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xdr:cNvCxnSpPr/>
      </xdr:nvCxnSpPr>
      <xdr:spPr>
        <a:xfrm>
          <a:off x="19881850" y="16951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81" name="【庁舎】&#10;一人当たり面積平均値テキスト"/>
        <xdr:cNvSpPr txBox="1"/>
      </xdr:nvSpPr>
      <xdr:spPr>
        <a:xfrm>
          <a:off x="19989800" y="17376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xdr:cNvSpPr/>
      </xdr:nvSpPr>
      <xdr:spPr>
        <a:xfrm>
          <a:off x="199009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xdr:cNvSpPr/>
      </xdr:nvSpPr>
      <xdr:spPr>
        <a:xfrm>
          <a:off x="19157950" y="175361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xdr:cNvSpPr/>
      </xdr:nvSpPr>
      <xdr:spPr>
        <a:xfrm>
          <a:off x="1834515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xdr:cNvSpPr/>
      </xdr:nvSpPr>
      <xdr:spPr>
        <a:xfrm>
          <a:off x="175514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86" name="フローチャート: 判断 885"/>
        <xdr:cNvSpPr/>
      </xdr:nvSpPr>
      <xdr:spPr>
        <a:xfrm>
          <a:off x="16757650" y="175521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892" name="楕円 891"/>
        <xdr:cNvSpPr/>
      </xdr:nvSpPr>
      <xdr:spPr>
        <a:xfrm>
          <a:off x="199009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143273</xdr:rowOff>
    </xdr:from>
    <xdr:ext cx="469744" cy="259045"/>
    <xdr:sp macro="" textlink="">
      <xdr:nvSpPr>
        <xdr:cNvPr id="893" name="【庁舎】&#10;一人当たり面積該当値テキスト"/>
        <xdr:cNvSpPr txBox="1"/>
      </xdr:nvSpPr>
      <xdr:spPr>
        <a:xfrm>
          <a:off x="19989800" y="1757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894" name="楕円 893"/>
        <xdr:cNvSpPr/>
      </xdr:nvSpPr>
      <xdr:spPr>
        <a:xfrm>
          <a:off x="19157950" y="175933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41911</xdr:rowOff>
    </xdr:from>
    <xdr:to>
      <xdr:col>116</xdr:col>
      <xdr:colOff>63500</xdr:colOff>
      <xdr:row>106</xdr:row>
      <xdr:rowOff>44196</xdr:rowOff>
    </xdr:to>
    <xdr:cxnSp macro="">
      <xdr:nvCxnSpPr>
        <xdr:cNvPr id="895" name="直線コネクタ 894"/>
        <xdr:cNvCxnSpPr/>
      </xdr:nvCxnSpPr>
      <xdr:spPr>
        <a:xfrm>
          <a:off x="19202400" y="17644111"/>
          <a:ext cx="7493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896" name="楕円 895"/>
        <xdr:cNvSpPr/>
      </xdr:nvSpPr>
      <xdr:spPr>
        <a:xfrm>
          <a:off x="1834515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41911</xdr:rowOff>
    </xdr:to>
    <xdr:cxnSp macro="">
      <xdr:nvCxnSpPr>
        <xdr:cNvPr id="897" name="直線コネクタ 896"/>
        <xdr:cNvCxnSpPr/>
      </xdr:nvCxnSpPr>
      <xdr:spPr>
        <a:xfrm>
          <a:off x="18395950" y="17641824"/>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898" name="楕円 897"/>
        <xdr:cNvSpPr/>
      </xdr:nvSpPr>
      <xdr:spPr>
        <a:xfrm>
          <a:off x="175514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35052</xdr:rowOff>
    </xdr:from>
    <xdr:to>
      <xdr:col>107</xdr:col>
      <xdr:colOff>50800</xdr:colOff>
      <xdr:row>106</xdr:row>
      <xdr:rowOff>39624</xdr:rowOff>
    </xdr:to>
    <xdr:cxnSp macro="">
      <xdr:nvCxnSpPr>
        <xdr:cNvPr id="899" name="直線コネクタ 898"/>
        <xdr:cNvCxnSpPr/>
      </xdr:nvCxnSpPr>
      <xdr:spPr>
        <a:xfrm>
          <a:off x="17602200" y="1763725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00" name="n_1aveValue【庁舎】&#10;一人当たり面積"/>
        <xdr:cNvSpPr txBox="1"/>
      </xdr:nvSpPr>
      <xdr:spPr>
        <a:xfrm>
          <a:off x="189802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01" name="n_2aveValue【庁舎】&#10;一人当たり面積"/>
        <xdr:cNvSpPr txBox="1"/>
      </xdr:nvSpPr>
      <xdr:spPr>
        <a:xfrm>
          <a:off x="181801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xdr:cNvSpPr txBox="1"/>
      </xdr:nvSpPr>
      <xdr:spPr>
        <a:xfrm>
          <a:off x="17386377" y="1631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03" name="n_4aveValue【庁舎】&#10;一人当たり面積"/>
        <xdr:cNvSpPr txBox="1"/>
      </xdr:nvSpPr>
      <xdr:spPr>
        <a:xfrm>
          <a:off x="16592627" y="173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904" name="n_1mainValue【庁舎】&#10;一人当たり面積"/>
        <xdr:cNvSpPr txBox="1"/>
      </xdr:nvSpPr>
      <xdr:spPr>
        <a:xfrm>
          <a:off x="1898022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905" name="n_2mainValue【庁舎】&#10;一人当たり面積"/>
        <xdr:cNvSpPr txBox="1"/>
      </xdr:nvSpPr>
      <xdr:spPr>
        <a:xfrm>
          <a:off x="18180127" y="1768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06" name="n_3mainValue【庁舎】&#10;一人当たり面積"/>
        <xdr:cNvSpPr txBox="1"/>
      </xdr:nvSpPr>
      <xdr:spPr>
        <a:xfrm>
          <a:off x="17386377" y="1767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ほとんどの類型において、有形固定資産減価償却率は類似団体平均を下回っている。平成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は、指標に大きく影響するような施設の供用開始はなく、また、既存の施設の老朽化が進んだことにより、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比較すると全体的に微増となっている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お、今後、（仮称）草津市立プール整備事業により、大きく減となる見込みである。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134,926
131,976
67.82
51,588,953
50,421,162
467,079
26,666,039
44,559,458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基準財政収入額では、個人市民税、固定資産税の増などにより</a:t>
          </a:r>
          <a:r>
            <a:rPr kumimoji="1" lang="en-US" altLang="ja-JP" sz="1100">
              <a:latin typeface="ＭＳ Ｐゴシック" panose="020B0600070205080204" pitchFamily="50" charset="-128"/>
              <a:ea typeface="ＭＳ Ｐゴシック" panose="020B0600070205080204" pitchFamily="50" charset="-128"/>
            </a:rPr>
            <a:t>159</a:t>
          </a:r>
          <a:r>
            <a:rPr kumimoji="1" lang="ja-JP" altLang="en-US" sz="1100">
              <a:latin typeface="ＭＳ Ｐゴシック" panose="020B0600070205080204" pitchFamily="50" charset="-128"/>
              <a:ea typeface="ＭＳ Ｐゴシック" panose="020B0600070205080204" pitchFamily="50" charset="-128"/>
            </a:rPr>
            <a:t>百万円の増となった。一方で、基準財政需要額は高齢者人口と連動した高齢者保健福祉費の増などにより、</a:t>
          </a:r>
          <a:r>
            <a:rPr kumimoji="1" lang="en-US" altLang="ja-JP" sz="1100">
              <a:latin typeface="ＭＳ Ｐゴシック" panose="020B0600070205080204" pitchFamily="50" charset="-128"/>
              <a:ea typeface="ＭＳ Ｐゴシック" panose="020B0600070205080204" pitchFamily="50" charset="-128"/>
            </a:rPr>
            <a:t>316</a:t>
          </a:r>
          <a:r>
            <a:rPr kumimoji="1" lang="ja-JP" altLang="en-US" sz="1100">
              <a:latin typeface="ＭＳ Ｐゴシック" panose="020B0600070205080204" pitchFamily="50" charset="-128"/>
              <a:ea typeface="ＭＳ Ｐゴシック" panose="020B0600070205080204" pitchFamily="50" charset="-128"/>
            </a:rPr>
            <a:t>百万円の増となり、交付税基準となる財源不足額は</a:t>
          </a:r>
          <a:r>
            <a:rPr kumimoji="1" lang="en-US" altLang="ja-JP" sz="1100">
              <a:latin typeface="ＭＳ Ｐゴシック" panose="020B0600070205080204" pitchFamily="50" charset="-128"/>
              <a:ea typeface="ＭＳ Ｐゴシック" panose="020B0600070205080204" pitchFamily="50" charset="-128"/>
            </a:rPr>
            <a:t>157</a:t>
          </a:r>
          <a:r>
            <a:rPr kumimoji="1" lang="ja-JP" altLang="en-US" sz="1100">
              <a:latin typeface="ＭＳ Ｐゴシック" panose="020B0600070205080204" pitchFamily="50" charset="-128"/>
              <a:ea typeface="ＭＳ Ｐゴシック" panose="020B0600070205080204" pitchFamily="50" charset="-128"/>
            </a:rPr>
            <a:t>百万円拡大した。その結果、財政力指数は、単年度では</a:t>
          </a:r>
          <a:r>
            <a:rPr kumimoji="1" lang="en-US" altLang="ja-JP" sz="1100">
              <a:latin typeface="ＭＳ Ｐゴシック" panose="020B0600070205080204" pitchFamily="50" charset="-128"/>
              <a:ea typeface="ＭＳ Ｐゴシック" panose="020B0600070205080204" pitchFamily="50" charset="-128"/>
            </a:rPr>
            <a:t>0.966</a:t>
          </a:r>
          <a:r>
            <a:rPr kumimoji="1" lang="ja-JP" altLang="en-US" sz="1100">
              <a:latin typeface="ＭＳ Ｐゴシック" panose="020B0600070205080204" pitchFamily="50" charset="-128"/>
              <a:ea typeface="ＭＳ Ｐゴシック" panose="020B0600070205080204" pitchFamily="50" charset="-128"/>
            </a:rPr>
            <a:t>と前年度よりも</a:t>
          </a:r>
          <a:r>
            <a:rPr kumimoji="1" lang="en-US" altLang="ja-JP" sz="1100">
              <a:latin typeface="ＭＳ Ｐゴシック" panose="020B0600070205080204" pitchFamily="50" charset="-128"/>
              <a:ea typeface="ＭＳ Ｐゴシック" panose="020B0600070205080204" pitchFamily="50" charset="-128"/>
            </a:rPr>
            <a:t>0.008</a:t>
          </a:r>
          <a:r>
            <a:rPr kumimoji="1" lang="ja-JP" altLang="en-US" sz="1100">
              <a:latin typeface="ＭＳ Ｐゴシック" panose="020B0600070205080204" pitchFamily="50" charset="-128"/>
              <a:ea typeface="ＭＳ Ｐゴシック" panose="020B0600070205080204" pitchFamily="50" charset="-128"/>
            </a:rPr>
            <a:t>ポイント減、３ヵ年平均では</a:t>
          </a:r>
          <a:r>
            <a:rPr kumimoji="1" lang="en-US" altLang="ja-JP" sz="1100">
              <a:latin typeface="ＭＳ Ｐゴシック" panose="020B0600070205080204" pitchFamily="50" charset="-128"/>
              <a:ea typeface="ＭＳ Ｐゴシック" panose="020B0600070205080204" pitchFamily="50" charset="-128"/>
            </a:rPr>
            <a:t>0.007</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0.961</a:t>
          </a:r>
          <a:r>
            <a:rPr kumimoji="1" lang="ja-JP" altLang="en-US" sz="1100">
              <a:latin typeface="ＭＳ Ｐゴシック" panose="020B0600070205080204" pitchFamily="50" charset="-128"/>
              <a:ea typeface="ＭＳ Ｐゴシック" panose="020B0600070205080204" pitchFamily="50" charset="-128"/>
            </a:rPr>
            <a:t>となり、１２年連続で交付税の交付団体となった。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40822</xdr:rowOff>
    </xdr:to>
    <xdr:cxnSp macro="">
      <xdr:nvCxnSpPr>
        <xdr:cNvPr id="71" name="直線コネクタ 70"/>
        <xdr:cNvCxnSpPr/>
      </xdr:nvCxnSpPr>
      <xdr:spPr>
        <a:xfrm flipV="1">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58057</xdr:rowOff>
    </xdr:to>
    <xdr:cxnSp macro="">
      <xdr:nvCxnSpPr>
        <xdr:cNvPr id="74" name="直線コネクタ 73"/>
        <xdr:cNvCxnSpPr/>
      </xdr:nvCxnSpPr>
      <xdr:spPr>
        <a:xfrm flipV="1">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75293</xdr:rowOff>
    </xdr:to>
    <xdr:cxnSp macro="">
      <xdr:nvCxnSpPr>
        <xdr:cNvPr id="77" name="直線コネクタ 76"/>
        <xdr:cNvCxnSpPr/>
      </xdr:nvCxnSpPr>
      <xdr:spPr>
        <a:xfrm flipV="1">
          <a:off x="2336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75293</xdr:rowOff>
    </xdr:from>
    <xdr:to>
      <xdr:col>11</xdr:col>
      <xdr:colOff>31750</xdr:colOff>
      <xdr:row>40</xdr:row>
      <xdr:rowOff>92528</xdr:rowOff>
    </xdr:to>
    <xdr:cxnSp macro="">
      <xdr:nvCxnSpPr>
        <xdr:cNvPr id="80" name="直線コネクタ 79"/>
        <xdr:cNvCxnSpPr/>
      </xdr:nvCxnSpPr>
      <xdr:spPr>
        <a:xfrm flipV="1">
          <a:off x="1447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24493</xdr:rowOff>
    </xdr:from>
    <xdr:to>
      <xdr:col>11</xdr:col>
      <xdr:colOff>82550</xdr:colOff>
      <xdr:row>40</xdr:row>
      <xdr:rowOff>126093</xdr:rowOff>
    </xdr:to>
    <xdr:sp macro="" textlink="">
      <xdr:nvSpPr>
        <xdr:cNvPr id="96" name="楕円 95"/>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136270</xdr:rowOff>
    </xdr:from>
    <xdr:ext cx="762000" cy="259045"/>
    <xdr:sp macro="" textlink="">
      <xdr:nvSpPr>
        <xdr:cNvPr id="97" name="テキスト ボックス 96"/>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94.6</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％となり、前年度から</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％上昇し</a:t>
          </a:r>
          <a:r>
            <a:rPr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、直近５年で最も高い水準となった</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。これは、経常一般財源（歳入）において、普通交付税や幼児教育・保育の無償化による地方特例交付金の増などにより全体で</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405</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百万円の増（比率への影響－</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ポイント）となった一方で、経常一般財源充当額（歳出）において、廃棄物処理施設整備事業などの大規模事業の実施に伴う市債の償還が始まったことによる公債費の増加や、児童福祉費を中心に扶助費が増加したことにより、全体で</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515</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百万円の増（比率への影響＋</a:t>
          </a:r>
          <a:r>
            <a:rPr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ポイント）となったことによる。</a:t>
          </a:r>
          <a:endParaRPr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800">
              <a:latin typeface="ＭＳ Ｐゴシック" panose="020B0600070205080204" pitchFamily="50" charset="-128"/>
              <a:ea typeface="ＭＳ Ｐゴシック" panose="020B0600070205080204" pitchFamily="50" charset="-128"/>
            </a:rPr>
            <a:t>　今後、更なる大規模事業の実施による公債費の増加や児童数の増等に伴う、社会保障関係経費についても増加が見込まれる一方、新型コロナウイルス感染症の影響による景気への悪影響が未知数であり、今後の経済動向は非常に不透明であることから、これまで以上に財政の硬直化が進展する可能性があり、依然として財政状況の硬直化が危惧される状況である。</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　このことから、新規歳入の確保や歳出においては、安易に既存事業を継続するのではなく、市全体を俯瞰し、時代の変化を捉え、長期的な視点で財政負担の抑制を意識しながら、積極的に事業の廃止・見直しを進めるよう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62</xdr:row>
      <xdr:rowOff>145796</xdr:rowOff>
    </xdr:to>
    <xdr:cxnSp macro="">
      <xdr:nvCxnSpPr>
        <xdr:cNvPr id="132" name="直線コネクタ 131"/>
        <xdr:cNvCxnSpPr/>
      </xdr:nvCxnSpPr>
      <xdr:spPr>
        <a:xfrm>
          <a:off x="4114800" y="107563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126492</xdr:rowOff>
    </xdr:to>
    <xdr:cxnSp macro="">
      <xdr:nvCxnSpPr>
        <xdr:cNvPr id="135" name="直線コネクタ 134"/>
        <xdr:cNvCxnSpPr/>
      </xdr:nvCxnSpPr>
      <xdr:spPr>
        <a:xfrm>
          <a:off x="3225800" y="1055370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112014</xdr:rowOff>
    </xdr:to>
    <xdr:cxnSp macro="">
      <xdr:nvCxnSpPr>
        <xdr:cNvPr id="138" name="直線コネクタ 137"/>
        <xdr:cNvCxnSpPr/>
      </xdr:nvCxnSpPr>
      <xdr:spPr>
        <a:xfrm flipV="1">
          <a:off x="2336800" y="1055370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62</xdr:row>
      <xdr:rowOff>112014</xdr:rowOff>
    </xdr:to>
    <xdr:cxnSp macro="">
      <xdr:nvCxnSpPr>
        <xdr:cNvPr id="141" name="直線コネクタ 140"/>
        <xdr:cNvCxnSpPr/>
      </xdr:nvCxnSpPr>
      <xdr:spPr>
        <a:xfrm>
          <a:off x="1447800" y="1050061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51" name="楕円 150"/>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2"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3" name="楕円 152"/>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162069</xdr:rowOff>
    </xdr:from>
    <xdr:ext cx="736600" cy="259045"/>
    <xdr:sp macro="" textlink="">
      <xdr:nvSpPr>
        <xdr:cNvPr id="154" name="テキスト ボックス 153"/>
        <xdr:cNvSpPr txBox="1"/>
      </xdr:nvSpPr>
      <xdr:spPr>
        <a:xfrm>
          <a:off x="3733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5" name="楕円 154"/>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6" name="テキスト ボックス 155"/>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7" name="楕円 156"/>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8" name="テキスト ボックス 157"/>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162814</xdr:rowOff>
    </xdr:from>
    <xdr:to>
      <xdr:col>7</xdr:col>
      <xdr:colOff>31750</xdr:colOff>
      <xdr:row>61</xdr:row>
      <xdr:rowOff>92964</xdr:rowOff>
    </xdr:to>
    <xdr:sp macro="" textlink="">
      <xdr:nvSpPr>
        <xdr:cNvPr id="159" name="楕円 158"/>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77741</xdr:rowOff>
    </xdr:from>
    <xdr:ext cx="762000" cy="259045"/>
    <xdr:sp macro="" textlink="">
      <xdr:nvSpPr>
        <xdr:cNvPr id="160" name="テキスト ボックス 159"/>
        <xdr:cNvSpPr txBox="1"/>
      </xdr:nvSpPr>
      <xdr:spPr>
        <a:xfrm>
          <a:off x="1066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本市独自の財政運営指針である「財政規律ガイドライン」において、人口千人あたりの職員数を</a:t>
          </a:r>
          <a:r>
            <a:rPr kumimoji="1" lang="en-US" altLang="ja-JP" sz="1100">
              <a:latin typeface="ＭＳ Ｐゴシック" panose="020B0600070205080204" pitchFamily="50" charset="-128"/>
              <a:ea typeface="ＭＳ Ｐゴシック" panose="020B0600070205080204" pitchFamily="50" charset="-128"/>
            </a:rPr>
            <a:t>5.38</a:t>
          </a:r>
          <a:r>
            <a:rPr kumimoji="1" lang="ja-JP" altLang="en-US" sz="1100">
              <a:latin typeface="ＭＳ Ｐゴシック" panose="020B0600070205080204" pitchFamily="50" charset="-128"/>
              <a:ea typeface="ＭＳ Ｐゴシック" panose="020B0600070205080204" pitchFamily="50" charset="-128"/>
            </a:rPr>
            <a:t>人に抑えており、人件費は抑制できている。一方、指定管理者制度の導入やアウトソーシングの推進を積極的に実施していることから、物件費は増加傾向にあるが、人件費・物件費の双方において効率的な運営に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引き続き、人件費等を含めたトータルコストの概念により行政サービスを点検・検証し、執行体制の見直しや既存事業の廃止・見直し等を図り、更に効率的な事業運営に努めていく。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141836</xdr:rowOff>
    </xdr:from>
    <xdr:to>
      <xdr:col>23</xdr:col>
      <xdr:colOff>133350</xdr:colOff>
      <xdr:row>83</xdr:row>
      <xdr:rowOff>14354</xdr:rowOff>
    </xdr:to>
    <xdr:cxnSp macro="">
      <xdr:nvCxnSpPr>
        <xdr:cNvPr id="197" name="直線コネクタ 196"/>
        <xdr:cNvCxnSpPr/>
      </xdr:nvCxnSpPr>
      <xdr:spPr>
        <a:xfrm>
          <a:off x="4114800" y="14200736"/>
          <a:ext cx="8382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95283</xdr:rowOff>
    </xdr:from>
    <xdr:to>
      <xdr:col>19</xdr:col>
      <xdr:colOff>133350</xdr:colOff>
      <xdr:row>82</xdr:row>
      <xdr:rowOff>141836</xdr:rowOff>
    </xdr:to>
    <xdr:cxnSp macro="">
      <xdr:nvCxnSpPr>
        <xdr:cNvPr id="200" name="直線コネクタ 199"/>
        <xdr:cNvCxnSpPr/>
      </xdr:nvCxnSpPr>
      <xdr:spPr>
        <a:xfrm>
          <a:off x="3225800" y="14154183"/>
          <a:ext cx="889000" cy="4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87027</xdr:rowOff>
    </xdr:from>
    <xdr:to>
      <xdr:col>15</xdr:col>
      <xdr:colOff>82550</xdr:colOff>
      <xdr:row>82</xdr:row>
      <xdr:rowOff>95283</xdr:rowOff>
    </xdr:to>
    <xdr:cxnSp macro="">
      <xdr:nvCxnSpPr>
        <xdr:cNvPr id="203" name="直線コネクタ 202"/>
        <xdr:cNvCxnSpPr/>
      </xdr:nvCxnSpPr>
      <xdr:spPr>
        <a:xfrm>
          <a:off x="2336800" y="14145927"/>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67498</xdr:rowOff>
    </xdr:from>
    <xdr:to>
      <xdr:col>11</xdr:col>
      <xdr:colOff>31750</xdr:colOff>
      <xdr:row>82</xdr:row>
      <xdr:rowOff>87027</xdr:rowOff>
    </xdr:to>
    <xdr:cxnSp macro="">
      <xdr:nvCxnSpPr>
        <xdr:cNvPr id="206" name="直線コネクタ 205"/>
        <xdr:cNvCxnSpPr/>
      </xdr:nvCxnSpPr>
      <xdr:spPr>
        <a:xfrm>
          <a:off x="1447800" y="14126398"/>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135004</xdr:rowOff>
    </xdr:from>
    <xdr:to>
      <xdr:col>23</xdr:col>
      <xdr:colOff>184150</xdr:colOff>
      <xdr:row>83</xdr:row>
      <xdr:rowOff>65154</xdr:rowOff>
    </xdr:to>
    <xdr:sp macro="" textlink="">
      <xdr:nvSpPr>
        <xdr:cNvPr id="216" name="楕円 215"/>
        <xdr:cNvSpPr/>
      </xdr:nvSpPr>
      <xdr:spPr>
        <a:xfrm>
          <a:off x="4902200" y="141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151531</xdr:rowOff>
    </xdr:from>
    <xdr:ext cx="762000" cy="259045"/>
    <xdr:sp macro="" textlink="">
      <xdr:nvSpPr>
        <xdr:cNvPr id="217" name="人件費・物件費等の状況該当値テキスト"/>
        <xdr:cNvSpPr txBox="1"/>
      </xdr:nvSpPr>
      <xdr:spPr>
        <a:xfrm>
          <a:off x="5041900" y="140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91036</xdr:rowOff>
    </xdr:from>
    <xdr:to>
      <xdr:col>19</xdr:col>
      <xdr:colOff>184150</xdr:colOff>
      <xdr:row>83</xdr:row>
      <xdr:rowOff>21186</xdr:rowOff>
    </xdr:to>
    <xdr:sp macro="" textlink="">
      <xdr:nvSpPr>
        <xdr:cNvPr id="218" name="楕円 217"/>
        <xdr:cNvSpPr/>
      </xdr:nvSpPr>
      <xdr:spPr>
        <a:xfrm>
          <a:off x="4064000" y="141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31363</xdr:rowOff>
    </xdr:from>
    <xdr:ext cx="736600" cy="259045"/>
    <xdr:sp macro="" textlink="">
      <xdr:nvSpPr>
        <xdr:cNvPr id="219" name="テキスト ボックス 218"/>
        <xdr:cNvSpPr txBox="1"/>
      </xdr:nvSpPr>
      <xdr:spPr>
        <a:xfrm>
          <a:off x="3733800" y="1391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44483</xdr:rowOff>
    </xdr:from>
    <xdr:to>
      <xdr:col>15</xdr:col>
      <xdr:colOff>133350</xdr:colOff>
      <xdr:row>82</xdr:row>
      <xdr:rowOff>146083</xdr:rowOff>
    </xdr:to>
    <xdr:sp macro="" textlink="">
      <xdr:nvSpPr>
        <xdr:cNvPr id="220" name="楕円 219"/>
        <xdr:cNvSpPr/>
      </xdr:nvSpPr>
      <xdr:spPr>
        <a:xfrm>
          <a:off x="3175000" y="141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156260</xdr:rowOff>
    </xdr:from>
    <xdr:ext cx="762000" cy="259045"/>
    <xdr:sp macro="" textlink="">
      <xdr:nvSpPr>
        <xdr:cNvPr id="221" name="テキスト ボックス 220"/>
        <xdr:cNvSpPr txBox="1"/>
      </xdr:nvSpPr>
      <xdr:spPr>
        <a:xfrm>
          <a:off x="2844800" y="1387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36227</xdr:rowOff>
    </xdr:from>
    <xdr:to>
      <xdr:col>11</xdr:col>
      <xdr:colOff>82550</xdr:colOff>
      <xdr:row>82</xdr:row>
      <xdr:rowOff>137827</xdr:rowOff>
    </xdr:to>
    <xdr:sp macro="" textlink="">
      <xdr:nvSpPr>
        <xdr:cNvPr id="222" name="楕円 221"/>
        <xdr:cNvSpPr/>
      </xdr:nvSpPr>
      <xdr:spPr>
        <a:xfrm>
          <a:off x="2286000" y="140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148004</xdr:rowOff>
    </xdr:from>
    <xdr:ext cx="762000" cy="259045"/>
    <xdr:sp macro="" textlink="">
      <xdr:nvSpPr>
        <xdr:cNvPr id="223" name="テキスト ボックス 222"/>
        <xdr:cNvSpPr txBox="1"/>
      </xdr:nvSpPr>
      <xdr:spPr>
        <a:xfrm>
          <a:off x="1955800" y="1386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16698</xdr:rowOff>
    </xdr:from>
    <xdr:to>
      <xdr:col>7</xdr:col>
      <xdr:colOff>31750</xdr:colOff>
      <xdr:row>82</xdr:row>
      <xdr:rowOff>118298</xdr:rowOff>
    </xdr:to>
    <xdr:sp macro="" textlink="">
      <xdr:nvSpPr>
        <xdr:cNvPr id="224" name="楕円 223"/>
        <xdr:cNvSpPr/>
      </xdr:nvSpPr>
      <xdr:spPr>
        <a:xfrm>
          <a:off x="1397000" y="140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128475</xdr:rowOff>
    </xdr:from>
    <xdr:ext cx="762000" cy="259045"/>
    <xdr:sp macro="" textlink="">
      <xdr:nvSpPr>
        <xdr:cNvPr id="225" name="テキスト ボックス 224"/>
        <xdr:cNvSpPr txBox="1"/>
      </xdr:nvSpPr>
      <xdr:spPr>
        <a:xfrm>
          <a:off x="1066800" y="1384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ポイント増となり、国との差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は横ばいで推移している。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96520</xdr:rowOff>
    </xdr:to>
    <xdr:cxnSp macro="">
      <xdr:nvCxnSpPr>
        <xdr:cNvPr id="257" name="直線コネクタ 256"/>
        <xdr:cNvCxnSpPr/>
      </xdr:nvCxnSpPr>
      <xdr:spPr>
        <a:xfrm>
          <a:off x="16179800" y="151599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168911</xdr:rowOff>
    </xdr:to>
    <xdr:cxnSp macro="">
      <xdr:nvCxnSpPr>
        <xdr:cNvPr id="260" name="直線コネクタ 259"/>
        <xdr:cNvCxnSpPr/>
      </xdr:nvCxnSpPr>
      <xdr:spPr>
        <a:xfrm flipV="1">
          <a:off x="15290800" y="151599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168911</xdr:rowOff>
    </xdr:from>
    <xdr:to>
      <xdr:col>72</xdr:col>
      <xdr:colOff>203200</xdr:colOff>
      <xdr:row>88</xdr:row>
      <xdr:rowOff>168911</xdr:rowOff>
    </xdr:to>
    <xdr:cxnSp macro="">
      <xdr:nvCxnSpPr>
        <xdr:cNvPr id="263" name="直線コネクタ 262"/>
        <xdr:cNvCxnSpPr/>
      </xdr:nvCxnSpPr>
      <xdr:spPr>
        <a:xfrm>
          <a:off x="14401800" y="15256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21589</xdr:rowOff>
    </xdr:to>
    <xdr:cxnSp macro="">
      <xdr:nvCxnSpPr>
        <xdr:cNvPr id="266" name="直線コネクタ 265"/>
        <xdr:cNvCxnSpPr/>
      </xdr:nvCxnSpPr>
      <xdr:spPr>
        <a:xfrm flipV="1">
          <a:off x="13512800" y="152565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6" name="楕円 275"/>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7" name="給与水準   （国との比較）該当値テキスト"/>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8" name="楕円 277"/>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9" name="テキスト ボックス 278"/>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0" name="楕円 279"/>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1" name="テキスト ボックス 280"/>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2" name="楕円 281"/>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3" name="テキスト ボックス 282"/>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4" name="楕円 283"/>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5" name="テキスト ボックス 284"/>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引き続き、「草津市健全で持続可能な財政運営および財政規律に関する条例」、「草津市財政規律ガイドライン」に基づき、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人以内の目標値達成に努めていく。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102616</xdr:rowOff>
    </xdr:from>
    <xdr:to>
      <xdr:col>81</xdr:col>
      <xdr:colOff>44450</xdr:colOff>
      <xdr:row>60</xdr:row>
      <xdr:rowOff>109855</xdr:rowOff>
    </xdr:to>
    <xdr:cxnSp macro="">
      <xdr:nvCxnSpPr>
        <xdr:cNvPr id="318" name="直線コネクタ 317"/>
        <xdr:cNvCxnSpPr/>
      </xdr:nvCxnSpPr>
      <xdr:spPr>
        <a:xfrm>
          <a:off x="16179800" y="1038961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102616</xdr:rowOff>
    </xdr:to>
    <xdr:cxnSp macro="">
      <xdr:nvCxnSpPr>
        <xdr:cNvPr id="321" name="直線コネクタ 320"/>
        <xdr:cNvCxnSpPr/>
      </xdr:nvCxnSpPr>
      <xdr:spPr>
        <a:xfrm>
          <a:off x="15290800" y="103727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68834</xdr:rowOff>
    </xdr:from>
    <xdr:to>
      <xdr:col>72</xdr:col>
      <xdr:colOff>203200</xdr:colOff>
      <xdr:row>60</xdr:row>
      <xdr:rowOff>85725</xdr:rowOff>
    </xdr:to>
    <xdr:cxnSp macro="">
      <xdr:nvCxnSpPr>
        <xdr:cNvPr id="324" name="直線コネクタ 323"/>
        <xdr:cNvCxnSpPr/>
      </xdr:nvCxnSpPr>
      <xdr:spPr>
        <a:xfrm>
          <a:off x="14401800" y="1035583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68834</xdr:rowOff>
    </xdr:from>
    <xdr:to>
      <xdr:col>68</xdr:col>
      <xdr:colOff>152400</xdr:colOff>
      <xdr:row>60</xdr:row>
      <xdr:rowOff>88138</xdr:rowOff>
    </xdr:to>
    <xdr:cxnSp macro="">
      <xdr:nvCxnSpPr>
        <xdr:cNvPr id="327" name="直線コネクタ 326"/>
        <xdr:cNvCxnSpPr/>
      </xdr:nvCxnSpPr>
      <xdr:spPr>
        <a:xfrm flipV="1">
          <a:off x="13512800" y="1035583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59055</xdr:rowOff>
    </xdr:from>
    <xdr:to>
      <xdr:col>81</xdr:col>
      <xdr:colOff>95250</xdr:colOff>
      <xdr:row>60</xdr:row>
      <xdr:rowOff>160655</xdr:rowOff>
    </xdr:to>
    <xdr:sp macro="" textlink="">
      <xdr:nvSpPr>
        <xdr:cNvPr id="337" name="楕円 336"/>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75582</xdr:rowOff>
    </xdr:from>
    <xdr:ext cx="762000" cy="259045"/>
    <xdr:sp macro="" textlink="">
      <xdr:nvSpPr>
        <xdr:cNvPr id="338"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51816</xdr:rowOff>
    </xdr:from>
    <xdr:to>
      <xdr:col>77</xdr:col>
      <xdr:colOff>95250</xdr:colOff>
      <xdr:row>60</xdr:row>
      <xdr:rowOff>153416</xdr:rowOff>
    </xdr:to>
    <xdr:sp macro="" textlink="">
      <xdr:nvSpPr>
        <xdr:cNvPr id="339" name="楕円 338"/>
        <xdr:cNvSpPr/>
      </xdr:nvSpPr>
      <xdr:spPr>
        <a:xfrm>
          <a:off x="16129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163593</xdr:rowOff>
    </xdr:from>
    <xdr:ext cx="736600" cy="259045"/>
    <xdr:sp macro="" textlink="">
      <xdr:nvSpPr>
        <xdr:cNvPr id="340" name="テキスト ボックス 339"/>
        <xdr:cNvSpPr txBox="1"/>
      </xdr:nvSpPr>
      <xdr:spPr>
        <a:xfrm>
          <a:off x="15798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1" name="楕円 340"/>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2" name="テキスト ボックス 341"/>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18034</xdr:rowOff>
    </xdr:from>
    <xdr:to>
      <xdr:col>68</xdr:col>
      <xdr:colOff>203200</xdr:colOff>
      <xdr:row>60</xdr:row>
      <xdr:rowOff>119634</xdr:rowOff>
    </xdr:to>
    <xdr:sp macro="" textlink="">
      <xdr:nvSpPr>
        <xdr:cNvPr id="343" name="楕円 342"/>
        <xdr:cNvSpPr/>
      </xdr:nvSpPr>
      <xdr:spPr>
        <a:xfrm>
          <a:off x="14351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129811</xdr:rowOff>
    </xdr:from>
    <xdr:ext cx="762000" cy="259045"/>
    <xdr:sp macro="" textlink="">
      <xdr:nvSpPr>
        <xdr:cNvPr id="344" name="テキスト ボックス 343"/>
        <xdr:cNvSpPr txBox="1"/>
      </xdr:nvSpPr>
      <xdr:spPr>
        <a:xfrm>
          <a:off x="14020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37338</xdr:rowOff>
    </xdr:from>
    <xdr:to>
      <xdr:col>64</xdr:col>
      <xdr:colOff>152400</xdr:colOff>
      <xdr:row>60</xdr:row>
      <xdr:rowOff>138938</xdr:rowOff>
    </xdr:to>
    <xdr:sp macro="" textlink="">
      <xdr:nvSpPr>
        <xdr:cNvPr id="345" name="楕円 344"/>
        <xdr:cNvSpPr/>
      </xdr:nvSpPr>
      <xdr:spPr>
        <a:xfrm>
          <a:off x="13462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149115</xdr:rowOff>
    </xdr:from>
    <xdr:ext cx="762000" cy="259045"/>
    <xdr:sp macro="" textlink="">
      <xdr:nvSpPr>
        <xdr:cNvPr id="346" name="テキスト ボックス 345"/>
        <xdr:cNvSpPr txBox="1"/>
      </xdr:nvSpPr>
      <xdr:spPr>
        <a:xfrm>
          <a:off x="13131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実質公債費比率は、市税の増に伴い標準財政規模が増加したものの、廃棄物処理施設整備事業などの大規模事業の実施に伴う市債の償還が始まったことで公債費が増加したことから、単年度で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か年平均では、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（仮称）草津市立プールや（仮称）草津市第二学校給食センターの整備等の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が輻輳し、市債残高の増加が見込まれていることから、「草津市健全で持続可能な財政運営および財政規律に関する条例」、「草津市財政規律ガイドライン」に基づき、将来の財政負担を見通し、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76200</xdr:rowOff>
    </xdr:to>
    <xdr:cxnSp macro="">
      <xdr:nvCxnSpPr>
        <xdr:cNvPr id="379" name="直線コネクタ 378"/>
        <xdr:cNvCxnSpPr/>
      </xdr:nvCxnSpPr>
      <xdr:spPr>
        <a:xfrm>
          <a:off x="16179800" y="70895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60113</xdr:rowOff>
    </xdr:to>
    <xdr:cxnSp macro="">
      <xdr:nvCxnSpPr>
        <xdr:cNvPr id="382" name="直線コネクタ 381"/>
        <xdr:cNvCxnSpPr/>
      </xdr:nvCxnSpPr>
      <xdr:spPr>
        <a:xfrm>
          <a:off x="15290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52070</xdr:rowOff>
    </xdr:to>
    <xdr:cxnSp macro="">
      <xdr:nvCxnSpPr>
        <xdr:cNvPr id="385" name="直線コネクタ 384"/>
        <xdr:cNvCxnSpPr/>
      </xdr:nvCxnSpPr>
      <xdr:spPr>
        <a:xfrm>
          <a:off x="14401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11854</xdr:rowOff>
    </xdr:to>
    <xdr:cxnSp macro="">
      <xdr:nvCxnSpPr>
        <xdr:cNvPr id="388" name="直線コネクタ 387"/>
        <xdr:cNvCxnSpPr/>
      </xdr:nvCxnSpPr>
      <xdr:spPr>
        <a:xfrm>
          <a:off x="13512800" y="698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8" name="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0" name="楕円 399"/>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401" name="テキスト ボックス 400"/>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3" name="テキスト ボックス 402"/>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4" name="楕円 403"/>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5" name="テキスト ボックス 404"/>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将来負担比率は、将来負担すべき負担額に対し、基金などの負担額に充当できる財源が上回り、分子がマイナスとなったため、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で算定されず、良好な状態を維持している。これは、交付税措置のない資金手当債の抑制などにより、市債残高の抑制を行っているほか、職員数適正化による退職金などの将来負担経費が抑えられていること、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セクターとの損失補償契約を行っていないことなどによる。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今後も大規模事業の輻輳により、市債残高の増加が見込まれていることから、市「財政規律ガイドライン」に基づき、将来の財政負担を見通し、引き続き健全な財政運営に努めていく。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134,926
131,976
67.82
51,588,953
50,421,162
467,079
26,666,039
44,559,458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退職手当は減となったものの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職員の新陳代謝等の影響により、人件費における経常経費は対前年度比で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年度決算以降については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等の影響により、人件費の増加は避けられないが、「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業務のアウトソーシング等を進めながら、適正な定員管理を行うことで、人件費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34</xdr:row>
      <xdr:rowOff>105228</xdr:rowOff>
    </xdr:to>
    <xdr:cxnSp macro="">
      <xdr:nvCxnSpPr>
        <xdr:cNvPr id="68" name="直線コネクタ 67"/>
        <xdr:cNvCxnSpPr/>
      </xdr:nvCxnSpPr>
      <xdr:spPr>
        <a:xfrm flipV="1">
          <a:off x="3987800" y="5923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34</xdr:row>
      <xdr:rowOff>105228</xdr:rowOff>
    </xdr:to>
    <xdr:cxnSp macro="">
      <xdr:nvCxnSpPr>
        <xdr:cNvPr id="71" name="直線コネクタ 70"/>
        <xdr:cNvCxnSpPr/>
      </xdr:nvCxnSpPr>
      <xdr:spPr>
        <a:xfrm>
          <a:off x="3098800" y="5858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29028</xdr:rowOff>
    </xdr:from>
    <xdr:to>
      <xdr:col>15</xdr:col>
      <xdr:colOff>98425</xdr:colOff>
      <xdr:row>35</xdr:row>
      <xdr:rowOff>97064</xdr:rowOff>
    </xdr:to>
    <xdr:cxnSp macro="">
      <xdr:nvCxnSpPr>
        <xdr:cNvPr id="74" name="直線コネクタ 73"/>
        <xdr:cNvCxnSpPr/>
      </xdr:nvCxnSpPr>
      <xdr:spPr>
        <a:xfrm flipV="1">
          <a:off x="2209800" y="5858328"/>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9978</xdr:rowOff>
    </xdr:from>
    <xdr:to>
      <xdr:col>11</xdr:col>
      <xdr:colOff>9525</xdr:colOff>
      <xdr:row>35</xdr:row>
      <xdr:rowOff>97064</xdr:rowOff>
    </xdr:to>
    <xdr:cxnSp macro="">
      <xdr:nvCxnSpPr>
        <xdr:cNvPr id="77" name="直線コネクタ 76"/>
        <xdr:cNvCxnSpPr/>
      </xdr:nvCxnSpPr>
      <xdr:spPr>
        <a:xfrm>
          <a:off x="1320800" y="60107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43543</xdr:rowOff>
    </xdr:from>
    <xdr:to>
      <xdr:col>24</xdr:col>
      <xdr:colOff>76200</xdr:colOff>
      <xdr:row>34</xdr:row>
      <xdr:rowOff>145143</xdr:rowOff>
    </xdr:to>
    <xdr:sp macro="" textlink="">
      <xdr:nvSpPr>
        <xdr:cNvPr id="87" name="楕円 86"/>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60070</xdr:rowOff>
    </xdr:from>
    <xdr:ext cx="762000" cy="259045"/>
    <xdr:sp macro="" textlink="">
      <xdr:nvSpPr>
        <xdr:cNvPr id="88"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46264</xdr:rowOff>
    </xdr:from>
    <xdr:to>
      <xdr:col>11</xdr:col>
      <xdr:colOff>60325</xdr:colOff>
      <xdr:row>35</xdr:row>
      <xdr:rowOff>147864</xdr:rowOff>
    </xdr:to>
    <xdr:sp macro="" textlink="">
      <xdr:nvSpPr>
        <xdr:cNvPr id="93" name="楕円 92"/>
        <xdr:cNvSpPr/>
      </xdr:nvSpPr>
      <xdr:spPr>
        <a:xfrm>
          <a:off x="2159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132641</xdr:rowOff>
    </xdr:from>
    <xdr:ext cx="762000" cy="259045"/>
    <xdr:sp macro="" textlink="">
      <xdr:nvSpPr>
        <xdr:cNvPr id="94" name="テキスト ボックス 93"/>
        <xdr:cNvSpPr txBox="1"/>
      </xdr:nvSpPr>
      <xdr:spPr>
        <a:xfrm>
          <a:off x="1828800" y="6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130628</xdr:rowOff>
    </xdr:from>
    <xdr:to>
      <xdr:col>6</xdr:col>
      <xdr:colOff>171450</xdr:colOff>
      <xdr:row>35</xdr:row>
      <xdr:rowOff>60778</xdr:rowOff>
    </xdr:to>
    <xdr:sp macro="" textlink="">
      <xdr:nvSpPr>
        <xdr:cNvPr id="95" name="楕円 94"/>
        <xdr:cNvSpPr/>
      </xdr:nvSpPr>
      <xdr:spPr>
        <a:xfrm>
          <a:off x="1270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70955</xdr:rowOff>
    </xdr:from>
    <xdr:ext cx="762000" cy="259045"/>
    <xdr:sp macro="" textlink="">
      <xdr:nvSpPr>
        <xdr:cNvPr id="96" name="テキスト ボックス 95"/>
        <xdr:cNvSpPr txBox="1"/>
      </xdr:nvSpPr>
      <xdr:spPr>
        <a:xfrm>
          <a:off x="939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物件費における経常経費は、隣保館（新田会館・橋岡会館）の指定管理化やプレミアム商品券発行事業などで、対前年度で</a:t>
          </a:r>
          <a:r>
            <a:rPr kumimoji="1" lang="en-US" altLang="ja-JP" sz="1100">
              <a:latin typeface="ＭＳ Ｐゴシック" panose="020B0600070205080204" pitchFamily="50" charset="-128"/>
              <a:ea typeface="ＭＳ Ｐゴシック" panose="020B0600070205080204" pitchFamily="50" charset="-128"/>
            </a:rPr>
            <a:t>132</a:t>
          </a:r>
          <a:r>
            <a:rPr kumimoji="1" lang="ja-JP" altLang="en-US" sz="1100">
              <a:latin typeface="ＭＳ Ｐゴシック" panose="020B0600070205080204" pitchFamily="50" charset="-128"/>
              <a:ea typeface="ＭＳ Ｐゴシック" panose="020B0600070205080204" pitchFamily="50" charset="-128"/>
            </a:rPr>
            <a:t>百万円の増となったことから、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42418</xdr:rowOff>
    </xdr:to>
    <xdr:cxnSp macro="">
      <xdr:nvCxnSpPr>
        <xdr:cNvPr id="127" name="直線コネクタ 126"/>
        <xdr:cNvCxnSpPr/>
      </xdr:nvCxnSpPr>
      <xdr:spPr>
        <a:xfrm>
          <a:off x="15671800" y="2938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24130</xdr:rowOff>
    </xdr:to>
    <xdr:cxnSp macro="">
      <xdr:nvCxnSpPr>
        <xdr:cNvPr id="130" name="直線コネクタ 129"/>
        <xdr:cNvCxnSpPr/>
      </xdr:nvCxnSpPr>
      <xdr:spPr>
        <a:xfrm>
          <a:off x="14782800" y="28564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113284</xdr:rowOff>
    </xdr:to>
    <xdr:cxnSp macro="">
      <xdr:nvCxnSpPr>
        <xdr:cNvPr id="133" name="直線コネクタ 132"/>
        <xdr:cNvCxnSpPr/>
      </xdr:nvCxnSpPr>
      <xdr:spPr>
        <a:xfrm>
          <a:off x="13893800" y="2847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104140</xdr:rowOff>
    </xdr:to>
    <xdr:cxnSp macro="">
      <xdr:nvCxnSpPr>
        <xdr:cNvPr id="136" name="直線コネクタ 135"/>
        <xdr:cNvCxnSpPr/>
      </xdr:nvCxnSpPr>
      <xdr:spPr>
        <a:xfrm>
          <a:off x="13004800" y="2792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6" name="楕円 145"/>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7"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50" name="楕円 149"/>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51" name="テキスト ボックス 150"/>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3" name="テキスト ボックス 152"/>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4" name="楕円 153"/>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5" name="テキスト ボックス 154"/>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児童数増に伴う民間保育所・認定こども園運営費の増等による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児童福祉費の増により、扶助費における経常経費は対前年度で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百万円の増となり、比率は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今後も高齢者や児童数の増加に伴い、社会保障関係経費である扶助費は増加していくと予想されることから、今後も、「草津市健全で持続可能な財政運営および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財政規律に関する条例」、「草津市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財政規律ガイドライン」に基づき、財政規律の確保と、強固な財政基盤の確立に努めていく。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12700</xdr:rowOff>
    </xdr:to>
    <xdr:cxnSp macro="">
      <xdr:nvCxnSpPr>
        <xdr:cNvPr id="188" name="直線コネクタ 187"/>
        <xdr:cNvCxnSpPr/>
      </xdr:nvCxnSpPr>
      <xdr:spPr>
        <a:xfrm>
          <a:off x="3987800" y="10071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127000</xdr:rowOff>
    </xdr:to>
    <xdr:cxnSp macro="">
      <xdr:nvCxnSpPr>
        <xdr:cNvPr id="191" name="直線コネクタ 190"/>
        <xdr:cNvCxnSpPr/>
      </xdr:nvCxnSpPr>
      <xdr:spPr>
        <a:xfrm>
          <a:off x="3098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127000</xdr:rowOff>
    </xdr:to>
    <xdr:cxnSp macro="">
      <xdr:nvCxnSpPr>
        <xdr:cNvPr id="194" name="直線コネクタ 193"/>
        <xdr:cNvCxnSpPr/>
      </xdr:nvCxnSpPr>
      <xdr:spPr>
        <a:xfrm flipV="1">
          <a:off x="2209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58</xdr:row>
      <xdr:rowOff>127000</xdr:rowOff>
    </xdr:to>
    <xdr:cxnSp macro="">
      <xdr:nvCxnSpPr>
        <xdr:cNvPr id="197" name="直線コネクタ 196"/>
        <xdr:cNvCxnSpPr/>
      </xdr:nvCxnSpPr>
      <xdr:spPr>
        <a:xfrm>
          <a:off x="1320800" y="97853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7" name="楕円 206"/>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8"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9" name="楕円 208"/>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0" name="テキスト ボックス 209"/>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1" name="楕円 210"/>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12" name="テキスト ボックス 21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6" name="テキスト ボックス 215"/>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その他の経費のうち、</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投資及び出資金・貸付金は、ロクハ浄水場大規模改修工事に伴う水道事業会計への出資金などで</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増となっており、また、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繰出金は、介護保険事業、国民健康保険事業など各種特別会計への繰出しの増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などにより、その他における経常経費は対前年度で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百万円の増となったことから、比率は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今後、引き続き、一般会計の基準外繰出等について、適正化を図っていく。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54</xdr:row>
      <xdr:rowOff>83457</xdr:rowOff>
    </xdr:to>
    <xdr:cxnSp macro="">
      <xdr:nvCxnSpPr>
        <xdr:cNvPr id="251" name="直線コネクタ 250"/>
        <xdr:cNvCxnSpPr/>
      </xdr:nvCxnSpPr>
      <xdr:spPr>
        <a:xfrm>
          <a:off x="15671800" y="9287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18143</xdr:rowOff>
    </xdr:from>
    <xdr:to>
      <xdr:col>78</xdr:col>
      <xdr:colOff>69850</xdr:colOff>
      <xdr:row>54</xdr:row>
      <xdr:rowOff>29028</xdr:rowOff>
    </xdr:to>
    <xdr:cxnSp macro="">
      <xdr:nvCxnSpPr>
        <xdr:cNvPr id="254" name="直線コネクタ 253"/>
        <xdr:cNvCxnSpPr/>
      </xdr:nvCxnSpPr>
      <xdr:spPr>
        <a:xfrm>
          <a:off x="14782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6" name="テキスト ボックス 255"/>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54</xdr:row>
      <xdr:rowOff>18143</xdr:rowOff>
    </xdr:to>
    <xdr:cxnSp macro="">
      <xdr:nvCxnSpPr>
        <xdr:cNvPr id="257" name="直線コネクタ 256"/>
        <xdr:cNvCxnSpPr/>
      </xdr:nvCxnSpPr>
      <xdr:spPr>
        <a:xfrm>
          <a:off x="13893800" y="9222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80735</xdr:rowOff>
    </xdr:from>
    <xdr:to>
      <xdr:col>69</xdr:col>
      <xdr:colOff>92075</xdr:colOff>
      <xdr:row>53</xdr:row>
      <xdr:rowOff>135165</xdr:rowOff>
    </xdr:to>
    <xdr:cxnSp macro="">
      <xdr:nvCxnSpPr>
        <xdr:cNvPr id="260" name="直線コネクタ 259"/>
        <xdr:cNvCxnSpPr/>
      </xdr:nvCxnSpPr>
      <xdr:spPr>
        <a:xfrm>
          <a:off x="13004800" y="9167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32657</xdr:rowOff>
    </xdr:from>
    <xdr:to>
      <xdr:col>82</xdr:col>
      <xdr:colOff>158750</xdr:colOff>
      <xdr:row>54</xdr:row>
      <xdr:rowOff>134257</xdr:rowOff>
    </xdr:to>
    <xdr:sp macro="" textlink="">
      <xdr:nvSpPr>
        <xdr:cNvPr id="270" name="楕円 269"/>
        <xdr:cNvSpPr/>
      </xdr:nvSpPr>
      <xdr:spPr>
        <a:xfrm>
          <a:off x="16459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49184</xdr:rowOff>
    </xdr:from>
    <xdr:ext cx="762000" cy="259045"/>
    <xdr:sp macro="" textlink="">
      <xdr:nvSpPr>
        <xdr:cNvPr id="271" name="その他該当値テキスト"/>
        <xdr:cNvSpPr txBox="1"/>
      </xdr:nvSpPr>
      <xdr:spPr>
        <a:xfrm>
          <a:off x="16598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149678</xdr:rowOff>
    </xdr:from>
    <xdr:to>
      <xdr:col>78</xdr:col>
      <xdr:colOff>120650</xdr:colOff>
      <xdr:row>54</xdr:row>
      <xdr:rowOff>79828</xdr:rowOff>
    </xdr:to>
    <xdr:sp macro="" textlink="">
      <xdr:nvSpPr>
        <xdr:cNvPr id="272" name="楕円 271"/>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90005</xdr:rowOff>
    </xdr:from>
    <xdr:ext cx="736600" cy="259045"/>
    <xdr:sp macro="" textlink="">
      <xdr:nvSpPr>
        <xdr:cNvPr id="273" name="テキスト ボックス 272"/>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138793</xdr:rowOff>
    </xdr:from>
    <xdr:to>
      <xdr:col>74</xdr:col>
      <xdr:colOff>31750</xdr:colOff>
      <xdr:row>54</xdr:row>
      <xdr:rowOff>68943</xdr:rowOff>
    </xdr:to>
    <xdr:sp macro="" textlink="">
      <xdr:nvSpPr>
        <xdr:cNvPr id="274" name="楕円 273"/>
        <xdr:cNvSpPr/>
      </xdr:nvSpPr>
      <xdr:spPr>
        <a:xfrm>
          <a:off x="14732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79120</xdr:rowOff>
    </xdr:from>
    <xdr:ext cx="762000" cy="259045"/>
    <xdr:sp macro="" textlink="">
      <xdr:nvSpPr>
        <xdr:cNvPr id="275" name="テキスト ボックス 274"/>
        <xdr:cNvSpPr txBox="1"/>
      </xdr:nvSpPr>
      <xdr:spPr>
        <a:xfrm>
          <a:off x="14401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76" name="楕円 275"/>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77" name="テキスト ボックス 276"/>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29935</xdr:rowOff>
    </xdr:from>
    <xdr:to>
      <xdr:col>65</xdr:col>
      <xdr:colOff>53975</xdr:colOff>
      <xdr:row>53</xdr:row>
      <xdr:rowOff>131535</xdr:rowOff>
    </xdr:to>
    <xdr:sp macro="" textlink="">
      <xdr:nvSpPr>
        <xdr:cNvPr id="278" name="楕円 277"/>
        <xdr:cNvSpPr/>
      </xdr:nvSpPr>
      <xdr:spPr>
        <a:xfrm>
          <a:off x="12954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141712</xdr:rowOff>
    </xdr:from>
    <xdr:ext cx="762000" cy="259045"/>
    <xdr:sp macro="" textlink="">
      <xdr:nvSpPr>
        <xdr:cNvPr id="279" name="テキスト ボックス 278"/>
        <xdr:cNvSpPr txBox="1"/>
      </xdr:nvSpPr>
      <xdr:spPr>
        <a:xfrm>
          <a:off x="12623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補助費における経常経費は、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民間保育所・認定こども園運営費補助金について、児童数は増加しているものの、民間保育所・認定こども園運営費と包括支援を実施していることから、各園の児童数および保育士の配置状況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等で</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民間保育所・認定こども園運営費の加算に回ったことの影響等により、対前年度で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今後、引き続き、一部事務組合の負担金や市独自で実施している各種団体への補助金について、事業内容や執行体制を精査し、適正な交付となるよう努めていく。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46990</xdr:rowOff>
    </xdr:to>
    <xdr:cxnSp macro="">
      <xdr:nvCxnSpPr>
        <xdr:cNvPr id="311" name="直線コネクタ 310"/>
        <xdr:cNvCxnSpPr/>
      </xdr:nvCxnSpPr>
      <xdr:spPr>
        <a:xfrm flipV="1">
          <a:off x="15671800" y="668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46990</xdr:rowOff>
    </xdr:to>
    <xdr:cxnSp macro="">
      <xdr:nvCxnSpPr>
        <xdr:cNvPr id="314" name="直線コネクタ 313"/>
        <xdr:cNvCxnSpPr/>
      </xdr:nvCxnSpPr>
      <xdr:spPr>
        <a:xfrm>
          <a:off x="14782800" y="668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31750</xdr:rowOff>
    </xdr:to>
    <xdr:cxnSp macro="">
      <xdr:nvCxnSpPr>
        <xdr:cNvPr id="317" name="直線コネクタ 316"/>
        <xdr:cNvCxnSpPr/>
      </xdr:nvCxnSpPr>
      <xdr:spPr>
        <a:xfrm flipV="1">
          <a:off x="13893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149860</xdr:rowOff>
    </xdr:from>
    <xdr:to>
      <xdr:col>69</xdr:col>
      <xdr:colOff>92075</xdr:colOff>
      <xdr:row>39</xdr:row>
      <xdr:rowOff>31750</xdr:rowOff>
    </xdr:to>
    <xdr:cxnSp macro="">
      <xdr:nvCxnSpPr>
        <xdr:cNvPr id="320" name="直線コネクタ 319"/>
        <xdr:cNvCxnSpPr/>
      </xdr:nvCxnSpPr>
      <xdr:spPr>
        <a:xfrm>
          <a:off x="13004800" y="666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0" name="楕円 329"/>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1"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2" name="楕円 331"/>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3" name="テキスト ボックス 332"/>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4" name="楕円 333"/>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5" name="テキスト ボックス 334"/>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6" name="楕円 335"/>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7" name="テキスト ボックス 336"/>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8" name="楕円 337"/>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9" name="テキスト ボックス 338"/>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公債費は、廃棄物処理施設整備事業（クリーンセンター更新整備事業）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や野村公園整備事業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などの大規模事業の実施に伴う、平成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に行った多額の借入による償還が開始されたこと等により、元金が大幅に増加したことから、対前年度で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百万円の増となり、比率は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仮称）草津市立プールや（仮称）草津市第二学校給食センターの整備等の大規模事業が輻輳し、公債費負担の増加が見込まれることから、引き続き、「草津市健全で持続可能な財政運営および財政規律に関する条例」、「草津市財政規律ガイドライン」に基づき、事業・施策の優先順位の的確な選択により、過度な市債発行の抑制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8128</xdr:rowOff>
    </xdr:to>
    <xdr:cxnSp macro="">
      <xdr:nvCxnSpPr>
        <xdr:cNvPr id="369" name="直線コネクタ 368"/>
        <xdr:cNvCxnSpPr/>
      </xdr:nvCxnSpPr>
      <xdr:spPr>
        <a:xfrm>
          <a:off x="3987800" y="13376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78</xdr:row>
      <xdr:rowOff>3556</xdr:rowOff>
    </xdr:to>
    <xdr:cxnSp macro="">
      <xdr:nvCxnSpPr>
        <xdr:cNvPr id="372" name="直線コネクタ 371"/>
        <xdr:cNvCxnSpPr/>
      </xdr:nvCxnSpPr>
      <xdr:spPr>
        <a:xfrm>
          <a:off x="3098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78</xdr:row>
      <xdr:rowOff>3556</xdr:rowOff>
    </xdr:to>
    <xdr:cxnSp macro="">
      <xdr:nvCxnSpPr>
        <xdr:cNvPr id="375" name="直線コネクタ 374"/>
        <xdr:cNvCxnSpPr/>
      </xdr:nvCxnSpPr>
      <xdr:spPr>
        <a:xfrm flipV="1">
          <a:off x="2209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3556</xdr:rowOff>
    </xdr:to>
    <xdr:cxnSp macro="">
      <xdr:nvCxnSpPr>
        <xdr:cNvPr id="378" name="直線コネクタ 377"/>
        <xdr:cNvCxnSpPr/>
      </xdr:nvCxnSpPr>
      <xdr:spPr>
        <a:xfrm>
          <a:off x="1320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8" name="楕円 387"/>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89"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90" name="楕円 389"/>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91" name="テキスト ボックス 390"/>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92" name="楕円 391"/>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93" name="テキスト ボックス 392"/>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4" name="楕円 393"/>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5" name="テキスト ボックス 394"/>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6" name="楕円 395"/>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7" name="テキスト ボックス 39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公債費以外の比率については、平成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年度に扶助費や物件費における経常経費の増などにより、類似団体平均を</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ポイント上回ったが、令和元年度は、人件費、扶助費、物件費における経常経費は引き続き増加しているものの、前年度比で増加額は鈍化傾向にあり、また、補助費が減少したこともあり、類似団体平均を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ポイント上回るにとどまった。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引き続き、歳出全般にわたる徹底した見直しにより、一般行政経費の経費節減に努めていく。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77</xdr:row>
      <xdr:rowOff>170435</xdr:rowOff>
    </xdr:to>
    <xdr:cxnSp macro="">
      <xdr:nvCxnSpPr>
        <xdr:cNvPr id="428" name="直線コネクタ 427"/>
        <xdr:cNvCxnSpPr/>
      </xdr:nvCxnSpPr>
      <xdr:spPr>
        <a:xfrm>
          <a:off x="15671800" y="133583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156718</xdr:rowOff>
    </xdr:to>
    <xdr:cxnSp macro="">
      <xdr:nvCxnSpPr>
        <xdr:cNvPr id="431" name="直線コネクタ 430"/>
        <xdr:cNvCxnSpPr/>
      </xdr:nvCxnSpPr>
      <xdr:spPr>
        <a:xfrm>
          <a:off x="14782800" y="132212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143002</xdr:rowOff>
    </xdr:to>
    <xdr:cxnSp macro="">
      <xdr:nvCxnSpPr>
        <xdr:cNvPr id="434" name="直線コネクタ 433"/>
        <xdr:cNvCxnSpPr/>
      </xdr:nvCxnSpPr>
      <xdr:spPr>
        <a:xfrm flipV="1">
          <a:off x="13893800" y="13221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143002</xdr:rowOff>
    </xdr:to>
    <xdr:cxnSp macro="">
      <xdr:nvCxnSpPr>
        <xdr:cNvPr id="437" name="直線コネクタ 436"/>
        <xdr:cNvCxnSpPr/>
      </xdr:nvCxnSpPr>
      <xdr:spPr>
        <a:xfrm>
          <a:off x="13004800" y="1315720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7" name="楕円 446"/>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8"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9" name="楕円 448"/>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0" name="テキスト ボックス 449"/>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1" name="楕円 450"/>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2" name="テキスト ボックス 451"/>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3" name="楕円 452"/>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4" name="テキスト ボックス 453"/>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5" name="楕円 454"/>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6" name="テキスト ボックス 455"/>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129953</xdr:rowOff>
    </xdr:from>
    <xdr:to>
      <xdr:col>29</xdr:col>
      <xdr:colOff>127000</xdr:colOff>
      <xdr:row>17</xdr:row>
      <xdr:rowOff>133687</xdr:rowOff>
    </xdr:to>
    <xdr:cxnSp macro="">
      <xdr:nvCxnSpPr>
        <xdr:cNvPr id="50" name="直線コネクタ 49"/>
        <xdr:cNvCxnSpPr/>
      </xdr:nvCxnSpPr>
      <xdr:spPr bwMode="auto">
        <a:xfrm flipV="1">
          <a:off x="5003800" y="3092228"/>
          <a:ext cx="6477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133687</xdr:rowOff>
    </xdr:from>
    <xdr:to>
      <xdr:col>26</xdr:col>
      <xdr:colOff>50800</xdr:colOff>
      <xdr:row>17</xdr:row>
      <xdr:rowOff>140621</xdr:rowOff>
    </xdr:to>
    <xdr:cxnSp macro="">
      <xdr:nvCxnSpPr>
        <xdr:cNvPr id="53" name="直線コネクタ 52"/>
        <xdr:cNvCxnSpPr/>
      </xdr:nvCxnSpPr>
      <xdr:spPr bwMode="auto">
        <a:xfrm flipV="1">
          <a:off x="4305300" y="3095962"/>
          <a:ext cx="6985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131515</xdr:rowOff>
    </xdr:from>
    <xdr:to>
      <xdr:col>22</xdr:col>
      <xdr:colOff>114300</xdr:colOff>
      <xdr:row>17</xdr:row>
      <xdr:rowOff>140621</xdr:rowOff>
    </xdr:to>
    <xdr:cxnSp macro="">
      <xdr:nvCxnSpPr>
        <xdr:cNvPr id="56" name="直線コネクタ 55"/>
        <xdr:cNvCxnSpPr/>
      </xdr:nvCxnSpPr>
      <xdr:spPr bwMode="auto">
        <a:xfrm>
          <a:off x="3606800" y="3093790"/>
          <a:ext cx="6985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130524</xdr:rowOff>
    </xdr:from>
    <xdr:to>
      <xdr:col>18</xdr:col>
      <xdr:colOff>177800</xdr:colOff>
      <xdr:row>17</xdr:row>
      <xdr:rowOff>131515</xdr:rowOff>
    </xdr:to>
    <xdr:cxnSp macro="">
      <xdr:nvCxnSpPr>
        <xdr:cNvPr id="59" name="直線コネクタ 58"/>
        <xdr:cNvCxnSpPr/>
      </xdr:nvCxnSpPr>
      <xdr:spPr bwMode="auto">
        <a:xfrm>
          <a:off x="2908300" y="3092799"/>
          <a:ext cx="6985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79153</xdr:rowOff>
    </xdr:from>
    <xdr:to>
      <xdr:col>29</xdr:col>
      <xdr:colOff>177800</xdr:colOff>
      <xdr:row>18</xdr:row>
      <xdr:rowOff>9303</xdr:rowOff>
    </xdr:to>
    <xdr:sp macro="" textlink="">
      <xdr:nvSpPr>
        <xdr:cNvPr id="69" name="楕円 68"/>
        <xdr:cNvSpPr/>
      </xdr:nvSpPr>
      <xdr:spPr bwMode="auto">
        <a:xfrm>
          <a:off x="5600700" y="3041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51230</xdr:rowOff>
    </xdr:from>
    <xdr:ext cx="762000" cy="259045"/>
    <xdr:sp macro="" textlink="">
      <xdr:nvSpPr>
        <xdr:cNvPr id="70" name="人口1人当たり決算額の推移該当値テキスト130"/>
        <xdr:cNvSpPr txBox="1"/>
      </xdr:nvSpPr>
      <xdr:spPr>
        <a:xfrm>
          <a:off x="5740400" y="30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82887</xdr:rowOff>
    </xdr:from>
    <xdr:to>
      <xdr:col>26</xdr:col>
      <xdr:colOff>101600</xdr:colOff>
      <xdr:row>18</xdr:row>
      <xdr:rowOff>13037</xdr:rowOff>
    </xdr:to>
    <xdr:sp macro="" textlink="">
      <xdr:nvSpPr>
        <xdr:cNvPr id="71" name="楕円 70"/>
        <xdr:cNvSpPr/>
      </xdr:nvSpPr>
      <xdr:spPr bwMode="auto">
        <a:xfrm>
          <a:off x="4953000" y="3045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169264</xdr:rowOff>
    </xdr:from>
    <xdr:ext cx="736600" cy="259045"/>
    <xdr:sp macro="" textlink="">
      <xdr:nvSpPr>
        <xdr:cNvPr id="72" name="テキスト ボックス 71"/>
        <xdr:cNvSpPr txBox="1"/>
      </xdr:nvSpPr>
      <xdr:spPr>
        <a:xfrm>
          <a:off x="4622800" y="313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89821</xdr:rowOff>
    </xdr:from>
    <xdr:to>
      <xdr:col>22</xdr:col>
      <xdr:colOff>165100</xdr:colOff>
      <xdr:row>18</xdr:row>
      <xdr:rowOff>19971</xdr:rowOff>
    </xdr:to>
    <xdr:sp macro="" textlink="">
      <xdr:nvSpPr>
        <xdr:cNvPr id="73" name="楕円 72"/>
        <xdr:cNvSpPr/>
      </xdr:nvSpPr>
      <xdr:spPr bwMode="auto">
        <a:xfrm>
          <a:off x="4254500" y="305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4748</xdr:rowOff>
    </xdr:from>
    <xdr:ext cx="762000" cy="259045"/>
    <xdr:sp macro="" textlink="">
      <xdr:nvSpPr>
        <xdr:cNvPr id="74" name="テキスト ボックス 73"/>
        <xdr:cNvSpPr txBox="1"/>
      </xdr:nvSpPr>
      <xdr:spPr>
        <a:xfrm>
          <a:off x="3924300" y="313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80715</xdr:rowOff>
    </xdr:from>
    <xdr:to>
      <xdr:col>19</xdr:col>
      <xdr:colOff>38100</xdr:colOff>
      <xdr:row>18</xdr:row>
      <xdr:rowOff>10865</xdr:rowOff>
    </xdr:to>
    <xdr:sp macro="" textlink="">
      <xdr:nvSpPr>
        <xdr:cNvPr id="75" name="楕円 74"/>
        <xdr:cNvSpPr/>
      </xdr:nvSpPr>
      <xdr:spPr bwMode="auto">
        <a:xfrm>
          <a:off x="3556000" y="304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167092</xdr:rowOff>
    </xdr:from>
    <xdr:ext cx="762000" cy="259045"/>
    <xdr:sp macro="" textlink="">
      <xdr:nvSpPr>
        <xdr:cNvPr id="76" name="テキスト ボックス 75"/>
        <xdr:cNvSpPr txBox="1"/>
      </xdr:nvSpPr>
      <xdr:spPr>
        <a:xfrm>
          <a:off x="3225800" y="312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79724</xdr:rowOff>
    </xdr:from>
    <xdr:to>
      <xdr:col>15</xdr:col>
      <xdr:colOff>101600</xdr:colOff>
      <xdr:row>18</xdr:row>
      <xdr:rowOff>9874</xdr:rowOff>
    </xdr:to>
    <xdr:sp macro="" textlink="">
      <xdr:nvSpPr>
        <xdr:cNvPr id="77" name="楕円 76"/>
        <xdr:cNvSpPr/>
      </xdr:nvSpPr>
      <xdr:spPr bwMode="auto">
        <a:xfrm>
          <a:off x="2857500" y="304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166101</xdr:rowOff>
    </xdr:from>
    <xdr:ext cx="762000" cy="259045"/>
    <xdr:sp macro="" textlink="">
      <xdr:nvSpPr>
        <xdr:cNvPr id="78" name="テキスト ボックス 77"/>
        <xdr:cNvSpPr txBox="1"/>
      </xdr:nvSpPr>
      <xdr:spPr>
        <a:xfrm>
          <a:off x="2527300" y="312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110655</xdr:rowOff>
    </xdr:from>
    <xdr:to>
      <xdr:col>29</xdr:col>
      <xdr:colOff>127000</xdr:colOff>
      <xdr:row>35</xdr:row>
      <xdr:rowOff>144031</xdr:rowOff>
    </xdr:to>
    <xdr:cxnSp macro="">
      <xdr:nvCxnSpPr>
        <xdr:cNvPr id="111" name="直線コネクタ 110"/>
        <xdr:cNvCxnSpPr/>
      </xdr:nvCxnSpPr>
      <xdr:spPr bwMode="auto">
        <a:xfrm flipV="1">
          <a:off x="5003800" y="6721005"/>
          <a:ext cx="6477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144031</xdr:rowOff>
    </xdr:from>
    <xdr:to>
      <xdr:col>26</xdr:col>
      <xdr:colOff>50800</xdr:colOff>
      <xdr:row>35</xdr:row>
      <xdr:rowOff>154051</xdr:rowOff>
    </xdr:to>
    <xdr:cxnSp macro="">
      <xdr:nvCxnSpPr>
        <xdr:cNvPr id="114" name="直線コネクタ 113"/>
        <xdr:cNvCxnSpPr/>
      </xdr:nvCxnSpPr>
      <xdr:spPr bwMode="auto">
        <a:xfrm flipV="1">
          <a:off x="4305300" y="6754381"/>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154051</xdr:rowOff>
    </xdr:from>
    <xdr:to>
      <xdr:col>22</xdr:col>
      <xdr:colOff>114300</xdr:colOff>
      <xdr:row>35</xdr:row>
      <xdr:rowOff>171577</xdr:rowOff>
    </xdr:to>
    <xdr:cxnSp macro="">
      <xdr:nvCxnSpPr>
        <xdr:cNvPr id="117" name="直線コネクタ 116"/>
        <xdr:cNvCxnSpPr/>
      </xdr:nvCxnSpPr>
      <xdr:spPr bwMode="auto">
        <a:xfrm flipV="1">
          <a:off x="3606800" y="6764401"/>
          <a:ext cx="698500" cy="17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171577</xdr:rowOff>
    </xdr:from>
    <xdr:to>
      <xdr:col>18</xdr:col>
      <xdr:colOff>177800</xdr:colOff>
      <xdr:row>35</xdr:row>
      <xdr:rowOff>172948</xdr:rowOff>
    </xdr:to>
    <xdr:cxnSp macro="">
      <xdr:nvCxnSpPr>
        <xdr:cNvPr id="120" name="直線コネクタ 119"/>
        <xdr:cNvCxnSpPr/>
      </xdr:nvCxnSpPr>
      <xdr:spPr bwMode="auto">
        <a:xfrm flipV="1">
          <a:off x="2908300" y="6781927"/>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59855</xdr:rowOff>
    </xdr:from>
    <xdr:to>
      <xdr:col>29</xdr:col>
      <xdr:colOff>177800</xdr:colOff>
      <xdr:row>35</xdr:row>
      <xdr:rowOff>161455</xdr:rowOff>
    </xdr:to>
    <xdr:sp macro="" textlink="">
      <xdr:nvSpPr>
        <xdr:cNvPr id="130" name="楕円 129"/>
        <xdr:cNvSpPr/>
      </xdr:nvSpPr>
      <xdr:spPr bwMode="auto">
        <a:xfrm>
          <a:off x="5600700" y="667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247832</xdr:rowOff>
    </xdr:from>
    <xdr:ext cx="762000" cy="259045"/>
    <xdr:sp macro="" textlink="">
      <xdr:nvSpPr>
        <xdr:cNvPr id="131" name="人口1人当たり決算額の推移該当値テキスト445"/>
        <xdr:cNvSpPr txBox="1"/>
      </xdr:nvSpPr>
      <xdr:spPr>
        <a:xfrm>
          <a:off x="5740400" y="65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93231</xdr:rowOff>
    </xdr:from>
    <xdr:to>
      <xdr:col>26</xdr:col>
      <xdr:colOff>101600</xdr:colOff>
      <xdr:row>35</xdr:row>
      <xdr:rowOff>194831</xdr:rowOff>
    </xdr:to>
    <xdr:sp macro="" textlink="">
      <xdr:nvSpPr>
        <xdr:cNvPr id="132" name="楕円 131"/>
        <xdr:cNvSpPr/>
      </xdr:nvSpPr>
      <xdr:spPr bwMode="auto">
        <a:xfrm>
          <a:off x="4953000" y="670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205008</xdr:rowOff>
    </xdr:from>
    <xdr:ext cx="736600" cy="259045"/>
    <xdr:sp macro="" textlink="">
      <xdr:nvSpPr>
        <xdr:cNvPr id="133" name="テキスト ボックス 132"/>
        <xdr:cNvSpPr txBox="1"/>
      </xdr:nvSpPr>
      <xdr:spPr>
        <a:xfrm>
          <a:off x="4622800" y="6472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103251</xdr:rowOff>
    </xdr:from>
    <xdr:to>
      <xdr:col>22</xdr:col>
      <xdr:colOff>165100</xdr:colOff>
      <xdr:row>35</xdr:row>
      <xdr:rowOff>204851</xdr:rowOff>
    </xdr:to>
    <xdr:sp macro="" textlink="">
      <xdr:nvSpPr>
        <xdr:cNvPr id="134" name="楕円 133"/>
        <xdr:cNvSpPr/>
      </xdr:nvSpPr>
      <xdr:spPr bwMode="auto">
        <a:xfrm>
          <a:off x="4254500" y="671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215028</xdr:rowOff>
    </xdr:from>
    <xdr:ext cx="762000" cy="259045"/>
    <xdr:sp macro="" textlink="">
      <xdr:nvSpPr>
        <xdr:cNvPr id="135" name="テキスト ボックス 134"/>
        <xdr:cNvSpPr txBox="1"/>
      </xdr:nvSpPr>
      <xdr:spPr>
        <a:xfrm>
          <a:off x="3924300" y="648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120777</xdr:rowOff>
    </xdr:from>
    <xdr:to>
      <xdr:col>19</xdr:col>
      <xdr:colOff>38100</xdr:colOff>
      <xdr:row>35</xdr:row>
      <xdr:rowOff>222377</xdr:rowOff>
    </xdr:to>
    <xdr:sp macro="" textlink="">
      <xdr:nvSpPr>
        <xdr:cNvPr id="136" name="楕円 135"/>
        <xdr:cNvSpPr/>
      </xdr:nvSpPr>
      <xdr:spPr bwMode="auto">
        <a:xfrm>
          <a:off x="3556000" y="673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207154</xdr:rowOff>
    </xdr:from>
    <xdr:ext cx="762000" cy="259045"/>
    <xdr:sp macro="" textlink="">
      <xdr:nvSpPr>
        <xdr:cNvPr id="137" name="テキスト ボックス 136"/>
        <xdr:cNvSpPr txBox="1"/>
      </xdr:nvSpPr>
      <xdr:spPr>
        <a:xfrm>
          <a:off x="3225800" y="68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122148</xdr:rowOff>
    </xdr:from>
    <xdr:to>
      <xdr:col>15</xdr:col>
      <xdr:colOff>101600</xdr:colOff>
      <xdr:row>35</xdr:row>
      <xdr:rowOff>223748</xdr:rowOff>
    </xdr:to>
    <xdr:sp macro="" textlink="">
      <xdr:nvSpPr>
        <xdr:cNvPr id="138" name="楕円 137"/>
        <xdr:cNvSpPr/>
      </xdr:nvSpPr>
      <xdr:spPr bwMode="auto">
        <a:xfrm>
          <a:off x="2857500" y="673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208525</xdr:rowOff>
    </xdr:from>
    <xdr:ext cx="762000" cy="259045"/>
    <xdr:sp macro="" textlink="">
      <xdr:nvSpPr>
        <xdr:cNvPr id="139" name="テキスト ボックス 138"/>
        <xdr:cNvSpPr txBox="1"/>
      </xdr:nvSpPr>
      <xdr:spPr>
        <a:xfrm>
          <a:off x="2527300" y="681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134,926
131,976
67.82
51,588,953
50,421,162
467,079
26,666,039
44,559,458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19190</xdr:rowOff>
    </xdr:from>
    <xdr:to>
      <xdr:col>24</xdr:col>
      <xdr:colOff>63500</xdr:colOff>
      <xdr:row>37</xdr:row>
      <xdr:rowOff>71730</xdr:rowOff>
    </xdr:to>
    <xdr:cxnSp macro="">
      <xdr:nvCxnSpPr>
        <xdr:cNvPr id="61" name="直線コネクタ 60"/>
        <xdr:cNvCxnSpPr/>
      </xdr:nvCxnSpPr>
      <xdr:spPr>
        <a:xfrm>
          <a:off x="3797300" y="6362840"/>
          <a:ext cx="8382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19190</xdr:rowOff>
    </xdr:from>
    <xdr:to>
      <xdr:col>19</xdr:col>
      <xdr:colOff>177800</xdr:colOff>
      <xdr:row>37</xdr:row>
      <xdr:rowOff>79692</xdr:rowOff>
    </xdr:to>
    <xdr:cxnSp macro="">
      <xdr:nvCxnSpPr>
        <xdr:cNvPr id="64" name="直線コネクタ 63"/>
        <xdr:cNvCxnSpPr/>
      </xdr:nvCxnSpPr>
      <xdr:spPr>
        <a:xfrm flipV="1">
          <a:off x="2908300" y="6362840"/>
          <a:ext cx="889000" cy="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131851</xdr:rowOff>
    </xdr:from>
    <xdr:to>
      <xdr:col>15</xdr:col>
      <xdr:colOff>50800</xdr:colOff>
      <xdr:row>37</xdr:row>
      <xdr:rowOff>79692</xdr:rowOff>
    </xdr:to>
    <xdr:cxnSp macro="">
      <xdr:nvCxnSpPr>
        <xdr:cNvPr id="67" name="直線コネクタ 66"/>
        <xdr:cNvCxnSpPr/>
      </xdr:nvCxnSpPr>
      <xdr:spPr>
        <a:xfrm>
          <a:off x="2019300" y="6304051"/>
          <a:ext cx="889000" cy="1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103886</xdr:rowOff>
    </xdr:from>
    <xdr:to>
      <xdr:col>10</xdr:col>
      <xdr:colOff>114300</xdr:colOff>
      <xdr:row>36</xdr:row>
      <xdr:rowOff>131851</xdr:rowOff>
    </xdr:to>
    <xdr:cxnSp macro="">
      <xdr:nvCxnSpPr>
        <xdr:cNvPr id="70" name="直線コネクタ 69"/>
        <xdr:cNvCxnSpPr/>
      </xdr:nvCxnSpPr>
      <xdr:spPr>
        <a:xfrm>
          <a:off x="1130300" y="6276086"/>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20930</xdr:rowOff>
    </xdr:from>
    <xdr:to>
      <xdr:col>24</xdr:col>
      <xdr:colOff>114300</xdr:colOff>
      <xdr:row>37</xdr:row>
      <xdr:rowOff>122530</xdr:rowOff>
    </xdr:to>
    <xdr:sp macro="" textlink="">
      <xdr:nvSpPr>
        <xdr:cNvPr id="80" name="楕円 79"/>
        <xdr:cNvSpPr/>
      </xdr:nvSpPr>
      <xdr:spPr>
        <a:xfrm>
          <a:off x="4584700" y="63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170807</xdr:rowOff>
    </xdr:from>
    <xdr:ext cx="534377" cy="259045"/>
    <xdr:sp macro="" textlink="">
      <xdr:nvSpPr>
        <xdr:cNvPr id="81" name="人件費該当値テキスト"/>
        <xdr:cNvSpPr txBox="1"/>
      </xdr:nvSpPr>
      <xdr:spPr>
        <a:xfrm>
          <a:off x="4686300" y="634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139840</xdr:rowOff>
    </xdr:from>
    <xdr:to>
      <xdr:col>20</xdr:col>
      <xdr:colOff>38100</xdr:colOff>
      <xdr:row>37</xdr:row>
      <xdr:rowOff>69990</xdr:rowOff>
    </xdr:to>
    <xdr:sp macro="" textlink="">
      <xdr:nvSpPr>
        <xdr:cNvPr id="82" name="楕円 81"/>
        <xdr:cNvSpPr/>
      </xdr:nvSpPr>
      <xdr:spPr>
        <a:xfrm>
          <a:off x="3746500" y="63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61117</xdr:rowOff>
    </xdr:from>
    <xdr:ext cx="534377" cy="259045"/>
    <xdr:sp macro="" textlink="">
      <xdr:nvSpPr>
        <xdr:cNvPr id="83" name="テキスト ボックス 82"/>
        <xdr:cNvSpPr txBox="1"/>
      </xdr:nvSpPr>
      <xdr:spPr>
        <a:xfrm>
          <a:off x="3530111" y="64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28892</xdr:rowOff>
    </xdr:from>
    <xdr:to>
      <xdr:col>15</xdr:col>
      <xdr:colOff>101600</xdr:colOff>
      <xdr:row>37</xdr:row>
      <xdr:rowOff>130492</xdr:rowOff>
    </xdr:to>
    <xdr:sp macro="" textlink="">
      <xdr:nvSpPr>
        <xdr:cNvPr id="84" name="楕円 83"/>
        <xdr:cNvSpPr/>
      </xdr:nvSpPr>
      <xdr:spPr>
        <a:xfrm>
          <a:off x="2857500" y="63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121619</xdr:rowOff>
    </xdr:from>
    <xdr:ext cx="534377" cy="259045"/>
    <xdr:sp macro="" textlink="">
      <xdr:nvSpPr>
        <xdr:cNvPr id="85" name="テキスト ボックス 84"/>
        <xdr:cNvSpPr txBox="1"/>
      </xdr:nvSpPr>
      <xdr:spPr>
        <a:xfrm>
          <a:off x="2641111" y="64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81051</xdr:rowOff>
    </xdr:from>
    <xdr:to>
      <xdr:col>10</xdr:col>
      <xdr:colOff>165100</xdr:colOff>
      <xdr:row>37</xdr:row>
      <xdr:rowOff>11201</xdr:rowOff>
    </xdr:to>
    <xdr:sp macro="" textlink="">
      <xdr:nvSpPr>
        <xdr:cNvPr id="86" name="楕円 85"/>
        <xdr:cNvSpPr/>
      </xdr:nvSpPr>
      <xdr:spPr>
        <a:xfrm>
          <a:off x="1968500" y="62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2328</xdr:rowOff>
    </xdr:from>
    <xdr:ext cx="534377" cy="259045"/>
    <xdr:sp macro="" textlink="">
      <xdr:nvSpPr>
        <xdr:cNvPr id="87" name="テキスト ボックス 86"/>
        <xdr:cNvSpPr txBox="1"/>
      </xdr:nvSpPr>
      <xdr:spPr>
        <a:xfrm>
          <a:off x="1752111" y="634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53086</xdr:rowOff>
    </xdr:from>
    <xdr:to>
      <xdr:col>6</xdr:col>
      <xdr:colOff>38100</xdr:colOff>
      <xdr:row>36</xdr:row>
      <xdr:rowOff>154686</xdr:rowOff>
    </xdr:to>
    <xdr:sp macro="" textlink="">
      <xdr:nvSpPr>
        <xdr:cNvPr id="88" name="楕円 87"/>
        <xdr:cNvSpPr/>
      </xdr:nvSpPr>
      <xdr:spPr>
        <a:xfrm>
          <a:off x="1079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145813</xdr:rowOff>
    </xdr:from>
    <xdr:ext cx="534377" cy="259045"/>
    <xdr:sp macro="" textlink="">
      <xdr:nvSpPr>
        <xdr:cNvPr id="89" name="テキスト ボックス 88"/>
        <xdr:cNvSpPr txBox="1"/>
      </xdr:nvSpPr>
      <xdr:spPr>
        <a:xfrm>
          <a:off x="863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25531</xdr:rowOff>
    </xdr:from>
    <xdr:to>
      <xdr:col>24</xdr:col>
      <xdr:colOff>63500</xdr:colOff>
      <xdr:row>56</xdr:row>
      <xdr:rowOff>122392</xdr:rowOff>
    </xdr:to>
    <xdr:cxnSp macro="">
      <xdr:nvCxnSpPr>
        <xdr:cNvPr id="121" name="直線コネクタ 120"/>
        <xdr:cNvCxnSpPr/>
      </xdr:nvCxnSpPr>
      <xdr:spPr>
        <a:xfrm flipV="1">
          <a:off x="3797300" y="9626731"/>
          <a:ext cx="8382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122392</xdr:rowOff>
    </xdr:from>
    <xdr:to>
      <xdr:col>19</xdr:col>
      <xdr:colOff>177800</xdr:colOff>
      <xdr:row>57</xdr:row>
      <xdr:rowOff>37059</xdr:rowOff>
    </xdr:to>
    <xdr:cxnSp macro="">
      <xdr:nvCxnSpPr>
        <xdr:cNvPr id="124" name="直線コネクタ 123"/>
        <xdr:cNvCxnSpPr/>
      </xdr:nvCxnSpPr>
      <xdr:spPr>
        <a:xfrm flipV="1">
          <a:off x="2908300" y="9723592"/>
          <a:ext cx="889000" cy="8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37059</xdr:rowOff>
    </xdr:from>
    <xdr:to>
      <xdr:col>15</xdr:col>
      <xdr:colOff>50800</xdr:colOff>
      <xdr:row>57</xdr:row>
      <xdr:rowOff>77521</xdr:rowOff>
    </xdr:to>
    <xdr:cxnSp macro="">
      <xdr:nvCxnSpPr>
        <xdr:cNvPr id="127" name="直線コネクタ 126"/>
        <xdr:cNvCxnSpPr/>
      </xdr:nvCxnSpPr>
      <xdr:spPr>
        <a:xfrm flipV="1">
          <a:off x="2019300" y="9809709"/>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77521</xdr:rowOff>
    </xdr:from>
    <xdr:to>
      <xdr:col>10</xdr:col>
      <xdr:colOff>114300</xdr:colOff>
      <xdr:row>57</xdr:row>
      <xdr:rowOff>140777</xdr:rowOff>
    </xdr:to>
    <xdr:cxnSp macro="">
      <xdr:nvCxnSpPr>
        <xdr:cNvPr id="130" name="直線コネクタ 129"/>
        <xdr:cNvCxnSpPr/>
      </xdr:nvCxnSpPr>
      <xdr:spPr>
        <a:xfrm flipV="1">
          <a:off x="1130300" y="9850171"/>
          <a:ext cx="889000" cy="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146181</xdr:rowOff>
    </xdr:from>
    <xdr:to>
      <xdr:col>24</xdr:col>
      <xdr:colOff>114300</xdr:colOff>
      <xdr:row>56</xdr:row>
      <xdr:rowOff>76331</xdr:rowOff>
    </xdr:to>
    <xdr:sp macro="" textlink="">
      <xdr:nvSpPr>
        <xdr:cNvPr id="140" name="楕円 139"/>
        <xdr:cNvSpPr/>
      </xdr:nvSpPr>
      <xdr:spPr>
        <a:xfrm>
          <a:off x="4584700" y="95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124608</xdr:rowOff>
    </xdr:from>
    <xdr:ext cx="534377" cy="259045"/>
    <xdr:sp macro="" textlink="">
      <xdr:nvSpPr>
        <xdr:cNvPr id="141" name="物件費該当値テキスト"/>
        <xdr:cNvSpPr txBox="1"/>
      </xdr:nvSpPr>
      <xdr:spPr>
        <a:xfrm>
          <a:off x="4686300" y="955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71592</xdr:rowOff>
    </xdr:from>
    <xdr:to>
      <xdr:col>20</xdr:col>
      <xdr:colOff>38100</xdr:colOff>
      <xdr:row>57</xdr:row>
      <xdr:rowOff>1742</xdr:rowOff>
    </xdr:to>
    <xdr:sp macro="" textlink="">
      <xdr:nvSpPr>
        <xdr:cNvPr id="142" name="楕円 141"/>
        <xdr:cNvSpPr/>
      </xdr:nvSpPr>
      <xdr:spPr>
        <a:xfrm>
          <a:off x="3746500" y="9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164319</xdr:rowOff>
    </xdr:from>
    <xdr:ext cx="534377" cy="259045"/>
    <xdr:sp macro="" textlink="">
      <xdr:nvSpPr>
        <xdr:cNvPr id="143" name="テキスト ボックス 142"/>
        <xdr:cNvSpPr txBox="1"/>
      </xdr:nvSpPr>
      <xdr:spPr>
        <a:xfrm>
          <a:off x="3530111" y="97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157709</xdr:rowOff>
    </xdr:from>
    <xdr:to>
      <xdr:col>15</xdr:col>
      <xdr:colOff>101600</xdr:colOff>
      <xdr:row>57</xdr:row>
      <xdr:rowOff>87859</xdr:rowOff>
    </xdr:to>
    <xdr:sp macro="" textlink="">
      <xdr:nvSpPr>
        <xdr:cNvPr id="144" name="楕円 143"/>
        <xdr:cNvSpPr/>
      </xdr:nvSpPr>
      <xdr:spPr>
        <a:xfrm>
          <a:off x="2857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78986</xdr:rowOff>
    </xdr:from>
    <xdr:ext cx="534377" cy="259045"/>
    <xdr:sp macro="" textlink="">
      <xdr:nvSpPr>
        <xdr:cNvPr id="145" name="テキスト ボックス 144"/>
        <xdr:cNvSpPr txBox="1"/>
      </xdr:nvSpPr>
      <xdr:spPr>
        <a:xfrm>
          <a:off x="2641111" y="98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26721</xdr:rowOff>
    </xdr:from>
    <xdr:to>
      <xdr:col>10</xdr:col>
      <xdr:colOff>165100</xdr:colOff>
      <xdr:row>57</xdr:row>
      <xdr:rowOff>128321</xdr:rowOff>
    </xdr:to>
    <xdr:sp macro="" textlink="">
      <xdr:nvSpPr>
        <xdr:cNvPr id="146" name="楕円 145"/>
        <xdr:cNvSpPr/>
      </xdr:nvSpPr>
      <xdr:spPr>
        <a:xfrm>
          <a:off x="1968500" y="97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119448</xdr:rowOff>
    </xdr:from>
    <xdr:ext cx="534377" cy="259045"/>
    <xdr:sp macro="" textlink="">
      <xdr:nvSpPr>
        <xdr:cNvPr id="147" name="テキスト ボックス 146"/>
        <xdr:cNvSpPr txBox="1"/>
      </xdr:nvSpPr>
      <xdr:spPr>
        <a:xfrm>
          <a:off x="1752111" y="98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89977</xdr:rowOff>
    </xdr:from>
    <xdr:to>
      <xdr:col>6</xdr:col>
      <xdr:colOff>38100</xdr:colOff>
      <xdr:row>58</xdr:row>
      <xdr:rowOff>20127</xdr:rowOff>
    </xdr:to>
    <xdr:sp macro="" textlink="">
      <xdr:nvSpPr>
        <xdr:cNvPr id="148" name="楕円 147"/>
        <xdr:cNvSpPr/>
      </xdr:nvSpPr>
      <xdr:spPr>
        <a:xfrm>
          <a:off x="1079500" y="98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11254</xdr:rowOff>
    </xdr:from>
    <xdr:ext cx="534377" cy="259045"/>
    <xdr:sp macro="" textlink="">
      <xdr:nvSpPr>
        <xdr:cNvPr id="149" name="テキスト ボックス 148"/>
        <xdr:cNvSpPr txBox="1"/>
      </xdr:nvSpPr>
      <xdr:spPr>
        <a:xfrm>
          <a:off x="863111" y="99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111615</xdr:rowOff>
    </xdr:from>
    <xdr:to>
      <xdr:col>24</xdr:col>
      <xdr:colOff>63500</xdr:colOff>
      <xdr:row>77</xdr:row>
      <xdr:rowOff>6948</xdr:rowOff>
    </xdr:to>
    <xdr:cxnSp macro="">
      <xdr:nvCxnSpPr>
        <xdr:cNvPr id="180" name="直線コネクタ 179"/>
        <xdr:cNvCxnSpPr/>
      </xdr:nvCxnSpPr>
      <xdr:spPr>
        <a:xfrm>
          <a:off x="3797300" y="13141815"/>
          <a:ext cx="8382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93490</xdr:rowOff>
    </xdr:from>
    <xdr:to>
      <xdr:col>19</xdr:col>
      <xdr:colOff>177800</xdr:colOff>
      <xdr:row>76</xdr:row>
      <xdr:rowOff>111615</xdr:rowOff>
    </xdr:to>
    <xdr:cxnSp macro="">
      <xdr:nvCxnSpPr>
        <xdr:cNvPr id="183" name="直線コネクタ 182"/>
        <xdr:cNvCxnSpPr/>
      </xdr:nvCxnSpPr>
      <xdr:spPr>
        <a:xfrm>
          <a:off x="2908300" y="13123690"/>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93490</xdr:rowOff>
    </xdr:from>
    <xdr:to>
      <xdr:col>15</xdr:col>
      <xdr:colOff>50800</xdr:colOff>
      <xdr:row>77</xdr:row>
      <xdr:rowOff>49240</xdr:rowOff>
    </xdr:to>
    <xdr:cxnSp macro="">
      <xdr:nvCxnSpPr>
        <xdr:cNvPr id="186" name="直線コネクタ 185"/>
        <xdr:cNvCxnSpPr/>
      </xdr:nvCxnSpPr>
      <xdr:spPr>
        <a:xfrm flipV="1">
          <a:off x="2019300" y="13123690"/>
          <a:ext cx="8890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48261</xdr:rowOff>
    </xdr:from>
    <xdr:to>
      <xdr:col>10</xdr:col>
      <xdr:colOff>114300</xdr:colOff>
      <xdr:row>77</xdr:row>
      <xdr:rowOff>49240</xdr:rowOff>
    </xdr:to>
    <xdr:cxnSp macro="">
      <xdr:nvCxnSpPr>
        <xdr:cNvPr id="189" name="直線コネクタ 188"/>
        <xdr:cNvCxnSpPr/>
      </xdr:nvCxnSpPr>
      <xdr:spPr>
        <a:xfrm>
          <a:off x="1130300" y="13249911"/>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127598</xdr:rowOff>
    </xdr:from>
    <xdr:to>
      <xdr:col>24</xdr:col>
      <xdr:colOff>114300</xdr:colOff>
      <xdr:row>77</xdr:row>
      <xdr:rowOff>57748</xdr:rowOff>
    </xdr:to>
    <xdr:sp macro="" textlink="">
      <xdr:nvSpPr>
        <xdr:cNvPr id="199" name="楕円 198"/>
        <xdr:cNvSpPr/>
      </xdr:nvSpPr>
      <xdr:spPr>
        <a:xfrm>
          <a:off x="4584700" y="131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106025</xdr:rowOff>
    </xdr:from>
    <xdr:ext cx="469744" cy="259045"/>
    <xdr:sp macro="" textlink="">
      <xdr:nvSpPr>
        <xdr:cNvPr id="200" name="維持補修費該当値テキスト"/>
        <xdr:cNvSpPr txBox="1"/>
      </xdr:nvSpPr>
      <xdr:spPr>
        <a:xfrm>
          <a:off x="4686300" y="131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60815</xdr:rowOff>
    </xdr:from>
    <xdr:to>
      <xdr:col>20</xdr:col>
      <xdr:colOff>38100</xdr:colOff>
      <xdr:row>76</xdr:row>
      <xdr:rowOff>162415</xdr:rowOff>
    </xdr:to>
    <xdr:sp macro="" textlink="">
      <xdr:nvSpPr>
        <xdr:cNvPr id="201" name="楕円 200"/>
        <xdr:cNvSpPr/>
      </xdr:nvSpPr>
      <xdr:spPr>
        <a:xfrm>
          <a:off x="3746500" y="130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153542</xdr:rowOff>
    </xdr:from>
    <xdr:ext cx="469744" cy="259045"/>
    <xdr:sp macro="" textlink="">
      <xdr:nvSpPr>
        <xdr:cNvPr id="202" name="テキスト ボックス 201"/>
        <xdr:cNvSpPr txBox="1"/>
      </xdr:nvSpPr>
      <xdr:spPr>
        <a:xfrm>
          <a:off x="3562428" y="1318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42690</xdr:rowOff>
    </xdr:from>
    <xdr:to>
      <xdr:col>15</xdr:col>
      <xdr:colOff>101600</xdr:colOff>
      <xdr:row>76</xdr:row>
      <xdr:rowOff>144290</xdr:rowOff>
    </xdr:to>
    <xdr:sp macro="" textlink="">
      <xdr:nvSpPr>
        <xdr:cNvPr id="203" name="楕円 202"/>
        <xdr:cNvSpPr/>
      </xdr:nvSpPr>
      <xdr:spPr>
        <a:xfrm>
          <a:off x="2857500" y="130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135417</xdr:rowOff>
    </xdr:from>
    <xdr:ext cx="469744" cy="259045"/>
    <xdr:sp macro="" textlink="">
      <xdr:nvSpPr>
        <xdr:cNvPr id="204" name="テキスト ボックス 203"/>
        <xdr:cNvSpPr txBox="1"/>
      </xdr:nvSpPr>
      <xdr:spPr>
        <a:xfrm>
          <a:off x="2673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169890</xdr:rowOff>
    </xdr:from>
    <xdr:to>
      <xdr:col>10</xdr:col>
      <xdr:colOff>165100</xdr:colOff>
      <xdr:row>77</xdr:row>
      <xdr:rowOff>100040</xdr:rowOff>
    </xdr:to>
    <xdr:sp macro="" textlink="">
      <xdr:nvSpPr>
        <xdr:cNvPr id="205" name="楕円 204"/>
        <xdr:cNvSpPr/>
      </xdr:nvSpPr>
      <xdr:spPr>
        <a:xfrm>
          <a:off x="1968500" y="132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91167</xdr:rowOff>
    </xdr:from>
    <xdr:ext cx="469744" cy="259045"/>
    <xdr:sp macro="" textlink="">
      <xdr:nvSpPr>
        <xdr:cNvPr id="206" name="テキスト ボックス 205"/>
        <xdr:cNvSpPr txBox="1"/>
      </xdr:nvSpPr>
      <xdr:spPr>
        <a:xfrm>
          <a:off x="1784428" y="132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168911</xdr:rowOff>
    </xdr:from>
    <xdr:to>
      <xdr:col>6</xdr:col>
      <xdr:colOff>38100</xdr:colOff>
      <xdr:row>77</xdr:row>
      <xdr:rowOff>99061</xdr:rowOff>
    </xdr:to>
    <xdr:sp macro="" textlink="">
      <xdr:nvSpPr>
        <xdr:cNvPr id="207" name="楕円 206"/>
        <xdr:cNvSpPr/>
      </xdr:nvSpPr>
      <xdr:spPr>
        <a:xfrm>
          <a:off x="1079500" y="131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90188</xdr:rowOff>
    </xdr:from>
    <xdr:ext cx="469744" cy="259045"/>
    <xdr:sp macro="" textlink="">
      <xdr:nvSpPr>
        <xdr:cNvPr id="208" name="テキスト ボックス 207"/>
        <xdr:cNvSpPr txBox="1"/>
      </xdr:nvSpPr>
      <xdr:spPr>
        <a:xfrm>
          <a:off x="895428" y="1329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148273</xdr:rowOff>
    </xdr:from>
    <xdr:to>
      <xdr:col>24</xdr:col>
      <xdr:colOff>63500</xdr:colOff>
      <xdr:row>94</xdr:row>
      <xdr:rowOff>127012</xdr:rowOff>
    </xdr:to>
    <xdr:cxnSp macro="">
      <xdr:nvCxnSpPr>
        <xdr:cNvPr id="238" name="直線コネクタ 237"/>
        <xdr:cNvCxnSpPr/>
      </xdr:nvCxnSpPr>
      <xdr:spPr>
        <a:xfrm flipV="1">
          <a:off x="3797300" y="16093123"/>
          <a:ext cx="838200" cy="15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127012</xdr:rowOff>
    </xdr:from>
    <xdr:to>
      <xdr:col>19</xdr:col>
      <xdr:colOff>177800</xdr:colOff>
      <xdr:row>94</xdr:row>
      <xdr:rowOff>136423</xdr:rowOff>
    </xdr:to>
    <xdr:cxnSp macro="">
      <xdr:nvCxnSpPr>
        <xdr:cNvPr id="241" name="直線コネクタ 240"/>
        <xdr:cNvCxnSpPr/>
      </xdr:nvCxnSpPr>
      <xdr:spPr>
        <a:xfrm flipV="1">
          <a:off x="2908300" y="16243312"/>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136423</xdr:rowOff>
    </xdr:from>
    <xdr:to>
      <xdr:col>15</xdr:col>
      <xdr:colOff>50800</xdr:colOff>
      <xdr:row>95</xdr:row>
      <xdr:rowOff>91618</xdr:rowOff>
    </xdr:to>
    <xdr:cxnSp macro="">
      <xdr:nvCxnSpPr>
        <xdr:cNvPr id="244" name="直線コネクタ 243"/>
        <xdr:cNvCxnSpPr/>
      </xdr:nvCxnSpPr>
      <xdr:spPr>
        <a:xfrm flipV="1">
          <a:off x="2019300" y="16252723"/>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91618</xdr:rowOff>
    </xdr:from>
    <xdr:to>
      <xdr:col>10</xdr:col>
      <xdr:colOff>114300</xdr:colOff>
      <xdr:row>96</xdr:row>
      <xdr:rowOff>143624</xdr:rowOff>
    </xdr:to>
    <xdr:cxnSp macro="">
      <xdr:nvCxnSpPr>
        <xdr:cNvPr id="247" name="直線コネクタ 246"/>
        <xdr:cNvCxnSpPr/>
      </xdr:nvCxnSpPr>
      <xdr:spPr>
        <a:xfrm flipV="1">
          <a:off x="1130300" y="16379368"/>
          <a:ext cx="889000" cy="2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97473</xdr:rowOff>
    </xdr:from>
    <xdr:to>
      <xdr:col>24</xdr:col>
      <xdr:colOff>114300</xdr:colOff>
      <xdr:row>94</xdr:row>
      <xdr:rowOff>27623</xdr:rowOff>
    </xdr:to>
    <xdr:sp macro="" textlink="">
      <xdr:nvSpPr>
        <xdr:cNvPr id="257" name="楕円 256"/>
        <xdr:cNvSpPr/>
      </xdr:nvSpPr>
      <xdr:spPr>
        <a:xfrm>
          <a:off x="4584700" y="160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120350</xdr:rowOff>
    </xdr:from>
    <xdr:ext cx="534377" cy="259045"/>
    <xdr:sp macro="" textlink="">
      <xdr:nvSpPr>
        <xdr:cNvPr id="258" name="扶助費該当値テキスト"/>
        <xdr:cNvSpPr txBox="1"/>
      </xdr:nvSpPr>
      <xdr:spPr>
        <a:xfrm>
          <a:off x="4686300" y="158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76212</xdr:rowOff>
    </xdr:from>
    <xdr:to>
      <xdr:col>20</xdr:col>
      <xdr:colOff>38100</xdr:colOff>
      <xdr:row>95</xdr:row>
      <xdr:rowOff>6362</xdr:rowOff>
    </xdr:to>
    <xdr:sp macro="" textlink="">
      <xdr:nvSpPr>
        <xdr:cNvPr id="259" name="楕円 258"/>
        <xdr:cNvSpPr/>
      </xdr:nvSpPr>
      <xdr:spPr>
        <a:xfrm>
          <a:off x="3746500" y="161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22889</xdr:rowOff>
    </xdr:from>
    <xdr:ext cx="534377" cy="259045"/>
    <xdr:sp macro="" textlink="">
      <xdr:nvSpPr>
        <xdr:cNvPr id="260" name="テキスト ボックス 259"/>
        <xdr:cNvSpPr txBox="1"/>
      </xdr:nvSpPr>
      <xdr:spPr>
        <a:xfrm>
          <a:off x="3530111" y="159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85623</xdr:rowOff>
    </xdr:from>
    <xdr:to>
      <xdr:col>15</xdr:col>
      <xdr:colOff>101600</xdr:colOff>
      <xdr:row>95</xdr:row>
      <xdr:rowOff>15773</xdr:rowOff>
    </xdr:to>
    <xdr:sp macro="" textlink="">
      <xdr:nvSpPr>
        <xdr:cNvPr id="261" name="楕円 260"/>
        <xdr:cNvSpPr/>
      </xdr:nvSpPr>
      <xdr:spPr>
        <a:xfrm>
          <a:off x="2857500" y="162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32300</xdr:rowOff>
    </xdr:from>
    <xdr:ext cx="534377" cy="259045"/>
    <xdr:sp macro="" textlink="">
      <xdr:nvSpPr>
        <xdr:cNvPr id="262" name="テキスト ボックス 261"/>
        <xdr:cNvSpPr txBox="1"/>
      </xdr:nvSpPr>
      <xdr:spPr>
        <a:xfrm>
          <a:off x="2641111" y="159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40818</xdr:rowOff>
    </xdr:from>
    <xdr:to>
      <xdr:col>10</xdr:col>
      <xdr:colOff>165100</xdr:colOff>
      <xdr:row>95</xdr:row>
      <xdr:rowOff>142418</xdr:rowOff>
    </xdr:to>
    <xdr:sp macro="" textlink="">
      <xdr:nvSpPr>
        <xdr:cNvPr id="263" name="楕円 262"/>
        <xdr:cNvSpPr/>
      </xdr:nvSpPr>
      <xdr:spPr>
        <a:xfrm>
          <a:off x="1968500" y="163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158945</xdr:rowOff>
    </xdr:from>
    <xdr:ext cx="534377" cy="259045"/>
    <xdr:sp macro="" textlink="">
      <xdr:nvSpPr>
        <xdr:cNvPr id="264" name="テキスト ボックス 263"/>
        <xdr:cNvSpPr txBox="1"/>
      </xdr:nvSpPr>
      <xdr:spPr>
        <a:xfrm>
          <a:off x="1752111" y="161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92824</xdr:rowOff>
    </xdr:from>
    <xdr:to>
      <xdr:col>6</xdr:col>
      <xdr:colOff>38100</xdr:colOff>
      <xdr:row>97</xdr:row>
      <xdr:rowOff>22974</xdr:rowOff>
    </xdr:to>
    <xdr:sp macro="" textlink="">
      <xdr:nvSpPr>
        <xdr:cNvPr id="265" name="楕円 264"/>
        <xdr:cNvSpPr/>
      </xdr:nvSpPr>
      <xdr:spPr>
        <a:xfrm>
          <a:off x="1079500" y="165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39501</xdr:rowOff>
    </xdr:from>
    <xdr:ext cx="534377" cy="259045"/>
    <xdr:sp macro="" textlink="">
      <xdr:nvSpPr>
        <xdr:cNvPr id="266" name="テキスト ボックス 265"/>
        <xdr:cNvSpPr txBox="1"/>
      </xdr:nvSpPr>
      <xdr:spPr>
        <a:xfrm>
          <a:off x="863111" y="163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163050</xdr:rowOff>
    </xdr:from>
    <xdr:to>
      <xdr:col>55</xdr:col>
      <xdr:colOff>0</xdr:colOff>
      <xdr:row>36</xdr:row>
      <xdr:rowOff>3863</xdr:rowOff>
    </xdr:to>
    <xdr:cxnSp macro="">
      <xdr:nvCxnSpPr>
        <xdr:cNvPr id="297" name="直線コネクタ 296"/>
        <xdr:cNvCxnSpPr/>
      </xdr:nvCxnSpPr>
      <xdr:spPr>
        <a:xfrm flipV="1">
          <a:off x="9639300" y="6163800"/>
          <a:ext cx="8382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3863</xdr:rowOff>
    </xdr:from>
    <xdr:to>
      <xdr:col>50</xdr:col>
      <xdr:colOff>114300</xdr:colOff>
      <xdr:row>36</xdr:row>
      <xdr:rowOff>28731</xdr:rowOff>
    </xdr:to>
    <xdr:cxnSp macro="">
      <xdr:nvCxnSpPr>
        <xdr:cNvPr id="300" name="直線コネクタ 299"/>
        <xdr:cNvCxnSpPr/>
      </xdr:nvCxnSpPr>
      <xdr:spPr>
        <a:xfrm flipV="1">
          <a:off x="8750300" y="6176063"/>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119763</xdr:rowOff>
    </xdr:from>
    <xdr:to>
      <xdr:col>45</xdr:col>
      <xdr:colOff>177800</xdr:colOff>
      <xdr:row>36</xdr:row>
      <xdr:rowOff>28731</xdr:rowOff>
    </xdr:to>
    <xdr:cxnSp macro="">
      <xdr:nvCxnSpPr>
        <xdr:cNvPr id="303" name="直線コネクタ 302"/>
        <xdr:cNvCxnSpPr/>
      </xdr:nvCxnSpPr>
      <xdr:spPr>
        <a:xfrm>
          <a:off x="7861300" y="6120513"/>
          <a:ext cx="889000" cy="8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119763</xdr:rowOff>
    </xdr:from>
    <xdr:to>
      <xdr:col>41</xdr:col>
      <xdr:colOff>50800</xdr:colOff>
      <xdr:row>35</xdr:row>
      <xdr:rowOff>154984</xdr:rowOff>
    </xdr:to>
    <xdr:cxnSp macro="">
      <xdr:nvCxnSpPr>
        <xdr:cNvPr id="306" name="直線コネクタ 305"/>
        <xdr:cNvCxnSpPr/>
      </xdr:nvCxnSpPr>
      <xdr:spPr>
        <a:xfrm flipV="1">
          <a:off x="6972300" y="6120513"/>
          <a:ext cx="8890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08" name="テキスト ボックス 307"/>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112250</xdr:rowOff>
    </xdr:from>
    <xdr:to>
      <xdr:col>55</xdr:col>
      <xdr:colOff>50800</xdr:colOff>
      <xdr:row>36</xdr:row>
      <xdr:rowOff>42400</xdr:rowOff>
    </xdr:to>
    <xdr:sp macro="" textlink="">
      <xdr:nvSpPr>
        <xdr:cNvPr id="316" name="楕円 315"/>
        <xdr:cNvSpPr/>
      </xdr:nvSpPr>
      <xdr:spPr>
        <a:xfrm>
          <a:off x="104267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90677</xdr:rowOff>
    </xdr:from>
    <xdr:ext cx="534377" cy="259045"/>
    <xdr:sp macro="" textlink="">
      <xdr:nvSpPr>
        <xdr:cNvPr id="317" name="補助費等該当値テキスト"/>
        <xdr:cNvSpPr txBox="1"/>
      </xdr:nvSpPr>
      <xdr:spPr>
        <a:xfrm>
          <a:off x="10528300" y="60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124513</xdr:rowOff>
    </xdr:from>
    <xdr:to>
      <xdr:col>50</xdr:col>
      <xdr:colOff>165100</xdr:colOff>
      <xdr:row>36</xdr:row>
      <xdr:rowOff>54663</xdr:rowOff>
    </xdr:to>
    <xdr:sp macro="" textlink="">
      <xdr:nvSpPr>
        <xdr:cNvPr id="318" name="楕円 317"/>
        <xdr:cNvSpPr/>
      </xdr:nvSpPr>
      <xdr:spPr>
        <a:xfrm>
          <a:off x="9588500" y="61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45790</xdr:rowOff>
    </xdr:from>
    <xdr:ext cx="534377" cy="259045"/>
    <xdr:sp macro="" textlink="">
      <xdr:nvSpPr>
        <xdr:cNvPr id="319" name="テキスト ボックス 318"/>
        <xdr:cNvSpPr txBox="1"/>
      </xdr:nvSpPr>
      <xdr:spPr>
        <a:xfrm>
          <a:off x="9372111" y="621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149381</xdr:rowOff>
    </xdr:from>
    <xdr:to>
      <xdr:col>46</xdr:col>
      <xdr:colOff>38100</xdr:colOff>
      <xdr:row>36</xdr:row>
      <xdr:rowOff>79531</xdr:rowOff>
    </xdr:to>
    <xdr:sp macro="" textlink="">
      <xdr:nvSpPr>
        <xdr:cNvPr id="320" name="楕円 319"/>
        <xdr:cNvSpPr/>
      </xdr:nvSpPr>
      <xdr:spPr>
        <a:xfrm>
          <a:off x="8699500" y="61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70658</xdr:rowOff>
    </xdr:from>
    <xdr:ext cx="534377" cy="259045"/>
    <xdr:sp macro="" textlink="">
      <xdr:nvSpPr>
        <xdr:cNvPr id="321" name="テキスト ボックス 320"/>
        <xdr:cNvSpPr txBox="1"/>
      </xdr:nvSpPr>
      <xdr:spPr>
        <a:xfrm>
          <a:off x="8483111" y="62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68963</xdr:rowOff>
    </xdr:from>
    <xdr:to>
      <xdr:col>41</xdr:col>
      <xdr:colOff>101600</xdr:colOff>
      <xdr:row>35</xdr:row>
      <xdr:rowOff>170563</xdr:rowOff>
    </xdr:to>
    <xdr:sp macro="" textlink="">
      <xdr:nvSpPr>
        <xdr:cNvPr id="322" name="楕円 321"/>
        <xdr:cNvSpPr/>
      </xdr:nvSpPr>
      <xdr:spPr>
        <a:xfrm>
          <a:off x="7810500" y="606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15640</xdr:rowOff>
    </xdr:from>
    <xdr:ext cx="534377" cy="259045"/>
    <xdr:sp macro="" textlink="">
      <xdr:nvSpPr>
        <xdr:cNvPr id="323" name="テキスト ボックス 322"/>
        <xdr:cNvSpPr txBox="1"/>
      </xdr:nvSpPr>
      <xdr:spPr>
        <a:xfrm>
          <a:off x="7594111" y="58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104184</xdr:rowOff>
    </xdr:from>
    <xdr:to>
      <xdr:col>36</xdr:col>
      <xdr:colOff>165100</xdr:colOff>
      <xdr:row>36</xdr:row>
      <xdr:rowOff>34334</xdr:rowOff>
    </xdr:to>
    <xdr:sp macro="" textlink="">
      <xdr:nvSpPr>
        <xdr:cNvPr id="324" name="楕円 323"/>
        <xdr:cNvSpPr/>
      </xdr:nvSpPr>
      <xdr:spPr>
        <a:xfrm>
          <a:off x="6921500" y="61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50861</xdr:rowOff>
    </xdr:from>
    <xdr:ext cx="534377" cy="259045"/>
    <xdr:sp macro="" textlink="">
      <xdr:nvSpPr>
        <xdr:cNvPr id="325" name="テキスト ボックス 324"/>
        <xdr:cNvSpPr txBox="1"/>
      </xdr:nvSpPr>
      <xdr:spPr>
        <a:xfrm>
          <a:off x="6705111" y="58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28555</xdr:rowOff>
    </xdr:from>
    <xdr:to>
      <xdr:col>55</xdr:col>
      <xdr:colOff>0</xdr:colOff>
      <xdr:row>57</xdr:row>
      <xdr:rowOff>66456</xdr:rowOff>
    </xdr:to>
    <xdr:cxnSp macro="">
      <xdr:nvCxnSpPr>
        <xdr:cNvPr id="352" name="直線コネクタ 351"/>
        <xdr:cNvCxnSpPr/>
      </xdr:nvCxnSpPr>
      <xdr:spPr>
        <a:xfrm flipV="1">
          <a:off x="9639300" y="9801205"/>
          <a:ext cx="8382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80589</xdr:rowOff>
    </xdr:from>
    <xdr:to>
      <xdr:col>50</xdr:col>
      <xdr:colOff>114300</xdr:colOff>
      <xdr:row>57</xdr:row>
      <xdr:rowOff>66456</xdr:rowOff>
    </xdr:to>
    <xdr:cxnSp macro="">
      <xdr:nvCxnSpPr>
        <xdr:cNvPr id="355" name="直線コネクタ 354"/>
        <xdr:cNvCxnSpPr/>
      </xdr:nvCxnSpPr>
      <xdr:spPr>
        <a:xfrm>
          <a:off x="8750300" y="9510339"/>
          <a:ext cx="889000" cy="32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7" name="テキスト ボックス 356"/>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80589</xdr:rowOff>
    </xdr:from>
    <xdr:to>
      <xdr:col>45</xdr:col>
      <xdr:colOff>177800</xdr:colOff>
      <xdr:row>56</xdr:row>
      <xdr:rowOff>115588</xdr:rowOff>
    </xdr:to>
    <xdr:cxnSp macro="">
      <xdr:nvCxnSpPr>
        <xdr:cNvPr id="358" name="直線コネクタ 357"/>
        <xdr:cNvCxnSpPr/>
      </xdr:nvCxnSpPr>
      <xdr:spPr>
        <a:xfrm flipV="1">
          <a:off x="7861300" y="9510339"/>
          <a:ext cx="889000" cy="20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113925</xdr:rowOff>
    </xdr:from>
    <xdr:ext cx="534377" cy="259045"/>
    <xdr:sp macro="" textlink="">
      <xdr:nvSpPr>
        <xdr:cNvPr id="360" name="テキスト ボックス 359"/>
        <xdr:cNvSpPr txBox="1"/>
      </xdr:nvSpPr>
      <xdr:spPr>
        <a:xfrm>
          <a:off x="8483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115588</xdr:rowOff>
    </xdr:from>
    <xdr:to>
      <xdr:col>41</xdr:col>
      <xdr:colOff>50800</xdr:colOff>
      <xdr:row>56</xdr:row>
      <xdr:rowOff>164896</xdr:rowOff>
    </xdr:to>
    <xdr:cxnSp macro="">
      <xdr:nvCxnSpPr>
        <xdr:cNvPr id="361" name="直線コネクタ 360"/>
        <xdr:cNvCxnSpPr/>
      </xdr:nvCxnSpPr>
      <xdr:spPr>
        <a:xfrm flipV="1">
          <a:off x="6972300" y="9716788"/>
          <a:ext cx="889000" cy="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63866</xdr:rowOff>
    </xdr:from>
    <xdr:ext cx="534377" cy="259045"/>
    <xdr:sp macro="" textlink="">
      <xdr:nvSpPr>
        <xdr:cNvPr id="363" name="テキスト ボックス 362"/>
        <xdr:cNvSpPr txBox="1"/>
      </xdr:nvSpPr>
      <xdr:spPr>
        <a:xfrm>
          <a:off x="7594111" y="98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140754</xdr:rowOff>
    </xdr:from>
    <xdr:ext cx="534377" cy="259045"/>
    <xdr:sp macro="" textlink="">
      <xdr:nvSpPr>
        <xdr:cNvPr id="365" name="テキスト ボックス 364"/>
        <xdr:cNvSpPr txBox="1"/>
      </xdr:nvSpPr>
      <xdr:spPr>
        <a:xfrm>
          <a:off x="6705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149205</xdr:rowOff>
    </xdr:from>
    <xdr:to>
      <xdr:col>55</xdr:col>
      <xdr:colOff>50800</xdr:colOff>
      <xdr:row>57</xdr:row>
      <xdr:rowOff>79355</xdr:rowOff>
    </xdr:to>
    <xdr:sp macro="" textlink="">
      <xdr:nvSpPr>
        <xdr:cNvPr id="371" name="楕円 370"/>
        <xdr:cNvSpPr/>
      </xdr:nvSpPr>
      <xdr:spPr>
        <a:xfrm>
          <a:off x="10426700" y="97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127632</xdr:rowOff>
    </xdr:from>
    <xdr:ext cx="534377" cy="259045"/>
    <xdr:sp macro="" textlink="">
      <xdr:nvSpPr>
        <xdr:cNvPr id="372" name="普通建設事業費該当値テキスト"/>
        <xdr:cNvSpPr txBox="1"/>
      </xdr:nvSpPr>
      <xdr:spPr>
        <a:xfrm>
          <a:off x="10528300" y="97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15656</xdr:rowOff>
    </xdr:from>
    <xdr:to>
      <xdr:col>50</xdr:col>
      <xdr:colOff>165100</xdr:colOff>
      <xdr:row>57</xdr:row>
      <xdr:rowOff>117256</xdr:rowOff>
    </xdr:to>
    <xdr:sp macro="" textlink="">
      <xdr:nvSpPr>
        <xdr:cNvPr id="373" name="楕円 372"/>
        <xdr:cNvSpPr/>
      </xdr:nvSpPr>
      <xdr:spPr>
        <a:xfrm>
          <a:off x="9588500" y="97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133783</xdr:rowOff>
    </xdr:from>
    <xdr:ext cx="534377" cy="259045"/>
    <xdr:sp macro="" textlink="">
      <xdr:nvSpPr>
        <xdr:cNvPr id="374" name="テキスト ボックス 373"/>
        <xdr:cNvSpPr txBox="1"/>
      </xdr:nvSpPr>
      <xdr:spPr>
        <a:xfrm>
          <a:off x="9372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29789</xdr:rowOff>
    </xdr:from>
    <xdr:to>
      <xdr:col>46</xdr:col>
      <xdr:colOff>38100</xdr:colOff>
      <xdr:row>55</xdr:row>
      <xdr:rowOff>131389</xdr:rowOff>
    </xdr:to>
    <xdr:sp macro="" textlink="">
      <xdr:nvSpPr>
        <xdr:cNvPr id="375" name="楕円 374"/>
        <xdr:cNvSpPr/>
      </xdr:nvSpPr>
      <xdr:spPr>
        <a:xfrm>
          <a:off x="8699500" y="94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147916</xdr:rowOff>
    </xdr:from>
    <xdr:ext cx="599010" cy="259045"/>
    <xdr:sp macro="" textlink="">
      <xdr:nvSpPr>
        <xdr:cNvPr id="376" name="テキスト ボックス 375"/>
        <xdr:cNvSpPr txBox="1"/>
      </xdr:nvSpPr>
      <xdr:spPr>
        <a:xfrm>
          <a:off x="8450795" y="923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64788</xdr:rowOff>
    </xdr:from>
    <xdr:to>
      <xdr:col>41</xdr:col>
      <xdr:colOff>101600</xdr:colOff>
      <xdr:row>56</xdr:row>
      <xdr:rowOff>166388</xdr:rowOff>
    </xdr:to>
    <xdr:sp macro="" textlink="">
      <xdr:nvSpPr>
        <xdr:cNvPr id="377" name="楕円 376"/>
        <xdr:cNvSpPr/>
      </xdr:nvSpPr>
      <xdr:spPr>
        <a:xfrm>
          <a:off x="7810500" y="96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11465</xdr:rowOff>
    </xdr:from>
    <xdr:ext cx="534377" cy="259045"/>
    <xdr:sp macro="" textlink="">
      <xdr:nvSpPr>
        <xdr:cNvPr id="378" name="テキスト ボックス 377"/>
        <xdr:cNvSpPr txBox="1"/>
      </xdr:nvSpPr>
      <xdr:spPr>
        <a:xfrm>
          <a:off x="7594111" y="94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114096</xdr:rowOff>
    </xdr:from>
    <xdr:to>
      <xdr:col>36</xdr:col>
      <xdr:colOff>165100</xdr:colOff>
      <xdr:row>57</xdr:row>
      <xdr:rowOff>44246</xdr:rowOff>
    </xdr:to>
    <xdr:sp macro="" textlink="">
      <xdr:nvSpPr>
        <xdr:cNvPr id="379" name="楕円 378"/>
        <xdr:cNvSpPr/>
      </xdr:nvSpPr>
      <xdr:spPr>
        <a:xfrm>
          <a:off x="6921500" y="97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60773</xdr:rowOff>
    </xdr:from>
    <xdr:ext cx="534377" cy="259045"/>
    <xdr:sp macro="" textlink="">
      <xdr:nvSpPr>
        <xdr:cNvPr id="380" name="テキスト ボックス 379"/>
        <xdr:cNvSpPr txBox="1"/>
      </xdr:nvSpPr>
      <xdr:spPr>
        <a:xfrm>
          <a:off x="6705111" y="94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60010</xdr:rowOff>
    </xdr:from>
    <xdr:to>
      <xdr:col>55</xdr:col>
      <xdr:colOff>0</xdr:colOff>
      <xdr:row>77</xdr:row>
      <xdr:rowOff>158857</xdr:rowOff>
    </xdr:to>
    <xdr:cxnSp macro="">
      <xdr:nvCxnSpPr>
        <xdr:cNvPr id="405" name="直線コネクタ 404"/>
        <xdr:cNvCxnSpPr/>
      </xdr:nvCxnSpPr>
      <xdr:spPr>
        <a:xfrm>
          <a:off x="9639300" y="13261660"/>
          <a:ext cx="8382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60010</xdr:rowOff>
    </xdr:from>
    <xdr:to>
      <xdr:col>50</xdr:col>
      <xdr:colOff>114300</xdr:colOff>
      <xdr:row>77</xdr:row>
      <xdr:rowOff>135345</xdr:rowOff>
    </xdr:to>
    <xdr:cxnSp macro="">
      <xdr:nvCxnSpPr>
        <xdr:cNvPr id="408" name="直線コネクタ 407"/>
        <xdr:cNvCxnSpPr/>
      </xdr:nvCxnSpPr>
      <xdr:spPr>
        <a:xfrm flipV="1">
          <a:off x="8750300" y="13261660"/>
          <a:ext cx="889000" cy="7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0" name="テキスト ボックス 409"/>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105639</xdr:rowOff>
    </xdr:from>
    <xdr:to>
      <xdr:col>45</xdr:col>
      <xdr:colOff>177800</xdr:colOff>
      <xdr:row>77</xdr:row>
      <xdr:rowOff>135345</xdr:rowOff>
    </xdr:to>
    <xdr:cxnSp macro="">
      <xdr:nvCxnSpPr>
        <xdr:cNvPr id="411" name="直線コネクタ 410"/>
        <xdr:cNvCxnSpPr/>
      </xdr:nvCxnSpPr>
      <xdr:spPr>
        <a:xfrm>
          <a:off x="7861300" y="13307289"/>
          <a:ext cx="889000" cy="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3" name="テキスト ボックス 412"/>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131180</xdr:rowOff>
    </xdr:from>
    <xdr:to>
      <xdr:col>41</xdr:col>
      <xdr:colOff>50800</xdr:colOff>
      <xdr:row>77</xdr:row>
      <xdr:rowOff>105639</xdr:rowOff>
    </xdr:to>
    <xdr:cxnSp macro="">
      <xdr:nvCxnSpPr>
        <xdr:cNvPr id="414" name="直線コネクタ 413"/>
        <xdr:cNvCxnSpPr/>
      </xdr:nvCxnSpPr>
      <xdr:spPr>
        <a:xfrm>
          <a:off x="6972300" y="13161380"/>
          <a:ext cx="889000" cy="14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108057</xdr:rowOff>
    </xdr:from>
    <xdr:to>
      <xdr:col>55</xdr:col>
      <xdr:colOff>50800</xdr:colOff>
      <xdr:row>78</xdr:row>
      <xdr:rowOff>38207</xdr:rowOff>
    </xdr:to>
    <xdr:sp macro="" textlink="">
      <xdr:nvSpPr>
        <xdr:cNvPr id="424" name="楕円 423"/>
        <xdr:cNvSpPr/>
      </xdr:nvSpPr>
      <xdr:spPr>
        <a:xfrm>
          <a:off x="10426700" y="133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22984</xdr:rowOff>
    </xdr:from>
    <xdr:ext cx="469744" cy="259045"/>
    <xdr:sp macro="" textlink="">
      <xdr:nvSpPr>
        <xdr:cNvPr id="425" name="普通建設事業費 （ うち新規整備　）該当値テキスト"/>
        <xdr:cNvSpPr txBox="1"/>
      </xdr:nvSpPr>
      <xdr:spPr>
        <a:xfrm>
          <a:off x="10528300" y="1322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9210</xdr:rowOff>
    </xdr:from>
    <xdr:to>
      <xdr:col>50</xdr:col>
      <xdr:colOff>165100</xdr:colOff>
      <xdr:row>77</xdr:row>
      <xdr:rowOff>110810</xdr:rowOff>
    </xdr:to>
    <xdr:sp macro="" textlink="">
      <xdr:nvSpPr>
        <xdr:cNvPr id="426" name="楕円 425"/>
        <xdr:cNvSpPr/>
      </xdr:nvSpPr>
      <xdr:spPr>
        <a:xfrm>
          <a:off x="9588500" y="132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127337</xdr:rowOff>
    </xdr:from>
    <xdr:ext cx="534377" cy="259045"/>
    <xdr:sp macro="" textlink="">
      <xdr:nvSpPr>
        <xdr:cNvPr id="427" name="テキスト ボックス 426"/>
        <xdr:cNvSpPr txBox="1"/>
      </xdr:nvSpPr>
      <xdr:spPr>
        <a:xfrm>
          <a:off x="9372111" y="1298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84545</xdr:rowOff>
    </xdr:from>
    <xdr:to>
      <xdr:col>46</xdr:col>
      <xdr:colOff>38100</xdr:colOff>
      <xdr:row>78</xdr:row>
      <xdr:rowOff>14695</xdr:rowOff>
    </xdr:to>
    <xdr:sp macro="" textlink="">
      <xdr:nvSpPr>
        <xdr:cNvPr id="428" name="楕円 427"/>
        <xdr:cNvSpPr/>
      </xdr:nvSpPr>
      <xdr:spPr>
        <a:xfrm>
          <a:off x="8699500" y="132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31222</xdr:rowOff>
    </xdr:from>
    <xdr:ext cx="534377" cy="259045"/>
    <xdr:sp macro="" textlink="">
      <xdr:nvSpPr>
        <xdr:cNvPr id="429" name="テキスト ボックス 428"/>
        <xdr:cNvSpPr txBox="1"/>
      </xdr:nvSpPr>
      <xdr:spPr>
        <a:xfrm>
          <a:off x="8483111" y="1306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54839</xdr:rowOff>
    </xdr:from>
    <xdr:to>
      <xdr:col>41</xdr:col>
      <xdr:colOff>101600</xdr:colOff>
      <xdr:row>77</xdr:row>
      <xdr:rowOff>156439</xdr:rowOff>
    </xdr:to>
    <xdr:sp macro="" textlink="">
      <xdr:nvSpPr>
        <xdr:cNvPr id="430" name="楕円 429"/>
        <xdr:cNvSpPr/>
      </xdr:nvSpPr>
      <xdr:spPr>
        <a:xfrm>
          <a:off x="7810500" y="132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147566</xdr:rowOff>
    </xdr:from>
    <xdr:ext cx="534377" cy="259045"/>
    <xdr:sp macro="" textlink="">
      <xdr:nvSpPr>
        <xdr:cNvPr id="431" name="テキスト ボックス 430"/>
        <xdr:cNvSpPr txBox="1"/>
      </xdr:nvSpPr>
      <xdr:spPr>
        <a:xfrm>
          <a:off x="7594111" y="133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80380</xdr:rowOff>
    </xdr:from>
    <xdr:to>
      <xdr:col>36</xdr:col>
      <xdr:colOff>165100</xdr:colOff>
      <xdr:row>77</xdr:row>
      <xdr:rowOff>10530</xdr:rowOff>
    </xdr:to>
    <xdr:sp macro="" textlink="">
      <xdr:nvSpPr>
        <xdr:cNvPr id="432" name="楕円 431"/>
        <xdr:cNvSpPr/>
      </xdr:nvSpPr>
      <xdr:spPr>
        <a:xfrm>
          <a:off x="6921500" y="131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27056</xdr:rowOff>
    </xdr:from>
    <xdr:ext cx="534377" cy="259045"/>
    <xdr:sp macro="" textlink="">
      <xdr:nvSpPr>
        <xdr:cNvPr id="433" name="テキスト ボックス 432"/>
        <xdr:cNvSpPr txBox="1"/>
      </xdr:nvSpPr>
      <xdr:spPr>
        <a:xfrm>
          <a:off x="6705111" y="128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33401</xdr:rowOff>
    </xdr:from>
    <xdr:to>
      <xdr:col>54</xdr:col>
      <xdr:colOff>189865</xdr:colOff>
      <xdr:row>98</xdr:row>
      <xdr:rowOff>160568</xdr:rowOff>
    </xdr:to>
    <xdr:cxnSp macro="">
      <xdr:nvCxnSpPr>
        <xdr:cNvPr id="459" name="直線コネクタ 458"/>
        <xdr:cNvCxnSpPr/>
      </xdr:nvCxnSpPr>
      <xdr:spPr>
        <a:xfrm flipV="1">
          <a:off x="10475595" y="15806801"/>
          <a:ext cx="1270" cy="115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164395</xdr:rowOff>
    </xdr:from>
    <xdr:ext cx="469744" cy="259045"/>
    <xdr:sp macro="" textlink="">
      <xdr:nvSpPr>
        <xdr:cNvPr id="460" name="普通建設事業費 （ うち更新整備　）最小値テキスト"/>
        <xdr:cNvSpPr txBox="1"/>
      </xdr:nvSpPr>
      <xdr:spPr>
        <a:xfrm>
          <a:off x="10528300" y="1696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160568</xdr:rowOff>
    </xdr:from>
    <xdr:to>
      <xdr:col>55</xdr:col>
      <xdr:colOff>88900</xdr:colOff>
      <xdr:row>98</xdr:row>
      <xdr:rowOff>160568</xdr:rowOff>
    </xdr:to>
    <xdr:cxnSp macro="">
      <xdr:nvCxnSpPr>
        <xdr:cNvPr id="461" name="直線コネクタ 460"/>
        <xdr:cNvCxnSpPr/>
      </xdr:nvCxnSpPr>
      <xdr:spPr>
        <a:xfrm>
          <a:off x="10388600" y="16962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151528</xdr:rowOff>
    </xdr:from>
    <xdr:ext cx="534377" cy="259045"/>
    <xdr:sp macro="" textlink="">
      <xdr:nvSpPr>
        <xdr:cNvPr id="462" name="普通建設事業費 （ うち更新整備　）最大値テキスト"/>
        <xdr:cNvSpPr txBox="1"/>
      </xdr:nvSpPr>
      <xdr:spPr>
        <a:xfrm>
          <a:off x="10528300" y="155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33401</xdr:rowOff>
    </xdr:from>
    <xdr:to>
      <xdr:col>55</xdr:col>
      <xdr:colOff>88900</xdr:colOff>
      <xdr:row>92</xdr:row>
      <xdr:rowOff>33401</xdr:rowOff>
    </xdr:to>
    <xdr:cxnSp macro="">
      <xdr:nvCxnSpPr>
        <xdr:cNvPr id="463" name="直線コネクタ 462"/>
        <xdr:cNvCxnSpPr/>
      </xdr:nvCxnSpPr>
      <xdr:spPr>
        <a:xfrm>
          <a:off x="10388600" y="1580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127177</xdr:rowOff>
    </xdr:from>
    <xdr:to>
      <xdr:col>55</xdr:col>
      <xdr:colOff>0</xdr:colOff>
      <xdr:row>98</xdr:row>
      <xdr:rowOff>6981</xdr:rowOff>
    </xdr:to>
    <xdr:cxnSp macro="">
      <xdr:nvCxnSpPr>
        <xdr:cNvPr id="464" name="直線コネクタ 463"/>
        <xdr:cNvCxnSpPr/>
      </xdr:nvCxnSpPr>
      <xdr:spPr>
        <a:xfrm flipV="1">
          <a:off x="9639300" y="16757827"/>
          <a:ext cx="838200" cy="5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137365</xdr:rowOff>
    </xdr:from>
    <xdr:ext cx="534377" cy="259045"/>
    <xdr:sp macro="" textlink="">
      <xdr:nvSpPr>
        <xdr:cNvPr id="465" name="普通建設事業費 （ うち更新整備　）平均値テキスト"/>
        <xdr:cNvSpPr txBox="1"/>
      </xdr:nvSpPr>
      <xdr:spPr>
        <a:xfrm>
          <a:off x="10528300" y="16425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114488</xdr:rowOff>
    </xdr:from>
    <xdr:to>
      <xdr:col>55</xdr:col>
      <xdr:colOff>50800</xdr:colOff>
      <xdr:row>97</xdr:row>
      <xdr:rowOff>44638</xdr:rowOff>
    </xdr:to>
    <xdr:sp macro="" textlink="">
      <xdr:nvSpPr>
        <xdr:cNvPr id="466" name="フローチャート: 判断 465"/>
        <xdr:cNvSpPr/>
      </xdr:nvSpPr>
      <xdr:spPr>
        <a:xfrm>
          <a:off x="104267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95630</xdr:rowOff>
    </xdr:from>
    <xdr:to>
      <xdr:col>50</xdr:col>
      <xdr:colOff>114300</xdr:colOff>
      <xdr:row>98</xdr:row>
      <xdr:rowOff>6981</xdr:rowOff>
    </xdr:to>
    <xdr:cxnSp macro="">
      <xdr:nvCxnSpPr>
        <xdr:cNvPr id="467" name="直線コネクタ 466"/>
        <xdr:cNvCxnSpPr/>
      </xdr:nvCxnSpPr>
      <xdr:spPr>
        <a:xfrm>
          <a:off x="8750300" y="15526130"/>
          <a:ext cx="889000" cy="128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20762</xdr:rowOff>
    </xdr:from>
    <xdr:to>
      <xdr:col>50</xdr:col>
      <xdr:colOff>165100</xdr:colOff>
      <xdr:row>97</xdr:row>
      <xdr:rowOff>122362</xdr:rowOff>
    </xdr:to>
    <xdr:sp macro="" textlink="">
      <xdr:nvSpPr>
        <xdr:cNvPr id="468" name="フローチャート: 判断 467"/>
        <xdr:cNvSpPr/>
      </xdr:nvSpPr>
      <xdr:spPr>
        <a:xfrm>
          <a:off x="9588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138889</xdr:rowOff>
    </xdr:from>
    <xdr:ext cx="534377" cy="259045"/>
    <xdr:sp macro="" textlink="">
      <xdr:nvSpPr>
        <xdr:cNvPr id="469" name="テキスト ボックス 468"/>
        <xdr:cNvSpPr txBox="1"/>
      </xdr:nvSpPr>
      <xdr:spPr>
        <a:xfrm>
          <a:off x="9372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95630</xdr:rowOff>
    </xdr:from>
    <xdr:to>
      <xdr:col>45</xdr:col>
      <xdr:colOff>177800</xdr:colOff>
      <xdr:row>95</xdr:row>
      <xdr:rowOff>129479</xdr:rowOff>
    </xdr:to>
    <xdr:cxnSp macro="">
      <xdr:nvCxnSpPr>
        <xdr:cNvPr id="470" name="直線コネクタ 469"/>
        <xdr:cNvCxnSpPr/>
      </xdr:nvCxnSpPr>
      <xdr:spPr>
        <a:xfrm flipV="1">
          <a:off x="7861300" y="15526130"/>
          <a:ext cx="889000" cy="89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31310</xdr:rowOff>
    </xdr:from>
    <xdr:to>
      <xdr:col>46</xdr:col>
      <xdr:colOff>38100</xdr:colOff>
      <xdr:row>96</xdr:row>
      <xdr:rowOff>132910</xdr:rowOff>
    </xdr:to>
    <xdr:sp macro="" textlink="">
      <xdr:nvSpPr>
        <xdr:cNvPr id="471" name="フローチャート: 判断 470"/>
        <xdr:cNvSpPr/>
      </xdr:nvSpPr>
      <xdr:spPr>
        <a:xfrm>
          <a:off x="8699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124037</xdr:rowOff>
    </xdr:from>
    <xdr:ext cx="534377" cy="259045"/>
    <xdr:sp macro="" textlink="">
      <xdr:nvSpPr>
        <xdr:cNvPr id="472" name="テキスト ボックス 471"/>
        <xdr:cNvSpPr txBox="1"/>
      </xdr:nvSpPr>
      <xdr:spPr>
        <a:xfrm>
          <a:off x="8483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129479</xdr:rowOff>
    </xdr:from>
    <xdr:to>
      <xdr:col>41</xdr:col>
      <xdr:colOff>50800</xdr:colOff>
      <xdr:row>97</xdr:row>
      <xdr:rowOff>71659</xdr:rowOff>
    </xdr:to>
    <xdr:cxnSp macro="">
      <xdr:nvCxnSpPr>
        <xdr:cNvPr id="473" name="直線コネクタ 472"/>
        <xdr:cNvCxnSpPr/>
      </xdr:nvCxnSpPr>
      <xdr:spPr>
        <a:xfrm flipV="1">
          <a:off x="6972300" y="16417229"/>
          <a:ext cx="889000" cy="28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135665</xdr:rowOff>
    </xdr:from>
    <xdr:to>
      <xdr:col>41</xdr:col>
      <xdr:colOff>101600</xdr:colOff>
      <xdr:row>97</xdr:row>
      <xdr:rowOff>65815</xdr:rowOff>
    </xdr:to>
    <xdr:sp macro="" textlink="">
      <xdr:nvSpPr>
        <xdr:cNvPr id="474" name="フローチャート: 判断 473"/>
        <xdr:cNvSpPr/>
      </xdr:nvSpPr>
      <xdr:spPr>
        <a:xfrm>
          <a:off x="7810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56942</xdr:rowOff>
    </xdr:from>
    <xdr:ext cx="534377" cy="259045"/>
    <xdr:sp macro="" textlink="">
      <xdr:nvSpPr>
        <xdr:cNvPr id="475" name="テキスト ボックス 474"/>
        <xdr:cNvSpPr txBox="1"/>
      </xdr:nvSpPr>
      <xdr:spPr>
        <a:xfrm>
          <a:off x="7594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52929</xdr:rowOff>
    </xdr:from>
    <xdr:to>
      <xdr:col>36</xdr:col>
      <xdr:colOff>165100</xdr:colOff>
      <xdr:row>97</xdr:row>
      <xdr:rowOff>154529</xdr:rowOff>
    </xdr:to>
    <xdr:sp macro="" textlink="">
      <xdr:nvSpPr>
        <xdr:cNvPr id="476" name="フローチャート: 判断 475"/>
        <xdr:cNvSpPr/>
      </xdr:nvSpPr>
      <xdr:spPr>
        <a:xfrm>
          <a:off x="6921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145656</xdr:rowOff>
    </xdr:from>
    <xdr:ext cx="534377" cy="259045"/>
    <xdr:sp macro="" textlink="">
      <xdr:nvSpPr>
        <xdr:cNvPr id="477" name="テキスト ボックス 476"/>
        <xdr:cNvSpPr txBox="1"/>
      </xdr:nvSpPr>
      <xdr:spPr>
        <a:xfrm>
          <a:off x="6705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76377</xdr:rowOff>
    </xdr:from>
    <xdr:to>
      <xdr:col>55</xdr:col>
      <xdr:colOff>50800</xdr:colOff>
      <xdr:row>98</xdr:row>
      <xdr:rowOff>6527</xdr:rowOff>
    </xdr:to>
    <xdr:sp macro="" textlink="">
      <xdr:nvSpPr>
        <xdr:cNvPr id="483" name="楕円 482"/>
        <xdr:cNvSpPr/>
      </xdr:nvSpPr>
      <xdr:spPr>
        <a:xfrm>
          <a:off x="10426700" y="167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54804</xdr:rowOff>
    </xdr:from>
    <xdr:ext cx="534377" cy="259045"/>
    <xdr:sp macro="" textlink="">
      <xdr:nvSpPr>
        <xdr:cNvPr id="484" name="普通建設事業費 （ うち更新整備　）該当値テキスト"/>
        <xdr:cNvSpPr txBox="1"/>
      </xdr:nvSpPr>
      <xdr:spPr>
        <a:xfrm>
          <a:off x="10528300" y="166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127631</xdr:rowOff>
    </xdr:from>
    <xdr:to>
      <xdr:col>50</xdr:col>
      <xdr:colOff>165100</xdr:colOff>
      <xdr:row>98</xdr:row>
      <xdr:rowOff>57781</xdr:rowOff>
    </xdr:to>
    <xdr:sp macro="" textlink="">
      <xdr:nvSpPr>
        <xdr:cNvPr id="485" name="楕円 484"/>
        <xdr:cNvSpPr/>
      </xdr:nvSpPr>
      <xdr:spPr>
        <a:xfrm>
          <a:off x="9588500" y="167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48908</xdr:rowOff>
    </xdr:from>
    <xdr:ext cx="534377" cy="259045"/>
    <xdr:sp macro="" textlink="">
      <xdr:nvSpPr>
        <xdr:cNvPr id="486" name="テキスト ボックス 485"/>
        <xdr:cNvSpPr txBox="1"/>
      </xdr:nvSpPr>
      <xdr:spPr>
        <a:xfrm>
          <a:off x="9372111" y="168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44830</xdr:rowOff>
    </xdr:from>
    <xdr:to>
      <xdr:col>46</xdr:col>
      <xdr:colOff>38100</xdr:colOff>
      <xdr:row>90</xdr:row>
      <xdr:rowOff>146430</xdr:rowOff>
    </xdr:to>
    <xdr:sp macro="" textlink="">
      <xdr:nvSpPr>
        <xdr:cNvPr id="487" name="楕円 486"/>
        <xdr:cNvSpPr/>
      </xdr:nvSpPr>
      <xdr:spPr>
        <a:xfrm>
          <a:off x="8699500" y="15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162957</xdr:rowOff>
    </xdr:from>
    <xdr:ext cx="534377" cy="259045"/>
    <xdr:sp macro="" textlink="">
      <xdr:nvSpPr>
        <xdr:cNvPr id="488" name="テキスト ボックス 487"/>
        <xdr:cNvSpPr txBox="1"/>
      </xdr:nvSpPr>
      <xdr:spPr>
        <a:xfrm>
          <a:off x="8483111" y="152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78679</xdr:rowOff>
    </xdr:from>
    <xdr:to>
      <xdr:col>41</xdr:col>
      <xdr:colOff>101600</xdr:colOff>
      <xdr:row>96</xdr:row>
      <xdr:rowOff>8829</xdr:rowOff>
    </xdr:to>
    <xdr:sp macro="" textlink="">
      <xdr:nvSpPr>
        <xdr:cNvPr id="489" name="楕円 488"/>
        <xdr:cNvSpPr/>
      </xdr:nvSpPr>
      <xdr:spPr>
        <a:xfrm>
          <a:off x="7810500" y="163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25356</xdr:rowOff>
    </xdr:from>
    <xdr:ext cx="534377" cy="259045"/>
    <xdr:sp macro="" textlink="">
      <xdr:nvSpPr>
        <xdr:cNvPr id="490" name="テキスト ボックス 489"/>
        <xdr:cNvSpPr txBox="1"/>
      </xdr:nvSpPr>
      <xdr:spPr>
        <a:xfrm>
          <a:off x="7594111" y="161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20859</xdr:rowOff>
    </xdr:from>
    <xdr:to>
      <xdr:col>36</xdr:col>
      <xdr:colOff>165100</xdr:colOff>
      <xdr:row>97</xdr:row>
      <xdr:rowOff>122459</xdr:rowOff>
    </xdr:to>
    <xdr:sp macro="" textlink="">
      <xdr:nvSpPr>
        <xdr:cNvPr id="491" name="楕円 490"/>
        <xdr:cNvSpPr/>
      </xdr:nvSpPr>
      <xdr:spPr>
        <a:xfrm>
          <a:off x="6921500" y="166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138986</xdr:rowOff>
    </xdr:from>
    <xdr:ext cx="534377" cy="259045"/>
    <xdr:sp macro="" textlink="">
      <xdr:nvSpPr>
        <xdr:cNvPr id="492" name="テキスト ボックス 491"/>
        <xdr:cNvSpPr txBox="1"/>
      </xdr:nvSpPr>
      <xdr:spPr>
        <a:xfrm>
          <a:off x="6705111" y="164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8" name="直線コネクタ 517"/>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1"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2" name="直線コネクタ 521"/>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98596</xdr:rowOff>
    </xdr:from>
    <xdr:to>
      <xdr:col>85</xdr:col>
      <xdr:colOff>127000</xdr:colOff>
      <xdr:row>39</xdr:row>
      <xdr:rowOff>98878</xdr:rowOff>
    </xdr:to>
    <xdr:cxnSp macro="">
      <xdr:nvCxnSpPr>
        <xdr:cNvPr id="523" name="直線コネクタ 522"/>
        <xdr:cNvCxnSpPr/>
      </xdr:nvCxnSpPr>
      <xdr:spPr>
        <a:xfrm flipV="1">
          <a:off x="15481300" y="6785146"/>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4"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5" name="フローチャート: 判断 524"/>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7" name="フローチャート: 判断 526"/>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8" name="テキスト ボックス 527"/>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0" name="フローチャート: 判断 529"/>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31" name="テキスト ボックス 530"/>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3" name="フローチャート: 判断 532"/>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4" name="テキスト ボックス 533"/>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5" name="フローチャート: 判断 534"/>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6" name="テキスト ボックス 535"/>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47796</xdr:rowOff>
    </xdr:from>
    <xdr:to>
      <xdr:col>85</xdr:col>
      <xdr:colOff>177800</xdr:colOff>
      <xdr:row>39</xdr:row>
      <xdr:rowOff>149396</xdr:rowOff>
    </xdr:to>
    <xdr:sp macro="" textlink="">
      <xdr:nvSpPr>
        <xdr:cNvPr id="542" name="楕円 541"/>
        <xdr:cNvSpPr/>
      </xdr:nvSpPr>
      <xdr:spPr>
        <a:xfrm>
          <a:off x="16268700" y="67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134173</xdr:rowOff>
    </xdr:from>
    <xdr:ext cx="313932" cy="259045"/>
    <xdr:sp macro="" textlink="">
      <xdr:nvSpPr>
        <xdr:cNvPr id="543" name="災害復旧事業費該当値テキスト"/>
        <xdr:cNvSpPr txBox="1"/>
      </xdr:nvSpPr>
      <xdr:spPr>
        <a:xfrm>
          <a:off x="16370300" y="6649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2" name="直線コネクタ 621"/>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3"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4" name="直線コネクタ 623"/>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5"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6" name="直線コネクタ 625"/>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11592</xdr:rowOff>
    </xdr:from>
    <xdr:to>
      <xdr:col>85</xdr:col>
      <xdr:colOff>127000</xdr:colOff>
      <xdr:row>74</xdr:row>
      <xdr:rowOff>25126</xdr:rowOff>
    </xdr:to>
    <xdr:cxnSp macro="">
      <xdr:nvCxnSpPr>
        <xdr:cNvPr id="627" name="直線コネクタ 626"/>
        <xdr:cNvCxnSpPr/>
      </xdr:nvCxnSpPr>
      <xdr:spPr>
        <a:xfrm flipV="1">
          <a:off x="15481300" y="12698892"/>
          <a:ext cx="8382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8"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9" name="フローチャート: 判断 628"/>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25126</xdr:rowOff>
    </xdr:from>
    <xdr:to>
      <xdr:col>81</xdr:col>
      <xdr:colOff>50800</xdr:colOff>
      <xdr:row>74</xdr:row>
      <xdr:rowOff>61610</xdr:rowOff>
    </xdr:to>
    <xdr:cxnSp macro="">
      <xdr:nvCxnSpPr>
        <xdr:cNvPr id="630" name="直線コネクタ 629"/>
        <xdr:cNvCxnSpPr/>
      </xdr:nvCxnSpPr>
      <xdr:spPr>
        <a:xfrm flipV="1">
          <a:off x="14592300" y="12712426"/>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31" name="フローチャート: 判断 630"/>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2" name="テキスト ボックス 631"/>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42476</xdr:rowOff>
    </xdr:from>
    <xdr:to>
      <xdr:col>76</xdr:col>
      <xdr:colOff>114300</xdr:colOff>
      <xdr:row>74</xdr:row>
      <xdr:rowOff>61610</xdr:rowOff>
    </xdr:to>
    <xdr:cxnSp macro="">
      <xdr:nvCxnSpPr>
        <xdr:cNvPr id="633" name="直線コネクタ 632"/>
        <xdr:cNvCxnSpPr/>
      </xdr:nvCxnSpPr>
      <xdr:spPr>
        <a:xfrm>
          <a:off x="13703300" y="12729776"/>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4" name="フローチャート: 判断 633"/>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5" name="テキスト ボックス 634"/>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42476</xdr:rowOff>
    </xdr:from>
    <xdr:to>
      <xdr:col>71</xdr:col>
      <xdr:colOff>177800</xdr:colOff>
      <xdr:row>74</xdr:row>
      <xdr:rowOff>56741</xdr:rowOff>
    </xdr:to>
    <xdr:cxnSp macro="">
      <xdr:nvCxnSpPr>
        <xdr:cNvPr id="636" name="直線コネクタ 635"/>
        <xdr:cNvCxnSpPr/>
      </xdr:nvCxnSpPr>
      <xdr:spPr>
        <a:xfrm flipV="1">
          <a:off x="12814300" y="12729776"/>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7" name="フローチャート: 判断 636"/>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8" name="テキスト ボックス 637"/>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9" name="フローチャート: 判断 638"/>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40" name="テキスト ボックス 639"/>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132242</xdr:rowOff>
    </xdr:from>
    <xdr:to>
      <xdr:col>85</xdr:col>
      <xdr:colOff>177800</xdr:colOff>
      <xdr:row>74</xdr:row>
      <xdr:rowOff>62392</xdr:rowOff>
    </xdr:to>
    <xdr:sp macro="" textlink="">
      <xdr:nvSpPr>
        <xdr:cNvPr id="646" name="楕円 645"/>
        <xdr:cNvSpPr/>
      </xdr:nvSpPr>
      <xdr:spPr>
        <a:xfrm>
          <a:off x="16268700" y="126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110669</xdr:rowOff>
    </xdr:from>
    <xdr:ext cx="534377" cy="259045"/>
    <xdr:sp macro="" textlink="">
      <xdr:nvSpPr>
        <xdr:cNvPr id="647" name="公債費該当値テキスト"/>
        <xdr:cNvSpPr txBox="1"/>
      </xdr:nvSpPr>
      <xdr:spPr>
        <a:xfrm>
          <a:off x="16370300" y="126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145776</xdr:rowOff>
    </xdr:from>
    <xdr:to>
      <xdr:col>81</xdr:col>
      <xdr:colOff>101600</xdr:colOff>
      <xdr:row>74</xdr:row>
      <xdr:rowOff>75926</xdr:rowOff>
    </xdr:to>
    <xdr:sp macro="" textlink="">
      <xdr:nvSpPr>
        <xdr:cNvPr id="648" name="楕円 647"/>
        <xdr:cNvSpPr/>
      </xdr:nvSpPr>
      <xdr:spPr>
        <a:xfrm>
          <a:off x="15430500" y="126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92453</xdr:rowOff>
    </xdr:from>
    <xdr:ext cx="534377" cy="259045"/>
    <xdr:sp macro="" textlink="">
      <xdr:nvSpPr>
        <xdr:cNvPr id="649" name="テキスト ボックス 648"/>
        <xdr:cNvSpPr txBox="1"/>
      </xdr:nvSpPr>
      <xdr:spPr>
        <a:xfrm>
          <a:off x="15214111" y="124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10810</xdr:rowOff>
    </xdr:from>
    <xdr:to>
      <xdr:col>76</xdr:col>
      <xdr:colOff>165100</xdr:colOff>
      <xdr:row>74</xdr:row>
      <xdr:rowOff>112410</xdr:rowOff>
    </xdr:to>
    <xdr:sp macro="" textlink="">
      <xdr:nvSpPr>
        <xdr:cNvPr id="650" name="楕円 649"/>
        <xdr:cNvSpPr/>
      </xdr:nvSpPr>
      <xdr:spPr>
        <a:xfrm>
          <a:off x="14541500" y="126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103537</xdr:rowOff>
    </xdr:from>
    <xdr:ext cx="534377" cy="259045"/>
    <xdr:sp macro="" textlink="">
      <xdr:nvSpPr>
        <xdr:cNvPr id="651" name="テキスト ボックス 650"/>
        <xdr:cNvSpPr txBox="1"/>
      </xdr:nvSpPr>
      <xdr:spPr>
        <a:xfrm>
          <a:off x="14325111" y="127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163126</xdr:rowOff>
    </xdr:from>
    <xdr:to>
      <xdr:col>72</xdr:col>
      <xdr:colOff>38100</xdr:colOff>
      <xdr:row>74</xdr:row>
      <xdr:rowOff>93276</xdr:rowOff>
    </xdr:to>
    <xdr:sp macro="" textlink="">
      <xdr:nvSpPr>
        <xdr:cNvPr id="652" name="楕円 651"/>
        <xdr:cNvSpPr/>
      </xdr:nvSpPr>
      <xdr:spPr>
        <a:xfrm>
          <a:off x="13652500" y="126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84403</xdr:rowOff>
    </xdr:from>
    <xdr:ext cx="534377" cy="259045"/>
    <xdr:sp macro="" textlink="">
      <xdr:nvSpPr>
        <xdr:cNvPr id="653" name="テキスト ボックス 652"/>
        <xdr:cNvSpPr txBox="1"/>
      </xdr:nvSpPr>
      <xdr:spPr>
        <a:xfrm>
          <a:off x="13436111" y="127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5941</xdr:rowOff>
    </xdr:from>
    <xdr:to>
      <xdr:col>67</xdr:col>
      <xdr:colOff>101600</xdr:colOff>
      <xdr:row>74</xdr:row>
      <xdr:rowOff>107541</xdr:rowOff>
    </xdr:to>
    <xdr:sp macro="" textlink="">
      <xdr:nvSpPr>
        <xdr:cNvPr id="654" name="楕円 653"/>
        <xdr:cNvSpPr/>
      </xdr:nvSpPr>
      <xdr:spPr>
        <a:xfrm>
          <a:off x="12763500" y="126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98668</xdr:rowOff>
    </xdr:from>
    <xdr:ext cx="534377" cy="259045"/>
    <xdr:sp macro="" textlink="">
      <xdr:nvSpPr>
        <xdr:cNvPr id="655" name="テキスト ボックス 654"/>
        <xdr:cNvSpPr txBox="1"/>
      </xdr:nvSpPr>
      <xdr:spPr>
        <a:xfrm>
          <a:off x="12547111" y="127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9" name="直線コネクタ 678"/>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80"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81" name="直線コネクタ 680"/>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2"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3" name="直線コネクタ 682"/>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20672</xdr:rowOff>
    </xdr:from>
    <xdr:to>
      <xdr:col>85</xdr:col>
      <xdr:colOff>127000</xdr:colOff>
      <xdr:row>99</xdr:row>
      <xdr:rowOff>27389</xdr:rowOff>
    </xdr:to>
    <xdr:cxnSp macro="">
      <xdr:nvCxnSpPr>
        <xdr:cNvPr id="684" name="直線コネクタ 683"/>
        <xdr:cNvCxnSpPr/>
      </xdr:nvCxnSpPr>
      <xdr:spPr>
        <a:xfrm>
          <a:off x="15481300" y="16994222"/>
          <a:ext cx="8382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5"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6" name="フローチャート: 判断 685"/>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170782</xdr:rowOff>
    </xdr:from>
    <xdr:to>
      <xdr:col>81</xdr:col>
      <xdr:colOff>50800</xdr:colOff>
      <xdr:row>99</xdr:row>
      <xdr:rowOff>20672</xdr:rowOff>
    </xdr:to>
    <xdr:cxnSp macro="">
      <xdr:nvCxnSpPr>
        <xdr:cNvPr id="687" name="直線コネクタ 686"/>
        <xdr:cNvCxnSpPr/>
      </xdr:nvCxnSpPr>
      <xdr:spPr>
        <a:xfrm>
          <a:off x="14592300" y="16972882"/>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8" name="フローチャート: 判断 687"/>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9" name="テキスト ボックス 688"/>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170782</xdr:rowOff>
    </xdr:from>
    <xdr:to>
      <xdr:col>76</xdr:col>
      <xdr:colOff>114300</xdr:colOff>
      <xdr:row>99</xdr:row>
      <xdr:rowOff>35147</xdr:rowOff>
    </xdr:to>
    <xdr:cxnSp macro="">
      <xdr:nvCxnSpPr>
        <xdr:cNvPr id="690" name="直線コネクタ 689"/>
        <xdr:cNvCxnSpPr/>
      </xdr:nvCxnSpPr>
      <xdr:spPr>
        <a:xfrm flipV="1">
          <a:off x="13703300" y="16972882"/>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91" name="フローチャート: 判断 690"/>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2" name="テキスト ボックス 691"/>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19456</xdr:rowOff>
    </xdr:from>
    <xdr:to>
      <xdr:col>71</xdr:col>
      <xdr:colOff>177800</xdr:colOff>
      <xdr:row>99</xdr:row>
      <xdr:rowOff>35147</xdr:rowOff>
    </xdr:to>
    <xdr:cxnSp macro="">
      <xdr:nvCxnSpPr>
        <xdr:cNvPr id="693" name="直線コネクタ 692"/>
        <xdr:cNvCxnSpPr/>
      </xdr:nvCxnSpPr>
      <xdr:spPr>
        <a:xfrm>
          <a:off x="12814300" y="16993006"/>
          <a:ext cx="8890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4" name="フローチャート: 判断 693"/>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5" name="テキスト ボックス 694"/>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6" name="フローチャート: 判断 695"/>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7" name="テキスト ボックス 696"/>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148039</xdr:rowOff>
    </xdr:from>
    <xdr:to>
      <xdr:col>85</xdr:col>
      <xdr:colOff>177800</xdr:colOff>
      <xdr:row>99</xdr:row>
      <xdr:rowOff>78189</xdr:rowOff>
    </xdr:to>
    <xdr:sp macro="" textlink="">
      <xdr:nvSpPr>
        <xdr:cNvPr id="703" name="楕円 702"/>
        <xdr:cNvSpPr/>
      </xdr:nvSpPr>
      <xdr:spPr>
        <a:xfrm>
          <a:off x="16268700" y="169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62966</xdr:rowOff>
    </xdr:from>
    <xdr:ext cx="469744" cy="259045"/>
    <xdr:sp macro="" textlink="">
      <xdr:nvSpPr>
        <xdr:cNvPr id="704" name="積立金該当値テキスト"/>
        <xdr:cNvSpPr txBox="1"/>
      </xdr:nvSpPr>
      <xdr:spPr>
        <a:xfrm>
          <a:off x="16370300" y="1686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141322</xdr:rowOff>
    </xdr:from>
    <xdr:to>
      <xdr:col>81</xdr:col>
      <xdr:colOff>101600</xdr:colOff>
      <xdr:row>99</xdr:row>
      <xdr:rowOff>71472</xdr:rowOff>
    </xdr:to>
    <xdr:sp macro="" textlink="">
      <xdr:nvSpPr>
        <xdr:cNvPr id="705" name="楕円 704"/>
        <xdr:cNvSpPr/>
      </xdr:nvSpPr>
      <xdr:spPr>
        <a:xfrm>
          <a:off x="15430500" y="169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62599</xdr:rowOff>
    </xdr:from>
    <xdr:ext cx="469744" cy="259045"/>
    <xdr:sp macro="" textlink="">
      <xdr:nvSpPr>
        <xdr:cNvPr id="706" name="テキスト ボックス 705"/>
        <xdr:cNvSpPr txBox="1"/>
      </xdr:nvSpPr>
      <xdr:spPr>
        <a:xfrm>
          <a:off x="15246428" y="1703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119982</xdr:rowOff>
    </xdr:from>
    <xdr:to>
      <xdr:col>76</xdr:col>
      <xdr:colOff>165100</xdr:colOff>
      <xdr:row>99</xdr:row>
      <xdr:rowOff>50132</xdr:rowOff>
    </xdr:to>
    <xdr:sp macro="" textlink="">
      <xdr:nvSpPr>
        <xdr:cNvPr id="707" name="楕円 706"/>
        <xdr:cNvSpPr/>
      </xdr:nvSpPr>
      <xdr:spPr>
        <a:xfrm>
          <a:off x="14541500" y="169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66659</xdr:rowOff>
    </xdr:from>
    <xdr:ext cx="534377" cy="259045"/>
    <xdr:sp macro="" textlink="">
      <xdr:nvSpPr>
        <xdr:cNvPr id="708" name="テキスト ボックス 707"/>
        <xdr:cNvSpPr txBox="1"/>
      </xdr:nvSpPr>
      <xdr:spPr>
        <a:xfrm>
          <a:off x="14325111" y="166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155797</xdr:rowOff>
    </xdr:from>
    <xdr:to>
      <xdr:col>72</xdr:col>
      <xdr:colOff>38100</xdr:colOff>
      <xdr:row>99</xdr:row>
      <xdr:rowOff>85947</xdr:rowOff>
    </xdr:to>
    <xdr:sp macro="" textlink="">
      <xdr:nvSpPr>
        <xdr:cNvPr id="709" name="楕円 708"/>
        <xdr:cNvSpPr/>
      </xdr:nvSpPr>
      <xdr:spPr>
        <a:xfrm>
          <a:off x="13652500" y="1695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77074</xdr:rowOff>
    </xdr:from>
    <xdr:ext cx="469744" cy="259045"/>
    <xdr:sp macro="" textlink="">
      <xdr:nvSpPr>
        <xdr:cNvPr id="710" name="テキスト ボックス 709"/>
        <xdr:cNvSpPr txBox="1"/>
      </xdr:nvSpPr>
      <xdr:spPr>
        <a:xfrm>
          <a:off x="13468428" y="1705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140106</xdr:rowOff>
    </xdr:from>
    <xdr:to>
      <xdr:col>67</xdr:col>
      <xdr:colOff>101600</xdr:colOff>
      <xdr:row>99</xdr:row>
      <xdr:rowOff>70256</xdr:rowOff>
    </xdr:to>
    <xdr:sp macro="" textlink="">
      <xdr:nvSpPr>
        <xdr:cNvPr id="711" name="楕円 710"/>
        <xdr:cNvSpPr/>
      </xdr:nvSpPr>
      <xdr:spPr>
        <a:xfrm>
          <a:off x="12763500" y="169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61383</xdr:rowOff>
    </xdr:from>
    <xdr:ext cx="469744" cy="259045"/>
    <xdr:sp macro="" textlink="">
      <xdr:nvSpPr>
        <xdr:cNvPr id="712" name="テキスト ボックス 711"/>
        <xdr:cNvSpPr txBox="1"/>
      </xdr:nvSpPr>
      <xdr:spPr>
        <a:xfrm>
          <a:off x="12579428" y="1703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6" name="直線コネクタ 735"/>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9"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0" name="直線コネクタ 739"/>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154940</xdr:rowOff>
    </xdr:from>
    <xdr:to>
      <xdr:col>116</xdr:col>
      <xdr:colOff>63500</xdr:colOff>
      <xdr:row>38</xdr:row>
      <xdr:rowOff>59055</xdr:rowOff>
    </xdr:to>
    <xdr:cxnSp macro="">
      <xdr:nvCxnSpPr>
        <xdr:cNvPr id="741" name="直線コネクタ 740"/>
        <xdr:cNvCxnSpPr/>
      </xdr:nvCxnSpPr>
      <xdr:spPr>
        <a:xfrm flipV="1">
          <a:off x="21323300" y="6498590"/>
          <a:ext cx="838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2"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3" name="フローチャート: 判断 742"/>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59055</xdr:rowOff>
    </xdr:from>
    <xdr:to>
      <xdr:col>111</xdr:col>
      <xdr:colOff>177800</xdr:colOff>
      <xdr:row>38</xdr:row>
      <xdr:rowOff>168021</xdr:rowOff>
    </xdr:to>
    <xdr:cxnSp macro="">
      <xdr:nvCxnSpPr>
        <xdr:cNvPr id="744" name="直線コネクタ 743"/>
        <xdr:cNvCxnSpPr/>
      </xdr:nvCxnSpPr>
      <xdr:spPr>
        <a:xfrm flipV="1">
          <a:off x="20434300" y="6574155"/>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5" name="フローチャート: 判断 744"/>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6" name="テキスト ボックス 745"/>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115443</xdr:rowOff>
    </xdr:from>
    <xdr:to>
      <xdr:col>107</xdr:col>
      <xdr:colOff>50800</xdr:colOff>
      <xdr:row>38</xdr:row>
      <xdr:rowOff>168021</xdr:rowOff>
    </xdr:to>
    <xdr:cxnSp macro="">
      <xdr:nvCxnSpPr>
        <xdr:cNvPr id="747" name="直線コネクタ 746"/>
        <xdr:cNvCxnSpPr/>
      </xdr:nvCxnSpPr>
      <xdr:spPr>
        <a:xfrm>
          <a:off x="19545300" y="6630543"/>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8" name="フローチャート: 判断 747"/>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9" name="テキスト ボックス 748"/>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108204</xdr:rowOff>
    </xdr:from>
    <xdr:to>
      <xdr:col>102</xdr:col>
      <xdr:colOff>114300</xdr:colOff>
      <xdr:row>38</xdr:row>
      <xdr:rowOff>115443</xdr:rowOff>
    </xdr:to>
    <xdr:cxnSp macro="">
      <xdr:nvCxnSpPr>
        <xdr:cNvPr id="750" name="直線コネクタ 749"/>
        <xdr:cNvCxnSpPr/>
      </xdr:nvCxnSpPr>
      <xdr:spPr>
        <a:xfrm>
          <a:off x="18656300" y="66233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1" name="フローチャート: 判断 750"/>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2" name="テキスト ボックス 751"/>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3" name="フローチャート: 判断 752"/>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4" name="テキスト ボックス 753"/>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104140</xdr:rowOff>
    </xdr:from>
    <xdr:to>
      <xdr:col>116</xdr:col>
      <xdr:colOff>114300</xdr:colOff>
      <xdr:row>38</xdr:row>
      <xdr:rowOff>34290</xdr:rowOff>
    </xdr:to>
    <xdr:sp macro="" textlink="">
      <xdr:nvSpPr>
        <xdr:cNvPr id="760" name="楕円 759"/>
        <xdr:cNvSpPr/>
      </xdr:nvSpPr>
      <xdr:spPr>
        <a:xfrm>
          <a:off x="221107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82567</xdr:rowOff>
    </xdr:from>
    <xdr:ext cx="469744" cy="259045"/>
    <xdr:sp macro="" textlink="">
      <xdr:nvSpPr>
        <xdr:cNvPr id="761" name="投資及び出資金該当値テキスト"/>
        <xdr:cNvSpPr txBox="1"/>
      </xdr:nvSpPr>
      <xdr:spPr>
        <a:xfrm>
          <a:off x="2221230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xdr:rowOff>
    </xdr:from>
    <xdr:to>
      <xdr:col>112</xdr:col>
      <xdr:colOff>38100</xdr:colOff>
      <xdr:row>38</xdr:row>
      <xdr:rowOff>109855</xdr:rowOff>
    </xdr:to>
    <xdr:sp macro="" textlink="">
      <xdr:nvSpPr>
        <xdr:cNvPr id="762" name="楕円 761"/>
        <xdr:cNvSpPr/>
      </xdr:nvSpPr>
      <xdr:spPr>
        <a:xfrm>
          <a:off x="2127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100982</xdr:rowOff>
    </xdr:from>
    <xdr:ext cx="469744" cy="259045"/>
    <xdr:sp macro="" textlink="">
      <xdr:nvSpPr>
        <xdr:cNvPr id="763" name="テキスト ボックス 762"/>
        <xdr:cNvSpPr txBox="1"/>
      </xdr:nvSpPr>
      <xdr:spPr>
        <a:xfrm>
          <a:off x="21088428"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117221</xdr:rowOff>
    </xdr:from>
    <xdr:to>
      <xdr:col>107</xdr:col>
      <xdr:colOff>101600</xdr:colOff>
      <xdr:row>39</xdr:row>
      <xdr:rowOff>47371</xdr:rowOff>
    </xdr:to>
    <xdr:sp macro="" textlink="">
      <xdr:nvSpPr>
        <xdr:cNvPr id="764" name="楕円 763"/>
        <xdr:cNvSpPr/>
      </xdr:nvSpPr>
      <xdr:spPr>
        <a:xfrm>
          <a:off x="20383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38498</xdr:rowOff>
    </xdr:from>
    <xdr:ext cx="378565" cy="259045"/>
    <xdr:sp macro="" textlink="">
      <xdr:nvSpPr>
        <xdr:cNvPr id="765" name="テキスト ボックス 764"/>
        <xdr:cNvSpPr txBox="1"/>
      </xdr:nvSpPr>
      <xdr:spPr>
        <a:xfrm>
          <a:off x="20245017" y="67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64643</xdr:rowOff>
    </xdr:from>
    <xdr:to>
      <xdr:col>102</xdr:col>
      <xdr:colOff>165100</xdr:colOff>
      <xdr:row>38</xdr:row>
      <xdr:rowOff>166243</xdr:rowOff>
    </xdr:to>
    <xdr:sp macro="" textlink="">
      <xdr:nvSpPr>
        <xdr:cNvPr id="766" name="楕円 765"/>
        <xdr:cNvSpPr/>
      </xdr:nvSpPr>
      <xdr:spPr>
        <a:xfrm>
          <a:off x="19494500" y="65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157370</xdr:rowOff>
    </xdr:from>
    <xdr:ext cx="378565" cy="259045"/>
    <xdr:sp macro="" textlink="">
      <xdr:nvSpPr>
        <xdr:cNvPr id="767" name="テキスト ボックス 766"/>
        <xdr:cNvSpPr txBox="1"/>
      </xdr:nvSpPr>
      <xdr:spPr>
        <a:xfrm>
          <a:off x="19356017" y="6672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57404</xdr:rowOff>
    </xdr:from>
    <xdr:to>
      <xdr:col>98</xdr:col>
      <xdr:colOff>38100</xdr:colOff>
      <xdr:row>38</xdr:row>
      <xdr:rowOff>159004</xdr:rowOff>
    </xdr:to>
    <xdr:sp macro="" textlink="">
      <xdr:nvSpPr>
        <xdr:cNvPr id="768" name="楕円 767"/>
        <xdr:cNvSpPr/>
      </xdr:nvSpPr>
      <xdr:spPr>
        <a:xfrm>
          <a:off x="18605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150131</xdr:rowOff>
    </xdr:from>
    <xdr:ext cx="378565" cy="259045"/>
    <xdr:sp macro="" textlink="">
      <xdr:nvSpPr>
        <xdr:cNvPr id="769" name="テキスト ボックス 768"/>
        <xdr:cNvSpPr txBox="1"/>
      </xdr:nvSpPr>
      <xdr:spPr>
        <a:xfrm>
          <a:off x="18467017" y="66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9" name="直線コネクタ 788"/>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2"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3" name="直線コネクタ 792"/>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78949</xdr:rowOff>
    </xdr:from>
    <xdr:to>
      <xdr:col>116</xdr:col>
      <xdr:colOff>63500</xdr:colOff>
      <xdr:row>57</xdr:row>
      <xdr:rowOff>95809</xdr:rowOff>
    </xdr:to>
    <xdr:cxnSp macro="">
      <xdr:nvCxnSpPr>
        <xdr:cNvPr id="794" name="直線コネクタ 793"/>
        <xdr:cNvCxnSpPr/>
      </xdr:nvCxnSpPr>
      <xdr:spPr>
        <a:xfrm>
          <a:off x="21323300" y="9851599"/>
          <a:ext cx="8382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5"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6" name="フローチャート: 判断 795"/>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63176</xdr:rowOff>
    </xdr:from>
    <xdr:to>
      <xdr:col>111</xdr:col>
      <xdr:colOff>177800</xdr:colOff>
      <xdr:row>57</xdr:row>
      <xdr:rowOff>78949</xdr:rowOff>
    </xdr:to>
    <xdr:cxnSp macro="">
      <xdr:nvCxnSpPr>
        <xdr:cNvPr id="797" name="直線コネクタ 796"/>
        <xdr:cNvCxnSpPr/>
      </xdr:nvCxnSpPr>
      <xdr:spPr>
        <a:xfrm>
          <a:off x="20434300" y="983582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8" name="フローチャート: 判断 797"/>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9" name="テキスト ボックス 798"/>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63176</xdr:rowOff>
    </xdr:from>
    <xdr:to>
      <xdr:col>107</xdr:col>
      <xdr:colOff>50800</xdr:colOff>
      <xdr:row>58</xdr:row>
      <xdr:rowOff>23685</xdr:rowOff>
    </xdr:to>
    <xdr:cxnSp macro="">
      <xdr:nvCxnSpPr>
        <xdr:cNvPr id="800" name="直線コネクタ 799"/>
        <xdr:cNvCxnSpPr/>
      </xdr:nvCxnSpPr>
      <xdr:spPr>
        <a:xfrm flipV="1">
          <a:off x="19545300" y="9835826"/>
          <a:ext cx="889000" cy="1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1" name="フローチャート: 判断 800"/>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2" name="テキスト ボックス 801"/>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23343</xdr:rowOff>
    </xdr:from>
    <xdr:to>
      <xdr:col>102</xdr:col>
      <xdr:colOff>114300</xdr:colOff>
      <xdr:row>58</xdr:row>
      <xdr:rowOff>23685</xdr:rowOff>
    </xdr:to>
    <xdr:cxnSp macro="">
      <xdr:nvCxnSpPr>
        <xdr:cNvPr id="803" name="直線コネクタ 802"/>
        <xdr:cNvCxnSpPr/>
      </xdr:nvCxnSpPr>
      <xdr:spPr>
        <a:xfrm>
          <a:off x="18656300" y="996744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4" name="フローチャート: 判断 803"/>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5" name="テキスト ボックス 804"/>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6" name="フローチャート: 判断 805"/>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7" name="テキスト ボックス 806"/>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45009</xdr:rowOff>
    </xdr:from>
    <xdr:to>
      <xdr:col>116</xdr:col>
      <xdr:colOff>114300</xdr:colOff>
      <xdr:row>57</xdr:row>
      <xdr:rowOff>146609</xdr:rowOff>
    </xdr:to>
    <xdr:sp macro="" textlink="">
      <xdr:nvSpPr>
        <xdr:cNvPr id="813" name="楕円 812"/>
        <xdr:cNvSpPr/>
      </xdr:nvSpPr>
      <xdr:spPr>
        <a:xfrm>
          <a:off x="221107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131386</xdr:rowOff>
    </xdr:from>
    <xdr:ext cx="469744" cy="259045"/>
    <xdr:sp macro="" textlink="">
      <xdr:nvSpPr>
        <xdr:cNvPr id="814" name="貸付金該当値テキスト"/>
        <xdr:cNvSpPr txBox="1"/>
      </xdr:nvSpPr>
      <xdr:spPr>
        <a:xfrm>
          <a:off x="22212300" y="97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28149</xdr:rowOff>
    </xdr:from>
    <xdr:to>
      <xdr:col>112</xdr:col>
      <xdr:colOff>38100</xdr:colOff>
      <xdr:row>57</xdr:row>
      <xdr:rowOff>129749</xdr:rowOff>
    </xdr:to>
    <xdr:sp macro="" textlink="">
      <xdr:nvSpPr>
        <xdr:cNvPr id="815" name="楕円 814"/>
        <xdr:cNvSpPr/>
      </xdr:nvSpPr>
      <xdr:spPr>
        <a:xfrm>
          <a:off x="21272500" y="98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120876</xdr:rowOff>
    </xdr:from>
    <xdr:ext cx="469744" cy="259045"/>
    <xdr:sp macro="" textlink="">
      <xdr:nvSpPr>
        <xdr:cNvPr id="816" name="テキスト ボックス 815"/>
        <xdr:cNvSpPr txBox="1"/>
      </xdr:nvSpPr>
      <xdr:spPr>
        <a:xfrm>
          <a:off x="21088428" y="98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12376</xdr:rowOff>
    </xdr:from>
    <xdr:to>
      <xdr:col>107</xdr:col>
      <xdr:colOff>101600</xdr:colOff>
      <xdr:row>57</xdr:row>
      <xdr:rowOff>113976</xdr:rowOff>
    </xdr:to>
    <xdr:sp macro="" textlink="">
      <xdr:nvSpPr>
        <xdr:cNvPr id="817" name="楕円 816"/>
        <xdr:cNvSpPr/>
      </xdr:nvSpPr>
      <xdr:spPr>
        <a:xfrm>
          <a:off x="20383500" y="97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105103</xdr:rowOff>
    </xdr:from>
    <xdr:ext cx="469744" cy="259045"/>
    <xdr:sp macro="" textlink="">
      <xdr:nvSpPr>
        <xdr:cNvPr id="818" name="テキスト ボックス 817"/>
        <xdr:cNvSpPr txBox="1"/>
      </xdr:nvSpPr>
      <xdr:spPr>
        <a:xfrm>
          <a:off x="20199428" y="987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144335</xdr:rowOff>
    </xdr:from>
    <xdr:to>
      <xdr:col>102</xdr:col>
      <xdr:colOff>165100</xdr:colOff>
      <xdr:row>58</xdr:row>
      <xdr:rowOff>74485</xdr:rowOff>
    </xdr:to>
    <xdr:sp macro="" textlink="">
      <xdr:nvSpPr>
        <xdr:cNvPr id="819" name="楕円 818"/>
        <xdr:cNvSpPr/>
      </xdr:nvSpPr>
      <xdr:spPr>
        <a:xfrm>
          <a:off x="19494500" y="99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65612</xdr:rowOff>
    </xdr:from>
    <xdr:ext cx="313932" cy="259045"/>
    <xdr:sp macro="" textlink="">
      <xdr:nvSpPr>
        <xdr:cNvPr id="820" name="テキスト ボックス 819"/>
        <xdr:cNvSpPr txBox="1"/>
      </xdr:nvSpPr>
      <xdr:spPr>
        <a:xfrm>
          <a:off x="19388333" y="1000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143993</xdr:rowOff>
    </xdr:from>
    <xdr:to>
      <xdr:col>98</xdr:col>
      <xdr:colOff>38100</xdr:colOff>
      <xdr:row>58</xdr:row>
      <xdr:rowOff>74143</xdr:rowOff>
    </xdr:to>
    <xdr:sp macro="" textlink="">
      <xdr:nvSpPr>
        <xdr:cNvPr id="821" name="楕円 820"/>
        <xdr:cNvSpPr/>
      </xdr:nvSpPr>
      <xdr:spPr>
        <a:xfrm>
          <a:off x="18605500" y="99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65270</xdr:rowOff>
    </xdr:from>
    <xdr:ext cx="313932" cy="259045"/>
    <xdr:sp macro="" textlink="">
      <xdr:nvSpPr>
        <xdr:cNvPr id="822" name="テキスト ボックス 821"/>
        <xdr:cNvSpPr txBox="1"/>
      </xdr:nvSpPr>
      <xdr:spPr>
        <a:xfrm>
          <a:off x="18499333" y="1000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4" name="直線コネクタ 843"/>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5"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6" name="直線コネクタ 845"/>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7"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8" name="直線コネクタ 847"/>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16749</xdr:rowOff>
    </xdr:from>
    <xdr:to>
      <xdr:col>116</xdr:col>
      <xdr:colOff>63500</xdr:colOff>
      <xdr:row>78</xdr:row>
      <xdr:rowOff>22639</xdr:rowOff>
    </xdr:to>
    <xdr:cxnSp macro="">
      <xdr:nvCxnSpPr>
        <xdr:cNvPr id="849" name="直線コネクタ 848"/>
        <xdr:cNvCxnSpPr/>
      </xdr:nvCxnSpPr>
      <xdr:spPr>
        <a:xfrm flipV="1">
          <a:off x="21323300" y="13389849"/>
          <a:ext cx="8382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50"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1" name="フローチャート: 判断 850"/>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22639</xdr:rowOff>
    </xdr:from>
    <xdr:to>
      <xdr:col>111</xdr:col>
      <xdr:colOff>177800</xdr:colOff>
      <xdr:row>78</xdr:row>
      <xdr:rowOff>23622</xdr:rowOff>
    </xdr:to>
    <xdr:cxnSp macro="">
      <xdr:nvCxnSpPr>
        <xdr:cNvPr id="852" name="直線コネクタ 851"/>
        <xdr:cNvCxnSpPr/>
      </xdr:nvCxnSpPr>
      <xdr:spPr>
        <a:xfrm flipV="1">
          <a:off x="20434300" y="13395739"/>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3" name="フローチャート: 判断 852"/>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4" name="テキスト ボックス 853"/>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23622</xdr:rowOff>
    </xdr:from>
    <xdr:to>
      <xdr:col>107</xdr:col>
      <xdr:colOff>50800</xdr:colOff>
      <xdr:row>78</xdr:row>
      <xdr:rowOff>27037</xdr:rowOff>
    </xdr:to>
    <xdr:cxnSp macro="">
      <xdr:nvCxnSpPr>
        <xdr:cNvPr id="855" name="直線コネクタ 854"/>
        <xdr:cNvCxnSpPr/>
      </xdr:nvCxnSpPr>
      <xdr:spPr>
        <a:xfrm flipV="1">
          <a:off x="19545300" y="13396722"/>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6" name="フローチャート: 判断 855"/>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7" name="テキスト ボックス 856"/>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24833</xdr:rowOff>
    </xdr:from>
    <xdr:to>
      <xdr:col>102</xdr:col>
      <xdr:colOff>114300</xdr:colOff>
      <xdr:row>78</xdr:row>
      <xdr:rowOff>27037</xdr:rowOff>
    </xdr:to>
    <xdr:cxnSp macro="">
      <xdr:nvCxnSpPr>
        <xdr:cNvPr id="858" name="直線コネクタ 857"/>
        <xdr:cNvCxnSpPr/>
      </xdr:nvCxnSpPr>
      <xdr:spPr>
        <a:xfrm>
          <a:off x="18656300" y="13397933"/>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9" name="フローチャート: 判断 858"/>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60" name="テキスト ボックス 859"/>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61" name="フローチャート: 判断 860"/>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2" name="テキスト ボックス 861"/>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137399</xdr:rowOff>
    </xdr:from>
    <xdr:to>
      <xdr:col>116</xdr:col>
      <xdr:colOff>114300</xdr:colOff>
      <xdr:row>78</xdr:row>
      <xdr:rowOff>67549</xdr:rowOff>
    </xdr:to>
    <xdr:sp macro="" textlink="">
      <xdr:nvSpPr>
        <xdr:cNvPr id="868" name="楕円 867"/>
        <xdr:cNvSpPr/>
      </xdr:nvSpPr>
      <xdr:spPr>
        <a:xfrm>
          <a:off x="22110700" y="133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52326</xdr:rowOff>
    </xdr:from>
    <xdr:ext cx="534377" cy="259045"/>
    <xdr:sp macro="" textlink="">
      <xdr:nvSpPr>
        <xdr:cNvPr id="869" name="繰出金該当値テキスト"/>
        <xdr:cNvSpPr txBox="1"/>
      </xdr:nvSpPr>
      <xdr:spPr>
        <a:xfrm>
          <a:off x="22212300" y="1325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143289</xdr:rowOff>
    </xdr:from>
    <xdr:to>
      <xdr:col>112</xdr:col>
      <xdr:colOff>38100</xdr:colOff>
      <xdr:row>78</xdr:row>
      <xdr:rowOff>73439</xdr:rowOff>
    </xdr:to>
    <xdr:sp macro="" textlink="">
      <xdr:nvSpPr>
        <xdr:cNvPr id="870" name="楕円 869"/>
        <xdr:cNvSpPr/>
      </xdr:nvSpPr>
      <xdr:spPr>
        <a:xfrm>
          <a:off x="21272500" y="133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64566</xdr:rowOff>
    </xdr:from>
    <xdr:ext cx="534377" cy="259045"/>
    <xdr:sp macro="" textlink="">
      <xdr:nvSpPr>
        <xdr:cNvPr id="871" name="テキスト ボックス 870"/>
        <xdr:cNvSpPr txBox="1"/>
      </xdr:nvSpPr>
      <xdr:spPr>
        <a:xfrm>
          <a:off x="21056111" y="13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144272</xdr:rowOff>
    </xdr:from>
    <xdr:to>
      <xdr:col>107</xdr:col>
      <xdr:colOff>101600</xdr:colOff>
      <xdr:row>78</xdr:row>
      <xdr:rowOff>74422</xdr:rowOff>
    </xdr:to>
    <xdr:sp macro="" textlink="">
      <xdr:nvSpPr>
        <xdr:cNvPr id="872" name="楕円 871"/>
        <xdr:cNvSpPr/>
      </xdr:nvSpPr>
      <xdr:spPr>
        <a:xfrm>
          <a:off x="20383500" y="133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65549</xdr:rowOff>
    </xdr:from>
    <xdr:ext cx="534377" cy="259045"/>
    <xdr:sp macro="" textlink="">
      <xdr:nvSpPr>
        <xdr:cNvPr id="873" name="テキスト ボックス 872"/>
        <xdr:cNvSpPr txBox="1"/>
      </xdr:nvSpPr>
      <xdr:spPr>
        <a:xfrm>
          <a:off x="20167111" y="1343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147687</xdr:rowOff>
    </xdr:from>
    <xdr:to>
      <xdr:col>102</xdr:col>
      <xdr:colOff>165100</xdr:colOff>
      <xdr:row>78</xdr:row>
      <xdr:rowOff>77837</xdr:rowOff>
    </xdr:to>
    <xdr:sp macro="" textlink="">
      <xdr:nvSpPr>
        <xdr:cNvPr id="874" name="楕円 873"/>
        <xdr:cNvSpPr/>
      </xdr:nvSpPr>
      <xdr:spPr>
        <a:xfrm>
          <a:off x="19494500" y="133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68964</xdr:rowOff>
    </xdr:from>
    <xdr:ext cx="534377" cy="259045"/>
    <xdr:sp macro="" textlink="">
      <xdr:nvSpPr>
        <xdr:cNvPr id="875" name="テキスト ボックス 874"/>
        <xdr:cNvSpPr txBox="1"/>
      </xdr:nvSpPr>
      <xdr:spPr>
        <a:xfrm>
          <a:off x="19278111" y="1344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145483</xdr:rowOff>
    </xdr:from>
    <xdr:to>
      <xdr:col>98</xdr:col>
      <xdr:colOff>38100</xdr:colOff>
      <xdr:row>78</xdr:row>
      <xdr:rowOff>75633</xdr:rowOff>
    </xdr:to>
    <xdr:sp macro="" textlink="">
      <xdr:nvSpPr>
        <xdr:cNvPr id="876" name="楕円 875"/>
        <xdr:cNvSpPr/>
      </xdr:nvSpPr>
      <xdr:spPr>
        <a:xfrm>
          <a:off x="18605500" y="133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66760</xdr:rowOff>
    </xdr:from>
    <xdr:ext cx="534377" cy="259045"/>
    <xdr:sp macro="" textlink="">
      <xdr:nvSpPr>
        <xdr:cNvPr id="877" name="テキスト ボックス 876"/>
        <xdr:cNvSpPr txBox="1"/>
      </xdr:nvSpPr>
      <xdr:spPr>
        <a:xfrm>
          <a:off x="18389111" y="134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歳出決算総額は、住民一人当たり</a:t>
          </a:r>
          <a:r>
            <a:rPr kumimoji="1" lang="en-US" altLang="ja-JP" sz="900">
              <a:latin typeface="ＭＳ Ｐゴシック" panose="020B0600070205080204" pitchFamily="50" charset="-128"/>
              <a:ea typeface="ＭＳ Ｐゴシック" panose="020B0600070205080204" pitchFamily="50" charset="-128"/>
            </a:rPr>
            <a:t>373,695</a:t>
          </a:r>
          <a:r>
            <a:rPr kumimoji="1" lang="ja-JP" altLang="en-US" sz="900">
              <a:latin typeface="ＭＳ Ｐゴシック" panose="020B0600070205080204" pitchFamily="50" charset="-128"/>
              <a:ea typeface="ＭＳ Ｐゴシック" panose="020B0600070205080204" pitchFamily="50" charset="-128"/>
            </a:rPr>
            <a:t>円となり、前年度比</a:t>
          </a:r>
          <a:r>
            <a:rPr kumimoji="1" lang="en-US" altLang="ja-JP" sz="900">
              <a:latin typeface="ＭＳ Ｐゴシック" panose="020B0600070205080204" pitchFamily="50" charset="-128"/>
              <a:ea typeface="ＭＳ Ｐゴシック" panose="020B0600070205080204" pitchFamily="50" charset="-128"/>
            </a:rPr>
            <a:t>14,604</a:t>
          </a:r>
          <a:r>
            <a:rPr kumimoji="1" lang="ja-JP" altLang="en-US" sz="900">
              <a:latin typeface="ＭＳ Ｐゴシック" panose="020B0600070205080204" pitchFamily="50" charset="-128"/>
              <a:ea typeface="ＭＳ Ｐゴシック" panose="020B0600070205080204" pitchFamily="50" charset="-128"/>
            </a:rPr>
            <a:t>円の増となっている。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人件費は、住民一人当たり</a:t>
          </a:r>
          <a:r>
            <a:rPr kumimoji="1" lang="en-US" altLang="ja-JP" sz="900">
              <a:latin typeface="ＭＳ Ｐゴシック" panose="020B0600070205080204" pitchFamily="50" charset="-128"/>
              <a:ea typeface="ＭＳ Ｐゴシック" panose="020B0600070205080204" pitchFamily="50" charset="-128"/>
            </a:rPr>
            <a:t>48,284</a:t>
          </a:r>
          <a:r>
            <a:rPr kumimoji="1" lang="ja-JP" altLang="en-US" sz="900">
              <a:latin typeface="ＭＳ Ｐゴシック" panose="020B0600070205080204" pitchFamily="50" charset="-128"/>
              <a:ea typeface="ＭＳ Ｐゴシック" panose="020B0600070205080204" pitchFamily="50" charset="-128"/>
            </a:rPr>
            <a:t>円となっており、類似団体平均と比較して低い水準となっている。これは、過去から職員数の削減に努め、人口当たりの正規職員数が類似団体と比較して少ないこと、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また、消防や衛生（ごみ・し尿処理）業務を広域で実施していることなどが影響しており、今後も引き続き、指定管理者制度の導入や適正な定員管理を行うことで、人件費の抑制に努めていく。</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94,275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3,942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円の増となっており、これは国が進める幼児教育・保育の無償化の影響により、民間保育所および民間認定こども園への運営費が増加したことが影響しているものである。また、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類似団体と比較して高い状況となっている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が、こ</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れは、近年、待機児童解消を図るために進めてきた保育定数の増加に伴う児童福祉費の増などによるものであり、前年度と比較すると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％の増と引き続き高い水準を推移している。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61,810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円となっており、対前年度で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8,290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となったものの、類似団体と比較すると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水準となっている。これは、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野村公園整備事業の完了により減となったものの、北中西・栄町地区市街地再開発事業への補助金や高穂中学校の増築工事などにより全体としては、増加したためである。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Ｐゴシック" panose="020B0600070205080204" pitchFamily="50" charset="-128"/>
              <a:ea typeface="ＭＳ Ｐゴシック" panose="020B0600070205080204" pitchFamily="50" charset="-128"/>
            </a:rPr>
            <a:t>今後、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（仮称）草津市立プールや（仮称）草津市第二学校給食センターの整備等の大規模事業が輻輳</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する予定となっているが、可能な限り事業の平準化を図ることで、単年度における財政負担を減らすとともに、引き続き、</a:t>
          </a:r>
          <a:r>
            <a:rPr kumimoji="1" lang="ja-JP" altLang="ja-JP" sz="900">
              <a:solidFill>
                <a:schemeClr val="dk1"/>
              </a:solidFill>
              <a:effectLst/>
              <a:latin typeface="+mn-lt"/>
              <a:ea typeface="+mn-ea"/>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134,926
131,976
67.82
51,588,953
50,421,162
467,079
26,666,039
44,559,458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68943</xdr:rowOff>
    </xdr:from>
    <xdr:to>
      <xdr:col>24</xdr:col>
      <xdr:colOff>63500</xdr:colOff>
      <xdr:row>36</xdr:row>
      <xdr:rowOff>129903</xdr:rowOff>
    </xdr:to>
    <xdr:cxnSp macro="">
      <xdr:nvCxnSpPr>
        <xdr:cNvPr id="63" name="直線コネクタ 62"/>
        <xdr:cNvCxnSpPr/>
      </xdr:nvCxnSpPr>
      <xdr:spPr>
        <a:xfrm>
          <a:off x="3797300" y="6241143"/>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68943</xdr:rowOff>
    </xdr:from>
    <xdr:to>
      <xdr:col>19</xdr:col>
      <xdr:colOff>177800</xdr:colOff>
      <xdr:row>36</xdr:row>
      <xdr:rowOff>101600</xdr:rowOff>
    </xdr:to>
    <xdr:cxnSp macro="">
      <xdr:nvCxnSpPr>
        <xdr:cNvPr id="66" name="直線コネクタ 65"/>
        <xdr:cNvCxnSpPr/>
      </xdr:nvCxnSpPr>
      <xdr:spPr>
        <a:xfrm flipV="1">
          <a:off x="2908300" y="6241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39551</xdr:rowOff>
    </xdr:from>
    <xdr:to>
      <xdr:col>15</xdr:col>
      <xdr:colOff>50800</xdr:colOff>
      <xdr:row>36</xdr:row>
      <xdr:rowOff>101600</xdr:rowOff>
    </xdr:to>
    <xdr:cxnSp macro="">
      <xdr:nvCxnSpPr>
        <xdr:cNvPr id="69" name="直線コネクタ 68"/>
        <xdr:cNvCxnSpPr/>
      </xdr:nvCxnSpPr>
      <xdr:spPr>
        <a:xfrm>
          <a:off x="2019300" y="62117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163649</xdr:rowOff>
    </xdr:from>
    <xdr:to>
      <xdr:col>10</xdr:col>
      <xdr:colOff>114300</xdr:colOff>
      <xdr:row>36</xdr:row>
      <xdr:rowOff>39551</xdr:rowOff>
    </xdr:to>
    <xdr:cxnSp macro="">
      <xdr:nvCxnSpPr>
        <xdr:cNvPr id="72" name="直線コネクタ 71"/>
        <xdr:cNvCxnSpPr/>
      </xdr:nvCxnSpPr>
      <xdr:spPr>
        <a:xfrm>
          <a:off x="1130300" y="5992949"/>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79103</xdr:rowOff>
    </xdr:from>
    <xdr:to>
      <xdr:col>24</xdr:col>
      <xdr:colOff>114300</xdr:colOff>
      <xdr:row>37</xdr:row>
      <xdr:rowOff>9253</xdr:rowOff>
    </xdr:to>
    <xdr:sp macro="" textlink="">
      <xdr:nvSpPr>
        <xdr:cNvPr id="82" name="楕円 81"/>
        <xdr:cNvSpPr/>
      </xdr:nvSpPr>
      <xdr:spPr>
        <a:xfrm>
          <a:off x="45847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57530</xdr:rowOff>
    </xdr:from>
    <xdr:ext cx="469744" cy="259045"/>
    <xdr:sp macro="" textlink="">
      <xdr:nvSpPr>
        <xdr:cNvPr id="83" name="議会費該当値テキスト"/>
        <xdr:cNvSpPr txBox="1"/>
      </xdr:nvSpPr>
      <xdr:spPr>
        <a:xfrm>
          <a:off x="4686300"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18143</xdr:rowOff>
    </xdr:from>
    <xdr:to>
      <xdr:col>20</xdr:col>
      <xdr:colOff>38100</xdr:colOff>
      <xdr:row>36</xdr:row>
      <xdr:rowOff>119743</xdr:rowOff>
    </xdr:to>
    <xdr:sp macro="" textlink="">
      <xdr:nvSpPr>
        <xdr:cNvPr id="84" name="楕円 83"/>
        <xdr:cNvSpPr/>
      </xdr:nvSpPr>
      <xdr:spPr>
        <a:xfrm>
          <a:off x="3746500" y="6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110870</xdr:rowOff>
    </xdr:from>
    <xdr:ext cx="469744" cy="259045"/>
    <xdr:sp macro="" textlink="">
      <xdr:nvSpPr>
        <xdr:cNvPr id="85" name="テキスト ボックス 84"/>
        <xdr:cNvSpPr txBox="1"/>
      </xdr:nvSpPr>
      <xdr:spPr>
        <a:xfrm>
          <a:off x="3562428"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50800</xdr:rowOff>
    </xdr:from>
    <xdr:to>
      <xdr:col>15</xdr:col>
      <xdr:colOff>101600</xdr:colOff>
      <xdr:row>36</xdr:row>
      <xdr:rowOff>152400</xdr:rowOff>
    </xdr:to>
    <xdr:sp macro="" textlink="">
      <xdr:nvSpPr>
        <xdr:cNvPr id="86" name="楕円 85"/>
        <xdr:cNvSpPr/>
      </xdr:nvSpPr>
      <xdr:spPr>
        <a:xfrm>
          <a:off x="2857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87" name="テキスト ボックス 86"/>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160201</xdr:rowOff>
    </xdr:from>
    <xdr:to>
      <xdr:col>10</xdr:col>
      <xdr:colOff>165100</xdr:colOff>
      <xdr:row>36</xdr:row>
      <xdr:rowOff>90351</xdr:rowOff>
    </xdr:to>
    <xdr:sp macro="" textlink="">
      <xdr:nvSpPr>
        <xdr:cNvPr id="88" name="楕円 87"/>
        <xdr:cNvSpPr/>
      </xdr:nvSpPr>
      <xdr:spPr>
        <a:xfrm>
          <a:off x="1968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81478</xdr:rowOff>
    </xdr:from>
    <xdr:ext cx="469744" cy="259045"/>
    <xdr:sp macro="" textlink="">
      <xdr:nvSpPr>
        <xdr:cNvPr id="89" name="テキスト ボックス 88"/>
        <xdr:cNvSpPr txBox="1"/>
      </xdr:nvSpPr>
      <xdr:spPr>
        <a:xfrm>
          <a:off x="1784428"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90" name="楕円 89"/>
        <xdr:cNvSpPr/>
      </xdr:nvSpPr>
      <xdr:spPr>
        <a:xfrm>
          <a:off x="10795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91" name="テキスト ボックス 90"/>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64658</xdr:rowOff>
    </xdr:from>
    <xdr:to>
      <xdr:col>24</xdr:col>
      <xdr:colOff>63500</xdr:colOff>
      <xdr:row>58</xdr:row>
      <xdr:rowOff>70739</xdr:rowOff>
    </xdr:to>
    <xdr:cxnSp macro="">
      <xdr:nvCxnSpPr>
        <xdr:cNvPr id="120" name="直線コネクタ 119"/>
        <xdr:cNvCxnSpPr/>
      </xdr:nvCxnSpPr>
      <xdr:spPr>
        <a:xfrm>
          <a:off x="3797300" y="10008758"/>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22893</xdr:rowOff>
    </xdr:from>
    <xdr:to>
      <xdr:col>19</xdr:col>
      <xdr:colOff>177800</xdr:colOff>
      <xdr:row>58</xdr:row>
      <xdr:rowOff>64658</xdr:rowOff>
    </xdr:to>
    <xdr:cxnSp macro="">
      <xdr:nvCxnSpPr>
        <xdr:cNvPr id="123" name="直線コネクタ 122"/>
        <xdr:cNvCxnSpPr/>
      </xdr:nvCxnSpPr>
      <xdr:spPr>
        <a:xfrm>
          <a:off x="2908300" y="9966993"/>
          <a:ext cx="8890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22893</xdr:rowOff>
    </xdr:from>
    <xdr:to>
      <xdr:col>15</xdr:col>
      <xdr:colOff>50800</xdr:colOff>
      <xdr:row>58</xdr:row>
      <xdr:rowOff>65062</xdr:rowOff>
    </xdr:to>
    <xdr:cxnSp macro="">
      <xdr:nvCxnSpPr>
        <xdr:cNvPr id="126" name="直線コネクタ 125"/>
        <xdr:cNvCxnSpPr/>
      </xdr:nvCxnSpPr>
      <xdr:spPr>
        <a:xfrm flipV="1">
          <a:off x="2019300" y="9966993"/>
          <a:ext cx="889000" cy="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45520</xdr:rowOff>
    </xdr:from>
    <xdr:to>
      <xdr:col>10</xdr:col>
      <xdr:colOff>114300</xdr:colOff>
      <xdr:row>58</xdr:row>
      <xdr:rowOff>65062</xdr:rowOff>
    </xdr:to>
    <xdr:cxnSp macro="">
      <xdr:nvCxnSpPr>
        <xdr:cNvPr id="129" name="直線コネクタ 128"/>
        <xdr:cNvCxnSpPr/>
      </xdr:nvCxnSpPr>
      <xdr:spPr>
        <a:xfrm>
          <a:off x="1130300" y="9989620"/>
          <a:ext cx="889000" cy="1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19939</xdr:rowOff>
    </xdr:from>
    <xdr:to>
      <xdr:col>24</xdr:col>
      <xdr:colOff>114300</xdr:colOff>
      <xdr:row>58</xdr:row>
      <xdr:rowOff>121539</xdr:rowOff>
    </xdr:to>
    <xdr:sp macro="" textlink="">
      <xdr:nvSpPr>
        <xdr:cNvPr id="139" name="楕円 138"/>
        <xdr:cNvSpPr/>
      </xdr:nvSpPr>
      <xdr:spPr>
        <a:xfrm>
          <a:off x="45847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106316</xdr:rowOff>
    </xdr:from>
    <xdr:ext cx="534377" cy="259045"/>
    <xdr:sp macro="" textlink="">
      <xdr:nvSpPr>
        <xdr:cNvPr id="140" name="総務費該当値テキスト"/>
        <xdr:cNvSpPr txBox="1"/>
      </xdr:nvSpPr>
      <xdr:spPr>
        <a:xfrm>
          <a:off x="4686300" y="98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13858</xdr:rowOff>
    </xdr:from>
    <xdr:to>
      <xdr:col>20</xdr:col>
      <xdr:colOff>38100</xdr:colOff>
      <xdr:row>58</xdr:row>
      <xdr:rowOff>115458</xdr:rowOff>
    </xdr:to>
    <xdr:sp macro="" textlink="">
      <xdr:nvSpPr>
        <xdr:cNvPr id="141" name="楕円 140"/>
        <xdr:cNvSpPr/>
      </xdr:nvSpPr>
      <xdr:spPr>
        <a:xfrm>
          <a:off x="3746500" y="99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106585</xdr:rowOff>
    </xdr:from>
    <xdr:ext cx="534377" cy="259045"/>
    <xdr:sp macro="" textlink="">
      <xdr:nvSpPr>
        <xdr:cNvPr id="142" name="テキスト ボックス 141"/>
        <xdr:cNvSpPr txBox="1"/>
      </xdr:nvSpPr>
      <xdr:spPr>
        <a:xfrm>
          <a:off x="3530111" y="1005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143543</xdr:rowOff>
    </xdr:from>
    <xdr:to>
      <xdr:col>15</xdr:col>
      <xdr:colOff>101600</xdr:colOff>
      <xdr:row>58</xdr:row>
      <xdr:rowOff>73693</xdr:rowOff>
    </xdr:to>
    <xdr:sp macro="" textlink="">
      <xdr:nvSpPr>
        <xdr:cNvPr id="143" name="楕円 142"/>
        <xdr:cNvSpPr/>
      </xdr:nvSpPr>
      <xdr:spPr>
        <a:xfrm>
          <a:off x="2857500" y="99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90220</xdr:rowOff>
    </xdr:from>
    <xdr:ext cx="534377" cy="259045"/>
    <xdr:sp macro="" textlink="">
      <xdr:nvSpPr>
        <xdr:cNvPr id="144" name="テキスト ボックス 143"/>
        <xdr:cNvSpPr txBox="1"/>
      </xdr:nvSpPr>
      <xdr:spPr>
        <a:xfrm>
          <a:off x="2641111" y="96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14262</xdr:rowOff>
    </xdr:from>
    <xdr:to>
      <xdr:col>10</xdr:col>
      <xdr:colOff>165100</xdr:colOff>
      <xdr:row>58</xdr:row>
      <xdr:rowOff>115862</xdr:rowOff>
    </xdr:to>
    <xdr:sp macro="" textlink="">
      <xdr:nvSpPr>
        <xdr:cNvPr id="145" name="楕円 144"/>
        <xdr:cNvSpPr/>
      </xdr:nvSpPr>
      <xdr:spPr>
        <a:xfrm>
          <a:off x="1968500" y="99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106989</xdr:rowOff>
    </xdr:from>
    <xdr:ext cx="534377" cy="259045"/>
    <xdr:sp macro="" textlink="">
      <xdr:nvSpPr>
        <xdr:cNvPr id="146" name="テキスト ボックス 145"/>
        <xdr:cNvSpPr txBox="1"/>
      </xdr:nvSpPr>
      <xdr:spPr>
        <a:xfrm>
          <a:off x="1752111" y="100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166170</xdr:rowOff>
    </xdr:from>
    <xdr:to>
      <xdr:col>6</xdr:col>
      <xdr:colOff>38100</xdr:colOff>
      <xdr:row>58</xdr:row>
      <xdr:rowOff>96320</xdr:rowOff>
    </xdr:to>
    <xdr:sp macro="" textlink="">
      <xdr:nvSpPr>
        <xdr:cNvPr id="147" name="楕円 146"/>
        <xdr:cNvSpPr/>
      </xdr:nvSpPr>
      <xdr:spPr>
        <a:xfrm>
          <a:off x="1079500" y="99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87447</xdr:rowOff>
    </xdr:from>
    <xdr:ext cx="534377" cy="259045"/>
    <xdr:sp macro="" textlink="">
      <xdr:nvSpPr>
        <xdr:cNvPr id="148" name="テキスト ボックス 147"/>
        <xdr:cNvSpPr txBox="1"/>
      </xdr:nvSpPr>
      <xdr:spPr>
        <a:xfrm>
          <a:off x="863111" y="100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119926</xdr:rowOff>
    </xdr:from>
    <xdr:to>
      <xdr:col>24</xdr:col>
      <xdr:colOff>63500</xdr:colOff>
      <xdr:row>73</xdr:row>
      <xdr:rowOff>168028</xdr:rowOff>
    </xdr:to>
    <xdr:cxnSp macro="">
      <xdr:nvCxnSpPr>
        <xdr:cNvPr id="178" name="直線コネクタ 177"/>
        <xdr:cNvCxnSpPr/>
      </xdr:nvCxnSpPr>
      <xdr:spPr>
        <a:xfrm flipV="1">
          <a:off x="3797300" y="12464326"/>
          <a:ext cx="838200" cy="2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168028</xdr:rowOff>
    </xdr:from>
    <xdr:to>
      <xdr:col>19</xdr:col>
      <xdr:colOff>177800</xdr:colOff>
      <xdr:row>74</xdr:row>
      <xdr:rowOff>27610</xdr:rowOff>
    </xdr:to>
    <xdr:cxnSp macro="">
      <xdr:nvCxnSpPr>
        <xdr:cNvPr id="181" name="直線コネクタ 180"/>
        <xdr:cNvCxnSpPr/>
      </xdr:nvCxnSpPr>
      <xdr:spPr>
        <a:xfrm flipV="1">
          <a:off x="2908300" y="12683878"/>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27610</xdr:rowOff>
    </xdr:from>
    <xdr:to>
      <xdr:col>15</xdr:col>
      <xdr:colOff>50800</xdr:colOff>
      <xdr:row>74</xdr:row>
      <xdr:rowOff>90551</xdr:rowOff>
    </xdr:to>
    <xdr:cxnSp macro="">
      <xdr:nvCxnSpPr>
        <xdr:cNvPr id="184" name="直線コネクタ 183"/>
        <xdr:cNvCxnSpPr/>
      </xdr:nvCxnSpPr>
      <xdr:spPr>
        <a:xfrm flipV="1">
          <a:off x="2019300" y="12714910"/>
          <a:ext cx="8890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90551</xdr:rowOff>
    </xdr:from>
    <xdr:to>
      <xdr:col>10</xdr:col>
      <xdr:colOff>114300</xdr:colOff>
      <xdr:row>75</xdr:row>
      <xdr:rowOff>61767</xdr:rowOff>
    </xdr:to>
    <xdr:cxnSp macro="">
      <xdr:nvCxnSpPr>
        <xdr:cNvPr id="187" name="直線コネクタ 186"/>
        <xdr:cNvCxnSpPr/>
      </xdr:nvCxnSpPr>
      <xdr:spPr>
        <a:xfrm flipV="1">
          <a:off x="1130300" y="12777851"/>
          <a:ext cx="889000" cy="1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69126</xdr:rowOff>
    </xdr:from>
    <xdr:to>
      <xdr:col>24</xdr:col>
      <xdr:colOff>114300</xdr:colOff>
      <xdr:row>72</xdr:row>
      <xdr:rowOff>170726</xdr:rowOff>
    </xdr:to>
    <xdr:sp macro="" textlink="">
      <xdr:nvSpPr>
        <xdr:cNvPr id="197" name="楕円 196"/>
        <xdr:cNvSpPr/>
      </xdr:nvSpPr>
      <xdr:spPr>
        <a:xfrm>
          <a:off x="4584700" y="124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92003</xdr:rowOff>
    </xdr:from>
    <xdr:ext cx="599010" cy="259045"/>
    <xdr:sp macro="" textlink="">
      <xdr:nvSpPr>
        <xdr:cNvPr id="198" name="民生費該当値テキスト"/>
        <xdr:cNvSpPr txBox="1"/>
      </xdr:nvSpPr>
      <xdr:spPr>
        <a:xfrm>
          <a:off x="4686300" y="1226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117228</xdr:rowOff>
    </xdr:from>
    <xdr:to>
      <xdr:col>20</xdr:col>
      <xdr:colOff>38100</xdr:colOff>
      <xdr:row>74</xdr:row>
      <xdr:rowOff>47378</xdr:rowOff>
    </xdr:to>
    <xdr:sp macro="" textlink="">
      <xdr:nvSpPr>
        <xdr:cNvPr id="199" name="楕円 198"/>
        <xdr:cNvSpPr/>
      </xdr:nvSpPr>
      <xdr:spPr>
        <a:xfrm>
          <a:off x="3746500" y="126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63905</xdr:rowOff>
    </xdr:from>
    <xdr:ext cx="599010" cy="259045"/>
    <xdr:sp macro="" textlink="">
      <xdr:nvSpPr>
        <xdr:cNvPr id="200" name="テキスト ボックス 199"/>
        <xdr:cNvSpPr txBox="1"/>
      </xdr:nvSpPr>
      <xdr:spPr>
        <a:xfrm>
          <a:off x="3497795" y="1240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148260</xdr:rowOff>
    </xdr:from>
    <xdr:to>
      <xdr:col>15</xdr:col>
      <xdr:colOff>101600</xdr:colOff>
      <xdr:row>74</xdr:row>
      <xdr:rowOff>78410</xdr:rowOff>
    </xdr:to>
    <xdr:sp macro="" textlink="">
      <xdr:nvSpPr>
        <xdr:cNvPr id="201" name="楕円 200"/>
        <xdr:cNvSpPr/>
      </xdr:nvSpPr>
      <xdr:spPr>
        <a:xfrm>
          <a:off x="28575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94937</xdr:rowOff>
    </xdr:from>
    <xdr:ext cx="599010" cy="259045"/>
    <xdr:sp macro="" textlink="">
      <xdr:nvSpPr>
        <xdr:cNvPr id="202" name="テキスト ボックス 201"/>
        <xdr:cNvSpPr txBox="1"/>
      </xdr:nvSpPr>
      <xdr:spPr>
        <a:xfrm>
          <a:off x="2608795" y="1243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39751</xdr:rowOff>
    </xdr:from>
    <xdr:to>
      <xdr:col>10</xdr:col>
      <xdr:colOff>165100</xdr:colOff>
      <xdr:row>74</xdr:row>
      <xdr:rowOff>141351</xdr:rowOff>
    </xdr:to>
    <xdr:sp macro="" textlink="">
      <xdr:nvSpPr>
        <xdr:cNvPr id="203" name="楕円 202"/>
        <xdr:cNvSpPr/>
      </xdr:nvSpPr>
      <xdr:spPr>
        <a:xfrm>
          <a:off x="1968500" y="127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157878</xdr:rowOff>
    </xdr:from>
    <xdr:ext cx="599010" cy="259045"/>
    <xdr:sp macro="" textlink="">
      <xdr:nvSpPr>
        <xdr:cNvPr id="204" name="テキスト ボックス 203"/>
        <xdr:cNvSpPr txBox="1"/>
      </xdr:nvSpPr>
      <xdr:spPr>
        <a:xfrm>
          <a:off x="1719795" y="125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10967</xdr:rowOff>
    </xdr:from>
    <xdr:to>
      <xdr:col>6</xdr:col>
      <xdr:colOff>38100</xdr:colOff>
      <xdr:row>75</xdr:row>
      <xdr:rowOff>112567</xdr:rowOff>
    </xdr:to>
    <xdr:sp macro="" textlink="">
      <xdr:nvSpPr>
        <xdr:cNvPr id="205" name="楕円 204"/>
        <xdr:cNvSpPr/>
      </xdr:nvSpPr>
      <xdr:spPr>
        <a:xfrm>
          <a:off x="1079500" y="128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129094</xdr:rowOff>
    </xdr:from>
    <xdr:ext cx="599010" cy="259045"/>
    <xdr:sp macro="" textlink="">
      <xdr:nvSpPr>
        <xdr:cNvPr id="206" name="テキスト ボックス 205"/>
        <xdr:cNvSpPr txBox="1"/>
      </xdr:nvSpPr>
      <xdr:spPr>
        <a:xfrm>
          <a:off x="830795" y="1264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1718</xdr:rowOff>
    </xdr:from>
    <xdr:to>
      <xdr:col>24</xdr:col>
      <xdr:colOff>62865</xdr:colOff>
      <xdr:row>98</xdr:row>
      <xdr:rowOff>97295</xdr:rowOff>
    </xdr:to>
    <xdr:cxnSp macro="">
      <xdr:nvCxnSpPr>
        <xdr:cNvPr id="229" name="直線コネクタ 228"/>
        <xdr:cNvCxnSpPr/>
      </xdr:nvCxnSpPr>
      <xdr:spPr>
        <a:xfrm flipV="1">
          <a:off x="4633595" y="15946568"/>
          <a:ext cx="1270" cy="95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101122</xdr:rowOff>
    </xdr:from>
    <xdr:ext cx="534377" cy="259045"/>
    <xdr:sp macro="" textlink="">
      <xdr:nvSpPr>
        <xdr:cNvPr id="230" name="衛生費最小値テキスト"/>
        <xdr:cNvSpPr txBox="1"/>
      </xdr:nvSpPr>
      <xdr:spPr>
        <a:xfrm>
          <a:off x="4686300" y="169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97295</xdr:rowOff>
    </xdr:from>
    <xdr:to>
      <xdr:col>24</xdr:col>
      <xdr:colOff>152400</xdr:colOff>
      <xdr:row>98</xdr:row>
      <xdr:rowOff>97295</xdr:rowOff>
    </xdr:to>
    <xdr:cxnSp macro="">
      <xdr:nvCxnSpPr>
        <xdr:cNvPr id="231" name="直線コネクタ 230"/>
        <xdr:cNvCxnSpPr/>
      </xdr:nvCxnSpPr>
      <xdr:spPr>
        <a:xfrm>
          <a:off x="4546600" y="16899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119845</xdr:rowOff>
    </xdr:from>
    <xdr:ext cx="534377" cy="259045"/>
    <xdr:sp macro="" textlink="">
      <xdr:nvSpPr>
        <xdr:cNvPr id="232" name="衛生費最大値テキスト"/>
        <xdr:cNvSpPr txBox="1"/>
      </xdr:nvSpPr>
      <xdr:spPr>
        <a:xfrm>
          <a:off x="4686300" y="1572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1718</xdr:rowOff>
    </xdr:from>
    <xdr:to>
      <xdr:col>24</xdr:col>
      <xdr:colOff>152400</xdr:colOff>
      <xdr:row>93</xdr:row>
      <xdr:rowOff>1718</xdr:rowOff>
    </xdr:to>
    <xdr:cxnSp macro="">
      <xdr:nvCxnSpPr>
        <xdr:cNvPr id="233" name="直線コネクタ 232"/>
        <xdr:cNvCxnSpPr/>
      </xdr:nvCxnSpPr>
      <xdr:spPr>
        <a:xfrm>
          <a:off x="4546600" y="1594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97295</xdr:rowOff>
    </xdr:from>
    <xdr:to>
      <xdr:col>24</xdr:col>
      <xdr:colOff>63500</xdr:colOff>
      <xdr:row>98</xdr:row>
      <xdr:rowOff>125549</xdr:rowOff>
    </xdr:to>
    <xdr:cxnSp macro="">
      <xdr:nvCxnSpPr>
        <xdr:cNvPr id="234" name="直線コネクタ 233"/>
        <xdr:cNvCxnSpPr/>
      </xdr:nvCxnSpPr>
      <xdr:spPr>
        <a:xfrm flipV="1">
          <a:off x="3797300" y="16899395"/>
          <a:ext cx="8382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110383</xdr:rowOff>
    </xdr:from>
    <xdr:ext cx="534377" cy="259045"/>
    <xdr:sp macro="" textlink="">
      <xdr:nvSpPr>
        <xdr:cNvPr id="235" name="衛生費平均値テキスト"/>
        <xdr:cNvSpPr txBox="1"/>
      </xdr:nvSpPr>
      <xdr:spPr>
        <a:xfrm>
          <a:off x="4686300" y="16398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87506</xdr:rowOff>
    </xdr:from>
    <xdr:to>
      <xdr:col>24</xdr:col>
      <xdr:colOff>114300</xdr:colOff>
      <xdr:row>97</xdr:row>
      <xdr:rowOff>17656</xdr:rowOff>
    </xdr:to>
    <xdr:sp macro="" textlink="">
      <xdr:nvSpPr>
        <xdr:cNvPr id="236" name="フローチャート: 判断 235"/>
        <xdr:cNvSpPr/>
      </xdr:nvSpPr>
      <xdr:spPr>
        <a:xfrm>
          <a:off x="45847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47095</xdr:rowOff>
    </xdr:from>
    <xdr:to>
      <xdr:col>19</xdr:col>
      <xdr:colOff>177800</xdr:colOff>
      <xdr:row>98</xdr:row>
      <xdr:rowOff>125549</xdr:rowOff>
    </xdr:to>
    <xdr:cxnSp macro="">
      <xdr:nvCxnSpPr>
        <xdr:cNvPr id="237" name="直線コネクタ 236"/>
        <xdr:cNvCxnSpPr/>
      </xdr:nvCxnSpPr>
      <xdr:spPr>
        <a:xfrm>
          <a:off x="2908300" y="15477595"/>
          <a:ext cx="889000" cy="145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77608</xdr:rowOff>
    </xdr:from>
    <xdr:to>
      <xdr:col>20</xdr:col>
      <xdr:colOff>38100</xdr:colOff>
      <xdr:row>97</xdr:row>
      <xdr:rowOff>7758</xdr:rowOff>
    </xdr:to>
    <xdr:sp macro="" textlink="">
      <xdr:nvSpPr>
        <xdr:cNvPr id="238" name="フローチャート: 判断 237"/>
        <xdr:cNvSpPr/>
      </xdr:nvSpPr>
      <xdr:spPr>
        <a:xfrm>
          <a:off x="3746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24285</xdr:rowOff>
    </xdr:from>
    <xdr:ext cx="534377" cy="259045"/>
    <xdr:sp macro="" textlink="">
      <xdr:nvSpPr>
        <xdr:cNvPr id="239" name="テキスト ボックス 238"/>
        <xdr:cNvSpPr txBox="1"/>
      </xdr:nvSpPr>
      <xdr:spPr>
        <a:xfrm>
          <a:off x="3530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47095</xdr:rowOff>
    </xdr:from>
    <xdr:to>
      <xdr:col>15</xdr:col>
      <xdr:colOff>50800</xdr:colOff>
      <xdr:row>96</xdr:row>
      <xdr:rowOff>121777</xdr:rowOff>
    </xdr:to>
    <xdr:cxnSp macro="">
      <xdr:nvCxnSpPr>
        <xdr:cNvPr id="240" name="直線コネクタ 239"/>
        <xdr:cNvCxnSpPr/>
      </xdr:nvCxnSpPr>
      <xdr:spPr>
        <a:xfrm flipV="1">
          <a:off x="2019300" y="15477595"/>
          <a:ext cx="889000" cy="11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135145</xdr:rowOff>
    </xdr:from>
    <xdr:to>
      <xdr:col>15</xdr:col>
      <xdr:colOff>101600</xdr:colOff>
      <xdr:row>96</xdr:row>
      <xdr:rowOff>65295</xdr:rowOff>
    </xdr:to>
    <xdr:sp macro="" textlink="">
      <xdr:nvSpPr>
        <xdr:cNvPr id="241" name="フローチャート: 判断 240"/>
        <xdr:cNvSpPr/>
      </xdr:nvSpPr>
      <xdr:spPr>
        <a:xfrm>
          <a:off x="2857500" y="1642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56422</xdr:rowOff>
    </xdr:from>
    <xdr:ext cx="534377" cy="259045"/>
    <xdr:sp macro="" textlink="">
      <xdr:nvSpPr>
        <xdr:cNvPr id="242" name="テキスト ボックス 241"/>
        <xdr:cNvSpPr txBox="1"/>
      </xdr:nvSpPr>
      <xdr:spPr>
        <a:xfrm>
          <a:off x="2641111" y="165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121777</xdr:rowOff>
    </xdr:from>
    <xdr:to>
      <xdr:col>10</xdr:col>
      <xdr:colOff>114300</xdr:colOff>
      <xdr:row>98</xdr:row>
      <xdr:rowOff>126898</xdr:rowOff>
    </xdr:to>
    <xdr:cxnSp macro="">
      <xdr:nvCxnSpPr>
        <xdr:cNvPr id="243" name="直線コネクタ 242"/>
        <xdr:cNvCxnSpPr/>
      </xdr:nvCxnSpPr>
      <xdr:spPr>
        <a:xfrm flipV="1">
          <a:off x="1130300" y="16580977"/>
          <a:ext cx="889000" cy="3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94844</xdr:rowOff>
    </xdr:from>
    <xdr:to>
      <xdr:col>10</xdr:col>
      <xdr:colOff>165100</xdr:colOff>
      <xdr:row>97</xdr:row>
      <xdr:rowOff>24994</xdr:rowOff>
    </xdr:to>
    <xdr:sp macro="" textlink="">
      <xdr:nvSpPr>
        <xdr:cNvPr id="244" name="フローチャート: 判断 243"/>
        <xdr:cNvSpPr/>
      </xdr:nvSpPr>
      <xdr:spPr>
        <a:xfrm>
          <a:off x="1968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16121</xdr:rowOff>
    </xdr:from>
    <xdr:ext cx="534377" cy="259045"/>
    <xdr:sp macro="" textlink="">
      <xdr:nvSpPr>
        <xdr:cNvPr id="245" name="テキスト ボックス 244"/>
        <xdr:cNvSpPr txBox="1"/>
      </xdr:nvSpPr>
      <xdr:spPr>
        <a:xfrm>
          <a:off x="1752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161023</xdr:rowOff>
    </xdr:from>
    <xdr:to>
      <xdr:col>6</xdr:col>
      <xdr:colOff>38100</xdr:colOff>
      <xdr:row>97</xdr:row>
      <xdr:rowOff>91173</xdr:rowOff>
    </xdr:to>
    <xdr:sp macro="" textlink="">
      <xdr:nvSpPr>
        <xdr:cNvPr id="246" name="フローチャート: 判断 245"/>
        <xdr:cNvSpPr/>
      </xdr:nvSpPr>
      <xdr:spPr>
        <a:xfrm>
          <a:off x="1079500" y="166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107700</xdr:rowOff>
    </xdr:from>
    <xdr:ext cx="534377" cy="259045"/>
    <xdr:sp macro="" textlink="">
      <xdr:nvSpPr>
        <xdr:cNvPr id="247" name="テキスト ボックス 246"/>
        <xdr:cNvSpPr txBox="1"/>
      </xdr:nvSpPr>
      <xdr:spPr>
        <a:xfrm>
          <a:off x="863111" y="163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46495</xdr:rowOff>
    </xdr:from>
    <xdr:to>
      <xdr:col>24</xdr:col>
      <xdr:colOff>114300</xdr:colOff>
      <xdr:row>98</xdr:row>
      <xdr:rowOff>148095</xdr:rowOff>
    </xdr:to>
    <xdr:sp macro="" textlink="">
      <xdr:nvSpPr>
        <xdr:cNvPr id="253" name="楕円 252"/>
        <xdr:cNvSpPr/>
      </xdr:nvSpPr>
      <xdr:spPr>
        <a:xfrm>
          <a:off x="4584700" y="168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132872</xdr:rowOff>
    </xdr:from>
    <xdr:ext cx="534377" cy="259045"/>
    <xdr:sp macro="" textlink="">
      <xdr:nvSpPr>
        <xdr:cNvPr id="254" name="衛生費該当値テキスト"/>
        <xdr:cNvSpPr txBox="1"/>
      </xdr:nvSpPr>
      <xdr:spPr>
        <a:xfrm>
          <a:off x="4686300" y="16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74749</xdr:rowOff>
    </xdr:from>
    <xdr:to>
      <xdr:col>20</xdr:col>
      <xdr:colOff>38100</xdr:colOff>
      <xdr:row>99</xdr:row>
      <xdr:rowOff>4899</xdr:rowOff>
    </xdr:to>
    <xdr:sp macro="" textlink="">
      <xdr:nvSpPr>
        <xdr:cNvPr id="255" name="楕円 254"/>
        <xdr:cNvSpPr/>
      </xdr:nvSpPr>
      <xdr:spPr>
        <a:xfrm>
          <a:off x="3746500" y="168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167476</xdr:rowOff>
    </xdr:from>
    <xdr:ext cx="534377" cy="259045"/>
    <xdr:sp macro="" textlink="">
      <xdr:nvSpPr>
        <xdr:cNvPr id="256" name="テキスト ボックス 255"/>
        <xdr:cNvSpPr txBox="1"/>
      </xdr:nvSpPr>
      <xdr:spPr>
        <a:xfrm>
          <a:off x="3530111" y="169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167745</xdr:rowOff>
    </xdr:from>
    <xdr:to>
      <xdr:col>15</xdr:col>
      <xdr:colOff>101600</xdr:colOff>
      <xdr:row>90</xdr:row>
      <xdr:rowOff>97895</xdr:rowOff>
    </xdr:to>
    <xdr:sp macro="" textlink="">
      <xdr:nvSpPr>
        <xdr:cNvPr id="257" name="楕円 256"/>
        <xdr:cNvSpPr/>
      </xdr:nvSpPr>
      <xdr:spPr>
        <a:xfrm>
          <a:off x="2857500" y="154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114422</xdr:rowOff>
    </xdr:from>
    <xdr:ext cx="534377" cy="259045"/>
    <xdr:sp macro="" textlink="">
      <xdr:nvSpPr>
        <xdr:cNvPr id="258" name="テキスト ボックス 257"/>
        <xdr:cNvSpPr txBox="1"/>
      </xdr:nvSpPr>
      <xdr:spPr>
        <a:xfrm>
          <a:off x="2641111" y="1520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70977</xdr:rowOff>
    </xdr:from>
    <xdr:to>
      <xdr:col>10</xdr:col>
      <xdr:colOff>165100</xdr:colOff>
      <xdr:row>97</xdr:row>
      <xdr:rowOff>1127</xdr:rowOff>
    </xdr:to>
    <xdr:sp macro="" textlink="">
      <xdr:nvSpPr>
        <xdr:cNvPr id="259" name="楕円 258"/>
        <xdr:cNvSpPr/>
      </xdr:nvSpPr>
      <xdr:spPr>
        <a:xfrm>
          <a:off x="1968500" y="1653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17654</xdr:rowOff>
    </xdr:from>
    <xdr:ext cx="534377" cy="259045"/>
    <xdr:sp macro="" textlink="">
      <xdr:nvSpPr>
        <xdr:cNvPr id="260" name="テキスト ボックス 259"/>
        <xdr:cNvSpPr txBox="1"/>
      </xdr:nvSpPr>
      <xdr:spPr>
        <a:xfrm>
          <a:off x="1752111" y="163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76098</xdr:rowOff>
    </xdr:from>
    <xdr:to>
      <xdr:col>6</xdr:col>
      <xdr:colOff>38100</xdr:colOff>
      <xdr:row>99</xdr:row>
      <xdr:rowOff>6248</xdr:rowOff>
    </xdr:to>
    <xdr:sp macro="" textlink="">
      <xdr:nvSpPr>
        <xdr:cNvPr id="261" name="楕円 260"/>
        <xdr:cNvSpPr/>
      </xdr:nvSpPr>
      <xdr:spPr>
        <a:xfrm>
          <a:off x="1079500" y="168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168825</xdr:rowOff>
    </xdr:from>
    <xdr:ext cx="534377" cy="259045"/>
    <xdr:sp macro="" textlink="">
      <xdr:nvSpPr>
        <xdr:cNvPr id="262" name="テキスト ボックス 261"/>
        <xdr:cNvSpPr txBox="1"/>
      </xdr:nvSpPr>
      <xdr:spPr>
        <a:xfrm>
          <a:off x="863111" y="169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86" name="直線コネクタ 285"/>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87"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88" name="直線コネクタ 287"/>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89"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0" name="直線コネクタ 289"/>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164922</xdr:rowOff>
    </xdr:from>
    <xdr:to>
      <xdr:col>55</xdr:col>
      <xdr:colOff>0</xdr:colOff>
      <xdr:row>38</xdr:row>
      <xdr:rowOff>165227</xdr:rowOff>
    </xdr:to>
    <xdr:cxnSp macro="">
      <xdr:nvCxnSpPr>
        <xdr:cNvPr id="291" name="直線コネクタ 290"/>
        <xdr:cNvCxnSpPr/>
      </xdr:nvCxnSpPr>
      <xdr:spPr>
        <a:xfrm flipV="1">
          <a:off x="9639300" y="668002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2"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3" name="フローチャート: 判断 292"/>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117373</xdr:rowOff>
    </xdr:from>
    <xdr:to>
      <xdr:col>50</xdr:col>
      <xdr:colOff>114300</xdr:colOff>
      <xdr:row>38</xdr:row>
      <xdr:rowOff>165227</xdr:rowOff>
    </xdr:to>
    <xdr:cxnSp macro="">
      <xdr:nvCxnSpPr>
        <xdr:cNvPr id="294" name="直線コネクタ 293"/>
        <xdr:cNvCxnSpPr/>
      </xdr:nvCxnSpPr>
      <xdr:spPr>
        <a:xfrm>
          <a:off x="8750300" y="6632473"/>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5" name="フローチャート: 判断 294"/>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296" name="テキスト ボックス 295"/>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117373</xdr:rowOff>
    </xdr:from>
    <xdr:to>
      <xdr:col>45</xdr:col>
      <xdr:colOff>177800</xdr:colOff>
      <xdr:row>38</xdr:row>
      <xdr:rowOff>128194</xdr:rowOff>
    </xdr:to>
    <xdr:cxnSp macro="">
      <xdr:nvCxnSpPr>
        <xdr:cNvPr id="297" name="直線コネクタ 296"/>
        <xdr:cNvCxnSpPr/>
      </xdr:nvCxnSpPr>
      <xdr:spPr>
        <a:xfrm flipV="1">
          <a:off x="7861300" y="6632473"/>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298" name="フローチャート: 判断 297"/>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299" name="テキスト ボックス 298"/>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113792</xdr:rowOff>
    </xdr:from>
    <xdr:to>
      <xdr:col>41</xdr:col>
      <xdr:colOff>50800</xdr:colOff>
      <xdr:row>38</xdr:row>
      <xdr:rowOff>128194</xdr:rowOff>
    </xdr:to>
    <xdr:cxnSp macro="">
      <xdr:nvCxnSpPr>
        <xdr:cNvPr id="300" name="直線コネクタ 299"/>
        <xdr:cNvCxnSpPr/>
      </xdr:nvCxnSpPr>
      <xdr:spPr>
        <a:xfrm>
          <a:off x="6972300" y="662889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1" name="フローチャート: 判断 300"/>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2" name="テキスト ボックス 301"/>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3" name="フローチャート: 判断 302"/>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4" name="テキスト ボックス 303"/>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114122</xdr:rowOff>
    </xdr:from>
    <xdr:to>
      <xdr:col>55</xdr:col>
      <xdr:colOff>50800</xdr:colOff>
      <xdr:row>39</xdr:row>
      <xdr:rowOff>44272</xdr:rowOff>
    </xdr:to>
    <xdr:sp macro="" textlink="">
      <xdr:nvSpPr>
        <xdr:cNvPr id="310" name="楕円 309"/>
        <xdr:cNvSpPr/>
      </xdr:nvSpPr>
      <xdr:spPr>
        <a:xfrm>
          <a:off x="10426700" y="66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29049</xdr:rowOff>
    </xdr:from>
    <xdr:ext cx="378565" cy="259045"/>
    <xdr:sp macro="" textlink="">
      <xdr:nvSpPr>
        <xdr:cNvPr id="311" name="労働費該当値テキスト"/>
        <xdr:cNvSpPr txBox="1"/>
      </xdr:nvSpPr>
      <xdr:spPr>
        <a:xfrm>
          <a:off x="10528300" y="65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114427</xdr:rowOff>
    </xdr:from>
    <xdr:to>
      <xdr:col>50</xdr:col>
      <xdr:colOff>165100</xdr:colOff>
      <xdr:row>39</xdr:row>
      <xdr:rowOff>44577</xdr:rowOff>
    </xdr:to>
    <xdr:sp macro="" textlink="">
      <xdr:nvSpPr>
        <xdr:cNvPr id="312" name="楕円 311"/>
        <xdr:cNvSpPr/>
      </xdr:nvSpPr>
      <xdr:spPr>
        <a:xfrm>
          <a:off x="9588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35704</xdr:rowOff>
    </xdr:from>
    <xdr:ext cx="378565" cy="259045"/>
    <xdr:sp macro="" textlink="">
      <xdr:nvSpPr>
        <xdr:cNvPr id="313" name="テキスト ボックス 312"/>
        <xdr:cNvSpPr txBox="1"/>
      </xdr:nvSpPr>
      <xdr:spPr>
        <a:xfrm>
          <a:off x="9450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66573</xdr:rowOff>
    </xdr:from>
    <xdr:to>
      <xdr:col>46</xdr:col>
      <xdr:colOff>38100</xdr:colOff>
      <xdr:row>38</xdr:row>
      <xdr:rowOff>168173</xdr:rowOff>
    </xdr:to>
    <xdr:sp macro="" textlink="">
      <xdr:nvSpPr>
        <xdr:cNvPr id="314" name="楕円 313"/>
        <xdr:cNvSpPr/>
      </xdr:nvSpPr>
      <xdr:spPr>
        <a:xfrm>
          <a:off x="8699500" y="65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159300</xdr:rowOff>
    </xdr:from>
    <xdr:ext cx="469744" cy="259045"/>
    <xdr:sp macro="" textlink="">
      <xdr:nvSpPr>
        <xdr:cNvPr id="315" name="テキスト ボックス 314"/>
        <xdr:cNvSpPr txBox="1"/>
      </xdr:nvSpPr>
      <xdr:spPr>
        <a:xfrm>
          <a:off x="8515428" y="66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77394</xdr:rowOff>
    </xdr:from>
    <xdr:to>
      <xdr:col>41</xdr:col>
      <xdr:colOff>101600</xdr:colOff>
      <xdr:row>39</xdr:row>
      <xdr:rowOff>7544</xdr:rowOff>
    </xdr:to>
    <xdr:sp macro="" textlink="">
      <xdr:nvSpPr>
        <xdr:cNvPr id="316" name="楕円 315"/>
        <xdr:cNvSpPr/>
      </xdr:nvSpPr>
      <xdr:spPr>
        <a:xfrm>
          <a:off x="7810500" y="65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170121</xdr:rowOff>
    </xdr:from>
    <xdr:ext cx="469744" cy="259045"/>
    <xdr:sp macro="" textlink="">
      <xdr:nvSpPr>
        <xdr:cNvPr id="317" name="テキスト ボックス 316"/>
        <xdr:cNvSpPr txBox="1"/>
      </xdr:nvSpPr>
      <xdr:spPr>
        <a:xfrm>
          <a:off x="7626428" y="66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62992</xdr:rowOff>
    </xdr:from>
    <xdr:to>
      <xdr:col>36</xdr:col>
      <xdr:colOff>165100</xdr:colOff>
      <xdr:row>38</xdr:row>
      <xdr:rowOff>164592</xdr:rowOff>
    </xdr:to>
    <xdr:sp macro="" textlink="">
      <xdr:nvSpPr>
        <xdr:cNvPr id="318" name="楕円 317"/>
        <xdr:cNvSpPr/>
      </xdr:nvSpPr>
      <xdr:spPr>
        <a:xfrm>
          <a:off x="6921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155719</xdr:rowOff>
    </xdr:from>
    <xdr:ext cx="469744" cy="259045"/>
    <xdr:sp macro="" textlink="">
      <xdr:nvSpPr>
        <xdr:cNvPr id="319" name="テキスト ボックス 318"/>
        <xdr:cNvSpPr txBox="1"/>
      </xdr:nvSpPr>
      <xdr:spPr>
        <a:xfrm>
          <a:off x="6737428"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5" name="直線コネクタ 344"/>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46"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47" name="直線コネクタ 346"/>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48"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49" name="直線コネクタ 348"/>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82615</xdr:rowOff>
    </xdr:from>
    <xdr:to>
      <xdr:col>55</xdr:col>
      <xdr:colOff>0</xdr:colOff>
      <xdr:row>58</xdr:row>
      <xdr:rowOff>125984</xdr:rowOff>
    </xdr:to>
    <xdr:cxnSp macro="">
      <xdr:nvCxnSpPr>
        <xdr:cNvPr id="350" name="直線コネクタ 349"/>
        <xdr:cNvCxnSpPr/>
      </xdr:nvCxnSpPr>
      <xdr:spPr>
        <a:xfrm flipV="1">
          <a:off x="9639300" y="10026715"/>
          <a:ext cx="838200" cy="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1"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2" name="フローチャート: 判断 351"/>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125984</xdr:rowOff>
    </xdr:from>
    <xdr:to>
      <xdr:col>50</xdr:col>
      <xdr:colOff>114300</xdr:colOff>
      <xdr:row>58</xdr:row>
      <xdr:rowOff>146624</xdr:rowOff>
    </xdr:to>
    <xdr:cxnSp macro="">
      <xdr:nvCxnSpPr>
        <xdr:cNvPr id="353" name="直線コネクタ 352"/>
        <xdr:cNvCxnSpPr/>
      </xdr:nvCxnSpPr>
      <xdr:spPr>
        <a:xfrm flipV="1">
          <a:off x="8750300" y="10070084"/>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4" name="フローチャート: 判断 353"/>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5" name="テキスト ボックス 354"/>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145578</xdr:rowOff>
    </xdr:from>
    <xdr:to>
      <xdr:col>45</xdr:col>
      <xdr:colOff>177800</xdr:colOff>
      <xdr:row>58</xdr:row>
      <xdr:rowOff>146624</xdr:rowOff>
    </xdr:to>
    <xdr:cxnSp macro="">
      <xdr:nvCxnSpPr>
        <xdr:cNvPr id="356" name="直線コネクタ 355"/>
        <xdr:cNvCxnSpPr/>
      </xdr:nvCxnSpPr>
      <xdr:spPr>
        <a:xfrm>
          <a:off x="7861300" y="10089678"/>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57" name="フローチャート: 判断 356"/>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58" name="テキスト ボックス 357"/>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145578</xdr:rowOff>
    </xdr:from>
    <xdr:to>
      <xdr:col>41</xdr:col>
      <xdr:colOff>50800</xdr:colOff>
      <xdr:row>58</xdr:row>
      <xdr:rowOff>157759</xdr:rowOff>
    </xdr:to>
    <xdr:cxnSp macro="">
      <xdr:nvCxnSpPr>
        <xdr:cNvPr id="359" name="直線コネクタ 358"/>
        <xdr:cNvCxnSpPr/>
      </xdr:nvCxnSpPr>
      <xdr:spPr>
        <a:xfrm flipV="1">
          <a:off x="6972300" y="10089678"/>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0" name="フローチャート: 判断 359"/>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1" name="テキスト ボックス 360"/>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2" name="フローチャート: 判断 361"/>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3" name="テキスト ボックス 362"/>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31815</xdr:rowOff>
    </xdr:from>
    <xdr:to>
      <xdr:col>55</xdr:col>
      <xdr:colOff>50800</xdr:colOff>
      <xdr:row>58</xdr:row>
      <xdr:rowOff>133415</xdr:rowOff>
    </xdr:to>
    <xdr:sp macro="" textlink="">
      <xdr:nvSpPr>
        <xdr:cNvPr id="369" name="楕円 368"/>
        <xdr:cNvSpPr/>
      </xdr:nvSpPr>
      <xdr:spPr>
        <a:xfrm>
          <a:off x="10426700" y="99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10242</xdr:rowOff>
    </xdr:from>
    <xdr:ext cx="469744" cy="259045"/>
    <xdr:sp macro="" textlink="">
      <xdr:nvSpPr>
        <xdr:cNvPr id="370" name="農林水産業費該当値テキスト"/>
        <xdr:cNvSpPr txBox="1"/>
      </xdr:nvSpPr>
      <xdr:spPr>
        <a:xfrm>
          <a:off x="10528300" y="995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75184</xdr:rowOff>
    </xdr:from>
    <xdr:to>
      <xdr:col>50</xdr:col>
      <xdr:colOff>165100</xdr:colOff>
      <xdr:row>59</xdr:row>
      <xdr:rowOff>5334</xdr:rowOff>
    </xdr:to>
    <xdr:sp macro="" textlink="">
      <xdr:nvSpPr>
        <xdr:cNvPr id="371" name="楕円 370"/>
        <xdr:cNvSpPr/>
      </xdr:nvSpPr>
      <xdr:spPr>
        <a:xfrm>
          <a:off x="95885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167911</xdr:rowOff>
    </xdr:from>
    <xdr:ext cx="469744" cy="259045"/>
    <xdr:sp macro="" textlink="">
      <xdr:nvSpPr>
        <xdr:cNvPr id="372" name="テキスト ボックス 371"/>
        <xdr:cNvSpPr txBox="1"/>
      </xdr:nvSpPr>
      <xdr:spPr>
        <a:xfrm>
          <a:off x="9404428"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95824</xdr:rowOff>
    </xdr:from>
    <xdr:to>
      <xdr:col>46</xdr:col>
      <xdr:colOff>38100</xdr:colOff>
      <xdr:row>59</xdr:row>
      <xdr:rowOff>25974</xdr:rowOff>
    </xdr:to>
    <xdr:sp macro="" textlink="">
      <xdr:nvSpPr>
        <xdr:cNvPr id="373" name="楕円 372"/>
        <xdr:cNvSpPr/>
      </xdr:nvSpPr>
      <xdr:spPr>
        <a:xfrm>
          <a:off x="8699500" y="100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17101</xdr:rowOff>
    </xdr:from>
    <xdr:ext cx="469744" cy="259045"/>
    <xdr:sp macro="" textlink="">
      <xdr:nvSpPr>
        <xdr:cNvPr id="374" name="テキスト ボックス 373"/>
        <xdr:cNvSpPr txBox="1"/>
      </xdr:nvSpPr>
      <xdr:spPr>
        <a:xfrm>
          <a:off x="8515428" y="1013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94778</xdr:rowOff>
    </xdr:from>
    <xdr:to>
      <xdr:col>41</xdr:col>
      <xdr:colOff>101600</xdr:colOff>
      <xdr:row>59</xdr:row>
      <xdr:rowOff>24928</xdr:rowOff>
    </xdr:to>
    <xdr:sp macro="" textlink="">
      <xdr:nvSpPr>
        <xdr:cNvPr id="375" name="楕円 374"/>
        <xdr:cNvSpPr/>
      </xdr:nvSpPr>
      <xdr:spPr>
        <a:xfrm>
          <a:off x="7810500" y="1003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16055</xdr:rowOff>
    </xdr:from>
    <xdr:ext cx="469744" cy="259045"/>
    <xdr:sp macro="" textlink="">
      <xdr:nvSpPr>
        <xdr:cNvPr id="376" name="テキスト ボックス 375"/>
        <xdr:cNvSpPr txBox="1"/>
      </xdr:nvSpPr>
      <xdr:spPr>
        <a:xfrm>
          <a:off x="7626428" y="1013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106959</xdr:rowOff>
    </xdr:from>
    <xdr:to>
      <xdr:col>36</xdr:col>
      <xdr:colOff>165100</xdr:colOff>
      <xdr:row>59</xdr:row>
      <xdr:rowOff>37109</xdr:rowOff>
    </xdr:to>
    <xdr:sp macro="" textlink="">
      <xdr:nvSpPr>
        <xdr:cNvPr id="377" name="楕円 376"/>
        <xdr:cNvSpPr/>
      </xdr:nvSpPr>
      <xdr:spPr>
        <a:xfrm>
          <a:off x="6921500" y="100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28236</xdr:rowOff>
    </xdr:from>
    <xdr:ext cx="469744" cy="259045"/>
    <xdr:sp macro="" textlink="">
      <xdr:nvSpPr>
        <xdr:cNvPr id="378" name="テキスト ボックス 377"/>
        <xdr:cNvSpPr txBox="1"/>
      </xdr:nvSpPr>
      <xdr:spPr>
        <a:xfrm>
          <a:off x="6737428" y="1014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0" name="直線コネクタ 399"/>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1"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2" name="直線コネクタ 401"/>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3"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4" name="直線コネクタ 403"/>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45974</xdr:rowOff>
    </xdr:from>
    <xdr:to>
      <xdr:col>55</xdr:col>
      <xdr:colOff>0</xdr:colOff>
      <xdr:row>78</xdr:row>
      <xdr:rowOff>52603</xdr:rowOff>
    </xdr:to>
    <xdr:cxnSp macro="">
      <xdr:nvCxnSpPr>
        <xdr:cNvPr id="405" name="直線コネクタ 404"/>
        <xdr:cNvCxnSpPr/>
      </xdr:nvCxnSpPr>
      <xdr:spPr>
        <a:xfrm>
          <a:off x="9639300" y="13419074"/>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06" name="商工費平均値テキスト"/>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07" name="フローチャート: 判断 406"/>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45974</xdr:rowOff>
    </xdr:from>
    <xdr:to>
      <xdr:col>50</xdr:col>
      <xdr:colOff>114300</xdr:colOff>
      <xdr:row>78</xdr:row>
      <xdr:rowOff>53564</xdr:rowOff>
    </xdr:to>
    <xdr:cxnSp macro="">
      <xdr:nvCxnSpPr>
        <xdr:cNvPr id="408" name="直線コネクタ 407"/>
        <xdr:cNvCxnSpPr/>
      </xdr:nvCxnSpPr>
      <xdr:spPr>
        <a:xfrm flipV="1">
          <a:off x="8750300" y="13419074"/>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09" name="フローチャート: 判断 408"/>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0" name="テキスト ボックス 409"/>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35322</xdr:rowOff>
    </xdr:from>
    <xdr:to>
      <xdr:col>45</xdr:col>
      <xdr:colOff>177800</xdr:colOff>
      <xdr:row>78</xdr:row>
      <xdr:rowOff>53564</xdr:rowOff>
    </xdr:to>
    <xdr:cxnSp macro="">
      <xdr:nvCxnSpPr>
        <xdr:cNvPr id="411" name="直線コネクタ 410"/>
        <xdr:cNvCxnSpPr/>
      </xdr:nvCxnSpPr>
      <xdr:spPr>
        <a:xfrm>
          <a:off x="7861300" y="13408422"/>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2" name="フローチャート: 判断 411"/>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3" name="テキスト ボックス 412"/>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15570</xdr:rowOff>
    </xdr:from>
    <xdr:to>
      <xdr:col>41</xdr:col>
      <xdr:colOff>50800</xdr:colOff>
      <xdr:row>78</xdr:row>
      <xdr:rowOff>35322</xdr:rowOff>
    </xdr:to>
    <xdr:cxnSp macro="">
      <xdr:nvCxnSpPr>
        <xdr:cNvPr id="414" name="直線コネクタ 413"/>
        <xdr:cNvCxnSpPr/>
      </xdr:nvCxnSpPr>
      <xdr:spPr>
        <a:xfrm>
          <a:off x="6972300" y="13388670"/>
          <a:ext cx="8890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5" name="フローチャート: 判断 414"/>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16" name="テキスト ボックス 415"/>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17" name="フローチャート: 判断 416"/>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18" name="テキスト ボックス 417"/>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1803</xdr:rowOff>
    </xdr:from>
    <xdr:to>
      <xdr:col>55</xdr:col>
      <xdr:colOff>50800</xdr:colOff>
      <xdr:row>78</xdr:row>
      <xdr:rowOff>103403</xdr:rowOff>
    </xdr:to>
    <xdr:sp macro="" textlink="">
      <xdr:nvSpPr>
        <xdr:cNvPr id="424" name="楕円 423"/>
        <xdr:cNvSpPr/>
      </xdr:nvSpPr>
      <xdr:spPr>
        <a:xfrm>
          <a:off x="104267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88180</xdr:rowOff>
    </xdr:from>
    <xdr:ext cx="469744" cy="259045"/>
    <xdr:sp macro="" textlink="">
      <xdr:nvSpPr>
        <xdr:cNvPr id="425" name="商工費該当値テキスト"/>
        <xdr:cNvSpPr txBox="1"/>
      </xdr:nvSpPr>
      <xdr:spPr>
        <a:xfrm>
          <a:off x="10528300" y="132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166624</xdr:rowOff>
    </xdr:from>
    <xdr:to>
      <xdr:col>50</xdr:col>
      <xdr:colOff>165100</xdr:colOff>
      <xdr:row>78</xdr:row>
      <xdr:rowOff>96774</xdr:rowOff>
    </xdr:to>
    <xdr:sp macro="" textlink="">
      <xdr:nvSpPr>
        <xdr:cNvPr id="426" name="楕円 425"/>
        <xdr:cNvSpPr/>
      </xdr:nvSpPr>
      <xdr:spPr>
        <a:xfrm>
          <a:off x="9588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87901</xdr:rowOff>
    </xdr:from>
    <xdr:ext cx="469744" cy="259045"/>
    <xdr:sp macro="" textlink="">
      <xdr:nvSpPr>
        <xdr:cNvPr id="427" name="テキスト ボックス 426"/>
        <xdr:cNvSpPr txBox="1"/>
      </xdr:nvSpPr>
      <xdr:spPr>
        <a:xfrm>
          <a:off x="9404428"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2764</xdr:rowOff>
    </xdr:from>
    <xdr:to>
      <xdr:col>46</xdr:col>
      <xdr:colOff>38100</xdr:colOff>
      <xdr:row>78</xdr:row>
      <xdr:rowOff>104364</xdr:rowOff>
    </xdr:to>
    <xdr:sp macro="" textlink="">
      <xdr:nvSpPr>
        <xdr:cNvPr id="428" name="楕円 427"/>
        <xdr:cNvSpPr/>
      </xdr:nvSpPr>
      <xdr:spPr>
        <a:xfrm>
          <a:off x="86995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95491</xdr:rowOff>
    </xdr:from>
    <xdr:ext cx="469744" cy="259045"/>
    <xdr:sp macro="" textlink="">
      <xdr:nvSpPr>
        <xdr:cNvPr id="429" name="テキスト ボックス 428"/>
        <xdr:cNvSpPr txBox="1"/>
      </xdr:nvSpPr>
      <xdr:spPr>
        <a:xfrm>
          <a:off x="8515428" y="1346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155972</xdr:rowOff>
    </xdr:from>
    <xdr:to>
      <xdr:col>41</xdr:col>
      <xdr:colOff>101600</xdr:colOff>
      <xdr:row>78</xdr:row>
      <xdr:rowOff>86122</xdr:rowOff>
    </xdr:to>
    <xdr:sp macro="" textlink="">
      <xdr:nvSpPr>
        <xdr:cNvPr id="430" name="楕円 429"/>
        <xdr:cNvSpPr/>
      </xdr:nvSpPr>
      <xdr:spPr>
        <a:xfrm>
          <a:off x="7810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77249</xdr:rowOff>
    </xdr:from>
    <xdr:ext cx="469744" cy="259045"/>
    <xdr:sp macro="" textlink="">
      <xdr:nvSpPr>
        <xdr:cNvPr id="431" name="テキスト ボックス 430"/>
        <xdr:cNvSpPr txBox="1"/>
      </xdr:nvSpPr>
      <xdr:spPr>
        <a:xfrm>
          <a:off x="7626428" y="13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136220</xdr:rowOff>
    </xdr:from>
    <xdr:to>
      <xdr:col>36</xdr:col>
      <xdr:colOff>165100</xdr:colOff>
      <xdr:row>78</xdr:row>
      <xdr:rowOff>66370</xdr:rowOff>
    </xdr:to>
    <xdr:sp macro="" textlink="">
      <xdr:nvSpPr>
        <xdr:cNvPr id="432" name="楕円 431"/>
        <xdr:cNvSpPr/>
      </xdr:nvSpPr>
      <xdr:spPr>
        <a:xfrm>
          <a:off x="6921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57497</xdr:rowOff>
    </xdr:from>
    <xdr:ext cx="469744" cy="259045"/>
    <xdr:sp macro="" textlink="">
      <xdr:nvSpPr>
        <xdr:cNvPr id="433" name="テキスト ボックス 432"/>
        <xdr:cNvSpPr txBox="1"/>
      </xdr:nvSpPr>
      <xdr:spPr>
        <a:xfrm>
          <a:off x="6737428" y="134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59" name="直線コネクタ 458"/>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0"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1" name="直線コネクタ 460"/>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2"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3" name="直線コネクタ 462"/>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68909</xdr:rowOff>
    </xdr:from>
    <xdr:to>
      <xdr:col>55</xdr:col>
      <xdr:colOff>0</xdr:colOff>
      <xdr:row>98</xdr:row>
      <xdr:rowOff>82325</xdr:rowOff>
    </xdr:to>
    <xdr:cxnSp macro="">
      <xdr:nvCxnSpPr>
        <xdr:cNvPr id="464" name="直線コネクタ 463"/>
        <xdr:cNvCxnSpPr/>
      </xdr:nvCxnSpPr>
      <xdr:spPr>
        <a:xfrm>
          <a:off x="9639300" y="16871009"/>
          <a:ext cx="8382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5"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66" name="フローチャート: 判断 465"/>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68909</xdr:rowOff>
    </xdr:from>
    <xdr:to>
      <xdr:col>50</xdr:col>
      <xdr:colOff>114300</xdr:colOff>
      <xdr:row>98</xdr:row>
      <xdr:rowOff>92360</xdr:rowOff>
    </xdr:to>
    <xdr:cxnSp macro="">
      <xdr:nvCxnSpPr>
        <xdr:cNvPr id="467" name="直線コネクタ 466"/>
        <xdr:cNvCxnSpPr/>
      </xdr:nvCxnSpPr>
      <xdr:spPr>
        <a:xfrm flipV="1">
          <a:off x="8750300" y="16871009"/>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68" name="フローチャート: 判断 467"/>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69" name="テキスト ボックス 468"/>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45741</xdr:rowOff>
    </xdr:from>
    <xdr:to>
      <xdr:col>45</xdr:col>
      <xdr:colOff>177800</xdr:colOff>
      <xdr:row>98</xdr:row>
      <xdr:rowOff>92360</xdr:rowOff>
    </xdr:to>
    <xdr:cxnSp macro="">
      <xdr:nvCxnSpPr>
        <xdr:cNvPr id="470" name="直線コネクタ 469"/>
        <xdr:cNvCxnSpPr/>
      </xdr:nvCxnSpPr>
      <xdr:spPr>
        <a:xfrm>
          <a:off x="7861300" y="16847841"/>
          <a:ext cx="8890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1" name="フローチャート: 判断 470"/>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2" name="テキスト ボックス 471"/>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45741</xdr:rowOff>
    </xdr:from>
    <xdr:to>
      <xdr:col>41</xdr:col>
      <xdr:colOff>50800</xdr:colOff>
      <xdr:row>98</xdr:row>
      <xdr:rowOff>126614</xdr:rowOff>
    </xdr:to>
    <xdr:cxnSp macro="">
      <xdr:nvCxnSpPr>
        <xdr:cNvPr id="473" name="直線コネクタ 472"/>
        <xdr:cNvCxnSpPr/>
      </xdr:nvCxnSpPr>
      <xdr:spPr>
        <a:xfrm flipV="1">
          <a:off x="6972300" y="16847841"/>
          <a:ext cx="889000" cy="8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4" name="フローチャート: 判断 473"/>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112622</xdr:rowOff>
    </xdr:from>
    <xdr:ext cx="534377" cy="259045"/>
    <xdr:sp macro="" textlink="">
      <xdr:nvSpPr>
        <xdr:cNvPr id="475" name="テキスト ボックス 474"/>
        <xdr:cNvSpPr txBox="1"/>
      </xdr:nvSpPr>
      <xdr:spPr>
        <a:xfrm>
          <a:off x="7594111" y="169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76" name="フローチャート: 判断 475"/>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77" name="テキスト ボックス 476"/>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31525</xdr:rowOff>
    </xdr:from>
    <xdr:to>
      <xdr:col>55</xdr:col>
      <xdr:colOff>50800</xdr:colOff>
      <xdr:row>98</xdr:row>
      <xdr:rowOff>133125</xdr:rowOff>
    </xdr:to>
    <xdr:sp macro="" textlink="">
      <xdr:nvSpPr>
        <xdr:cNvPr id="483" name="楕円 482"/>
        <xdr:cNvSpPr/>
      </xdr:nvSpPr>
      <xdr:spPr>
        <a:xfrm>
          <a:off x="10426700" y="168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2934</xdr:rowOff>
    </xdr:from>
    <xdr:ext cx="534377" cy="259045"/>
    <xdr:sp macro="" textlink="">
      <xdr:nvSpPr>
        <xdr:cNvPr id="484" name="土木費該当値テキスト"/>
        <xdr:cNvSpPr txBox="1"/>
      </xdr:nvSpPr>
      <xdr:spPr>
        <a:xfrm>
          <a:off x="10528300" y="168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18109</xdr:rowOff>
    </xdr:from>
    <xdr:to>
      <xdr:col>50</xdr:col>
      <xdr:colOff>165100</xdr:colOff>
      <xdr:row>98</xdr:row>
      <xdr:rowOff>119709</xdr:rowOff>
    </xdr:to>
    <xdr:sp macro="" textlink="">
      <xdr:nvSpPr>
        <xdr:cNvPr id="485" name="楕円 484"/>
        <xdr:cNvSpPr/>
      </xdr:nvSpPr>
      <xdr:spPr>
        <a:xfrm>
          <a:off x="9588500" y="168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136236</xdr:rowOff>
    </xdr:from>
    <xdr:ext cx="534377" cy="259045"/>
    <xdr:sp macro="" textlink="">
      <xdr:nvSpPr>
        <xdr:cNvPr id="486" name="テキスト ボックス 485"/>
        <xdr:cNvSpPr txBox="1"/>
      </xdr:nvSpPr>
      <xdr:spPr>
        <a:xfrm>
          <a:off x="9372111" y="165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41560</xdr:rowOff>
    </xdr:from>
    <xdr:to>
      <xdr:col>46</xdr:col>
      <xdr:colOff>38100</xdr:colOff>
      <xdr:row>98</xdr:row>
      <xdr:rowOff>143160</xdr:rowOff>
    </xdr:to>
    <xdr:sp macro="" textlink="">
      <xdr:nvSpPr>
        <xdr:cNvPr id="487" name="楕円 486"/>
        <xdr:cNvSpPr/>
      </xdr:nvSpPr>
      <xdr:spPr>
        <a:xfrm>
          <a:off x="8699500" y="168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159687</xdr:rowOff>
    </xdr:from>
    <xdr:ext cx="534377" cy="259045"/>
    <xdr:sp macro="" textlink="">
      <xdr:nvSpPr>
        <xdr:cNvPr id="488" name="テキスト ボックス 487"/>
        <xdr:cNvSpPr txBox="1"/>
      </xdr:nvSpPr>
      <xdr:spPr>
        <a:xfrm>
          <a:off x="8483111" y="166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166391</xdr:rowOff>
    </xdr:from>
    <xdr:to>
      <xdr:col>41</xdr:col>
      <xdr:colOff>101600</xdr:colOff>
      <xdr:row>98</xdr:row>
      <xdr:rowOff>96541</xdr:rowOff>
    </xdr:to>
    <xdr:sp macro="" textlink="">
      <xdr:nvSpPr>
        <xdr:cNvPr id="489" name="楕円 488"/>
        <xdr:cNvSpPr/>
      </xdr:nvSpPr>
      <xdr:spPr>
        <a:xfrm>
          <a:off x="7810500" y="167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113068</xdr:rowOff>
    </xdr:from>
    <xdr:ext cx="534377" cy="259045"/>
    <xdr:sp macro="" textlink="">
      <xdr:nvSpPr>
        <xdr:cNvPr id="490" name="テキスト ボックス 489"/>
        <xdr:cNvSpPr txBox="1"/>
      </xdr:nvSpPr>
      <xdr:spPr>
        <a:xfrm>
          <a:off x="7594111" y="165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75814</xdr:rowOff>
    </xdr:from>
    <xdr:to>
      <xdr:col>36</xdr:col>
      <xdr:colOff>165100</xdr:colOff>
      <xdr:row>99</xdr:row>
      <xdr:rowOff>5964</xdr:rowOff>
    </xdr:to>
    <xdr:sp macro="" textlink="">
      <xdr:nvSpPr>
        <xdr:cNvPr id="491" name="楕円 490"/>
        <xdr:cNvSpPr/>
      </xdr:nvSpPr>
      <xdr:spPr>
        <a:xfrm>
          <a:off x="6921500" y="16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22491</xdr:rowOff>
    </xdr:from>
    <xdr:ext cx="534377" cy="259045"/>
    <xdr:sp macro="" textlink="">
      <xdr:nvSpPr>
        <xdr:cNvPr id="492" name="テキスト ボックス 491"/>
        <xdr:cNvSpPr txBox="1"/>
      </xdr:nvSpPr>
      <xdr:spPr>
        <a:xfrm>
          <a:off x="6705111" y="166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17" name="直線コネクタ 516"/>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18"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19" name="直線コネクタ 518"/>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0"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1" name="直線コネクタ 520"/>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14542</xdr:rowOff>
    </xdr:from>
    <xdr:to>
      <xdr:col>85</xdr:col>
      <xdr:colOff>127000</xdr:colOff>
      <xdr:row>39</xdr:row>
      <xdr:rowOff>17132</xdr:rowOff>
    </xdr:to>
    <xdr:cxnSp macro="">
      <xdr:nvCxnSpPr>
        <xdr:cNvPr id="522" name="直線コネクタ 521"/>
        <xdr:cNvCxnSpPr/>
      </xdr:nvCxnSpPr>
      <xdr:spPr>
        <a:xfrm flipV="1">
          <a:off x="15481300" y="6701092"/>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3"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4" name="フローチャート: 判断 523"/>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15227</xdr:rowOff>
    </xdr:from>
    <xdr:to>
      <xdr:col>81</xdr:col>
      <xdr:colOff>50800</xdr:colOff>
      <xdr:row>39</xdr:row>
      <xdr:rowOff>17132</xdr:rowOff>
    </xdr:to>
    <xdr:cxnSp macro="">
      <xdr:nvCxnSpPr>
        <xdr:cNvPr id="525" name="直線コネクタ 524"/>
        <xdr:cNvCxnSpPr/>
      </xdr:nvCxnSpPr>
      <xdr:spPr>
        <a:xfrm>
          <a:off x="14592300" y="670177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26" name="フローチャート: 判断 525"/>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27" name="テキスト ボックス 526"/>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14465</xdr:rowOff>
    </xdr:from>
    <xdr:to>
      <xdr:col>76</xdr:col>
      <xdr:colOff>114300</xdr:colOff>
      <xdr:row>39</xdr:row>
      <xdr:rowOff>15227</xdr:rowOff>
    </xdr:to>
    <xdr:cxnSp macro="">
      <xdr:nvCxnSpPr>
        <xdr:cNvPr id="528" name="直線コネクタ 527"/>
        <xdr:cNvCxnSpPr/>
      </xdr:nvCxnSpPr>
      <xdr:spPr>
        <a:xfrm>
          <a:off x="13703300" y="670101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29" name="フローチャート: 判断 528"/>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0" name="テキスト ボックス 529"/>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152006</xdr:rowOff>
    </xdr:from>
    <xdr:to>
      <xdr:col>71</xdr:col>
      <xdr:colOff>177800</xdr:colOff>
      <xdr:row>39</xdr:row>
      <xdr:rowOff>14465</xdr:rowOff>
    </xdr:to>
    <xdr:cxnSp macro="">
      <xdr:nvCxnSpPr>
        <xdr:cNvPr id="531" name="直線コネクタ 530"/>
        <xdr:cNvCxnSpPr/>
      </xdr:nvCxnSpPr>
      <xdr:spPr>
        <a:xfrm>
          <a:off x="12814300" y="666710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2" name="フローチャート: 判断 531"/>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3" name="テキスト ボックス 532"/>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4" name="フローチャート: 判断 533"/>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5" name="テキスト ボックス 534"/>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135192</xdr:rowOff>
    </xdr:from>
    <xdr:to>
      <xdr:col>85</xdr:col>
      <xdr:colOff>177800</xdr:colOff>
      <xdr:row>39</xdr:row>
      <xdr:rowOff>65342</xdr:rowOff>
    </xdr:to>
    <xdr:sp macro="" textlink="">
      <xdr:nvSpPr>
        <xdr:cNvPr id="541" name="楕円 540"/>
        <xdr:cNvSpPr/>
      </xdr:nvSpPr>
      <xdr:spPr>
        <a:xfrm>
          <a:off x="162687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50119</xdr:rowOff>
    </xdr:from>
    <xdr:ext cx="534377" cy="259045"/>
    <xdr:sp macro="" textlink="">
      <xdr:nvSpPr>
        <xdr:cNvPr id="542" name="消防費該当値テキスト"/>
        <xdr:cNvSpPr txBox="1"/>
      </xdr:nvSpPr>
      <xdr:spPr>
        <a:xfrm>
          <a:off x="16370300" y="65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137782</xdr:rowOff>
    </xdr:from>
    <xdr:to>
      <xdr:col>81</xdr:col>
      <xdr:colOff>101600</xdr:colOff>
      <xdr:row>39</xdr:row>
      <xdr:rowOff>67932</xdr:rowOff>
    </xdr:to>
    <xdr:sp macro="" textlink="">
      <xdr:nvSpPr>
        <xdr:cNvPr id="543" name="楕円 542"/>
        <xdr:cNvSpPr/>
      </xdr:nvSpPr>
      <xdr:spPr>
        <a:xfrm>
          <a:off x="15430500" y="66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59059</xdr:rowOff>
    </xdr:from>
    <xdr:ext cx="534377" cy="259045"/>
    <xdr:sp macro="" textlink="">
      <xdr:nvSpPr>
        <xdr:cNvPr id="544" name="テキスト ボックス 543"/>
        <xdr:cNvSpPr txBox="1"/>
      </xdr:nvSpPr>
      <xdr:spPr>
        <a:xfrm>
          <a:off x="15214111" y="67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135877</xdr:rowOff>
    </xdr:from>
    <xdr:to>
      <xdr:col>76</xdr:col>
      <xdr:colOff>165100</xdr:colOff>
      <xdr:row>39</xdr:row>
      <xdr:rowOff>66027</xdr:rowOff>
    </xdr:to>
    <xdr:sp macro="" textlink="">
      <xdr:nvSpPr>
        <xdr:cNvPr id="545" name="楕円 544"/>
        <xdr:cNvSpPr/>
      </xdr:nvSpPr>
      <xdr:spPr>
        <a:xfrm>
          <a:off x="14541500" y="66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57154</xdr:rowOff>
    </xdr:from>
    <xdr:ext cx="534377" cy="259045"/>
    <xdr:sp macro="" textlink="">
      <xdr:nvSpPr>
        <xdr:cNvPr id="546" name="テキスト ボックス 545"/>
        <xdr:cNvSpPr txBox="1"/>
      </xdr:nvSpPr>
      <xdr:spPr>
        <a:xfrm>
          <a:off x="14325111" y="67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135115</xdr:rowOff>
    </xdr:from>
    <xdr:to>
      <xdr:col>72</xdr:col>
      <xdr:colOff>38100</xdr:colOff>
      <xdr:row>39</xdr:row>
      <xdr:rowOff>65265</xdr:rowOff>
    </xdr:to>
    <xdr:sp macro="" textlink="">
      <xdr:nvSpPr>
        <xdr:cNvPr id="547" name="楕円 546"/>
        <xdr:cNvSpPr/>
      </xdr:nvSpPr>
      <xdr:spPr>
        <a:xfrm>
          <a:off x="13652500" y="66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56392</xdr:rowOff>
    </xdr:from>
    <xdr:ext cx="534377" cy="259045"/>
    <xdr:sp macro="" textlink="">
      <xdr:nvSpPr>
        <xdr:cNvPr id="548" name="テキスト ボックス 547"/>
        <xdr:cNvSpPr txBox="1"/>
      </xdr:nvSpPr>
      <xdr:spPr>
        <a:xfrm>
          <a:off x="13436111" y="67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101206</xdr:rowOff>
    </xdr:from>
    <xdr:to>
      <xdr:col>67</xdr:col>
      <xdr:colOff>101600</xdr:colOff>
      <xdr:row>39</xdr:row>
      <xdr:rowOff>31356</xdr:rowOff>
    </xdr:to>
    <xdr:sp macro="" textlink="">
      <xdr:nvSpPr>
        <xdr:cNvPr id="549" name="楕円 548"/>
        <xdr:cNvSpPr/>
      </xdr:nvSpPr>
      <xdr:spPr>
        <a:xfrm>
          <a:off x="12763500" y="66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22483</xdr:rowOff>
    </xdr:from>
    <xdr:ext cx="534377" cy="259045"/>
    <xdr:sp macro="" textlink="">
      <xdr:nvSpPr>
        <xdr:cNvPr id="550" name="テキスト ボックス 549"/>
        <xdr:cNvSpPr txBox="1"/>
      </xdr:nvSpPr>
      <xdr:spPr>
        <a:xfrm>
          <a:off x="12547111" y="67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3" name="直線コネクタ 572"/>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4"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5" name="直線コネクタ 574"/>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76"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77" name="直線コネクタ 576"/>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21879</xdr:rowOff>
    </xdr:from>
    <xdr:to>
      <xdr:col>85</xdr:col>
      <xdr:colOff>127000</xdr:colOff>
      <xdr:row>56</xdr:row>
      <xdr:rowOff>152913</xdr:rowOff>
    </xdr:to>
    <xdr:cxnSp macro="">
      <xdr:nvCxnSpPr>
        <xdr:cNvPr id="578" name="直線コネクタ 577"/>
        <xdr:cNvCxnSpPr/>
      </xdr:nvCxnSpPr>
      <xdr:spPr>
        <a:xfrm flipV="1">
          <a:off x="15481300" y="9623079"/>
          <a:ext cx="838200" cy="1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79"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0" name="フローチャート: 判断 579"/>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29560</xdr:rowOff>
    </xdr:from>
    <xdr:to>
      <xdr:col>81</xdr:col>
      <xdr:colOff>50800</xdr:colOff>
      <xdr:row>56</xdr:row>
      <xdr:rowOff>152913</xdr:rowOff>
    </xdr:to>
    <xdr:cxnSp macro="">
      <xdr:nvCxnSpPr>
        <xdr:cNvPr id="581" name="直線コネクタ 580"/>
        <xdr:cNvCxnSpPr/>
      </xdr:nvCxnSpPr>
      <xdr:spPr>
        <a:xfrm>
          <a:off x="14592300" y="9630760"/>
          <a:ext cx="889000" cy="1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2" name="フローチャート: 判断 581"/>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3" name="テキスト ボックス 582"/>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29560</xdr:rowOff>
    </xdr:from>
    <xdr:to>
      <xdr:col>76</xdr:col>
      <xdr:colOff>114300</xdr:colOff>
      <xdr:row>57</xdr:row>
      <xdr:rowOff>6380</xdr:rowOff>
    </xdr:to>
    <xdr:cxnSp macro="">
      <xdr:nvCxnSpPr>
        <xdr:cNvPr id="584" name="直線コネクタ 583"/>
        <xdr:cNvCxnSpPr/>
      </xdr:nvCxnSpPr>
      <xdr:spPr>
        <a:xfrm flipV="1">
          <a:off x="13703300" y="9630760"/>
          <a:ext cx="889000" cy="1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5" name="フローチャート: 判断 584"/>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86" name="テキスト ボックス 585"/>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105342</xdr:rowOff>
    </xdr:from>
    <xdr:to>
      <xdr:col>71</xdr:col>
      <xdr:colOff>177800</xdr:colOff>
      <xdr:row>57</xdr:row>
      <xdr:rowOff>6380</xdr:rowOff>
    </xdr:to>
    <xdr:cxnSp macro="">
      <xdr:nvCxnSpPr>
        <xdr:cNvPr id="587" name="直線コネクタ 586"/>
        <xdr:cNvCxnSpPr/>
      </xdr:nvCxnSpPr>
      <xdr:spPr>
        <a:xfrm>
          <a:off x="12814300" y="9192192"/>
          <a:ext cx="889000" cy="58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88" name="フローチャート: 判断 587"/>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89" name="テキスト ボックス 588"/>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0" name="フローチャート: 判断 589"/>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1" name="テキスト ボックス 590"/>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142529</xdr:rowOff>
    </xdr:from>
    <xdr:to>
      <xdr:col>85</xdr:col>
      <xdr:colOff>177800</xdr:colOff>
      <xdr:row>56</xdr:row>
      <xdr:rowOff>72679</xdr:rowOff>
    </xdr:to>
    <xdr:sp macro="" textlink="">
      <xdr:nvSpPr>
        <xdr:cNvPr id="597" name="楕円 596"/>
        <xdr:cNvSpPr/>
      </xdr:nvSpPr>
      <xdr:spPr>
        <a:xfrm>
          <a:off x="16268700" y="957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120956</xdr:rowOff>
    </xdr:from>
    <xdr:ext cx="534377" cy="259045"/>
    <xdr:sp macro="" textlink="">
      <xdr:nvSpPr>
        <xdr:cNvPr id="598" name="教育費該当値テキスト"/>
        <xdr:cNvSpPr txBox="1"/>
      </xdr:nvSpPr>
      <xdr:spPr>
        <a:xfrm>
          <a:off x="16370300" y="955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102113</xdr:rowOff>
    </xdr:from>
    <xdr:to>
      <xdr:col>81</xdr:col>
      <xdr:colOff>101600</xdr:colOff>
      <xdr:row>57</xdr:row>
      <xdr:rowOff>32263</xdr:rowOff>
    </xdr:to>
    <xdr:sp macro="" textlink="">
      <xdr:nvSpPr>
        <xdr:cNvPr id="599" name="楕円 598"/>
        <xdr:cNvSpPr/>
      </xdr:nvSpPr>
      <xdr:spPr>
        <a:xfrm>
          <a:off x="15430500" y="970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23390</xdr:rowOff>
    </xdr:from>
    <xdr:ext cx="534377" cy="259045"/>
    <xdr:sp macro="" textlink="">
      <xdr:nvSpPr>
        <xdr:cNvPr id="600" name="テキスト ボックス 599"/>
        <xdr:cNvSpPr txBox="1"/>
      </xdr:nvSpPr>
      <xdr:spPr>
        <a:xfrm>
          <a:off x="15214111" y="979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150210</xdr:rowOff>
    </xdr:from>
    <xdr:to>
      <xdr:col>76</xdr:col>
      <xdr:colOff>165100</xdr:colOff>
      <xdr:row>56</xdr:row>
      <xdr:rowOff>80360</xdr:rowOff>
    </xdr:to>
    <xdr:sp macro="" textlink="">
      <xdr:nvSpPr>
        <xdr:cNvPr id="601" name="楕円 600"/>
        <xdr:cNvSpPr/>
      </xdr:nvSpPr>
      <xdr:spPr>
        <a:xfrm>
          <a:off x="14541500" y="95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71487</xdr:rowOff>
    </xdr:from>
    <xdr:ext cx="534377" cy="259045"/>
    <xdr:sp macro="" textlink="">
      <xdr:nvSpPr>
        <xdr:cNvPr id="602" name="テキスト ボックス 601"/>
        <xdr:cNvSpPr txBox="1"/>
      </xdr:nvSpPr>
      <xdr:spPr>
        <a:xfrm>
          <a:off x="14325111" y="96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127030</xdr:rowOff>
    </xdr:from>
    <xdr:to>
      <xdr:col>72</xdr:col>
      <xdr:colOff>38100</xdr:colOff>
      <xdr:row>57</xdr:row>
      <xdr:rowOff>57180</xdr:rowOff>
    </xdr:to>
    <xdr:sp macro="" textlink="">
      <xdr:nvSpPr>
        <xdr:cNvPr id="603" name="楕円 602"/>
        <xdr:cNvSpPr/>
      </xdr:nvSpPr>
      <xdr:spPr>
        <a:xfrm>
          <a:off x="13652500" y="97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48307</xdr:rowOff>
    </xdr:from>
    <xdr:ext cx="534377" cy="259045"/>
    <xdr:sp macro="" textlink="">
      <xdr:nvSpPr>
        <xdr:cNvPr id="604" name="テキスト ボックス 603"/>
        <xdr:cNvSpPr txBox="1"/>
      </xdr:nvSpPr>
      <xdr:spPr>
        <a:xfrm>
          <a:off x="13436111" y="982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54542</xdr:rowOff>
    </xdr:from>
    <xdr:to>
      <xdr:col>67</xdr:col>
      <xdr:colOff>101600</xdr:colOff>
      <xdr:row>53</xdr:row>
      <xdr:rowOff>156142</xdr:rowOff>
    </xdr:to>
    <xdr:sp macro="" textlink="">
      <xdr:nvSpPr>
        <xdr:cNvPr id="605" name="楕円 604"/>
        <xdr:cNvSpPr/>
      </xdr:nvSpPr>
      <xdr:spPr>
        <a:xfrm>
          <a:off x="12763500" y="914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1219</xdr:rowOff>
    </xdr:from>
    <xdr:ext cx="534377" cy="259045"/>
    <xdr:sp macro="" textlink="">
      <xdr:nvSpPr>
        <xdr:cNvPr id="606" name="テキスト ボックス 605"/>
        <xdr:cNvSpPr txBox="1"/>
      </xdr:nvSpPr>
      <xdr:spPr>
        <a:xfrm>
          <a:off x="12547111" y="891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2" name="直線コネクタ 631"/>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5"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36" name="直線コネクタ 635"/>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98596</xdr:rowOff>
    </xdr:from>
    <xdr:to>
      <xdr:col>85</xdr:col>
      <xdr:colOff>127000</xdr:colOff>
      <xdr:row>79</xdr:row>
      <xdr:rowOff>98879</xdr:rowOff>
    </xdr:to>
    <xdr:cxnSp macro="">
      <xdr:nvCxnSpPr>
        <xdr:cNvPr id="637" name="直線コネクタ 636"/>
        <xdr:cNvCxnSpPr/>
      </xdr:nvCxnSpPr>
      <xdr:spPr>
        <a:xfrm flipV="1">
          <a:off x="15481300" y="13643146"/>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38"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39" name="フローチャート: 判断 638"/>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1" name="フローチャート: 判断 640"/>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2" name="テキスト ボックス 641"/>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4" name="フローチャート: 判断 643"/>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5" name="テキスト ボックス 644"/>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47" name="フローチャート: 判断 646"/>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48" name="テキスト ボックス 647"/>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49" name="フローチャート: 判断 648"/>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0" name="テキスト ボックス 649"/>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47796</xdr:rowOff>
    </xdr:from>
    <xdr:to>
      <xdr:col>85</xdr:col>
      <xdr:colOff>177800</xdr:colOff>
      <xdr:row>79</xdr:row>
      <xdr:rowOff>149396</xdr:rowOff>
    </xdr:to>
    <xdr:sp macro="" textlink="">
      <xdr:nvSpPr>
        <xdr:cNvPr id="656" name="楕円 655"/>
        <xdr:cNvSpPr/>
      </xdr:nvSpPr>
      <xdr:spPr>
        <a:xfrm>
          <a:off x="16268700" y="135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134173</xdr:rowOff>
    </xdr:from>
    <xdr:ext cx="313932" cy="259045"/>
    <xdr:sp macro="" textlink="">
      <xdr:nvSpPr>
        <xdr:cNvPr id="657" name="災害復旧費該当値テキスト"/>
        <xdr:cNvSpPr txBox="1"/>
      </xdr:nvSpPr>
      <xdr:spPr>
        <a:xfrm>
          <a:off x="16370300" y="13507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87" name="直線コネクタ 686"/>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88"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89" name="直線コネクタ 688"/>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0"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1" name="直線コネクタ 690"/>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11593</xdr:rowOff>
    </xdr:from>
    <xdr:to>
      <xdr:col>85</xdr:col>
      <xdr:colOff>127000</xdr:colOff>
      <xdr:row>94</xdr:row>
      <xdr:rowOff>25126</xdr:rowOff>
    </xdr:to>
    <xdr:cxnSp macro="">
      <xdr:nvCxnSpPr>
        <xdr:cNvPr id="692" name="直線コネクタ 691"/>
        <xdr:cNvCxnSpPr/>
      </xdr:nvCxnSpPr>
      <xdr:spPr>
        <a:xfrm flipV="1">
          <a:off x="15481300" y="16127893"/>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3"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4" name="フローチャート: 判断 693"/>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25126</xdr:rowOff>
    </xdr:from>
    <xdr:to>
      <xdr:col>81</xdr:col>
      <xdr:colOff>50800</xdr:colOff>
      <xdr:row>94</xdr:row>
      <xdr:rowOff>61610</xdr:rowOff>
    </xdr:to>
    <xdr:cxnSp macro="">
      <xdr:nvCxnSpPr>
        <xdr:cNvPr id="695" name="直線コネクタ 694"/>
        <xdr:cNvCxnSpPr/>
      </xdr:nvCxnSpPr>
      <xdr:spPr>
        <a:xfrm flipV="1">
          <a:off x="14592300" y="16141426"/>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696" name="フローチャート: 判断 695"/>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697" name="テキスト ボックス 696"/>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42476</xdr:rowOff>
    </xdr:from>
    <xdr:to>
      <xdr:col>76</xdr:col>
      <xdr:colOff>114300</xdr:colOff>
      <xdr:row>94</xdr:row>
      <xdr:rowOff>61610</xdr:rowOff>
    </xdr:to>
    <xdr:cxnSp macro="">
      <xdr:nvCxnSpPr>
        <xdr:cNvPr id="698" name="直線コネクタ 697"/>
        <xdr:cNvCxnSpPr/>
      </xdr:nvCxnSpPr>
      <xdr:spPr>
        <a:xfrm>
          <a:off x="13703300" y="16158776"/>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699" name="フローチャート: 判断 698"/>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0" name="テキスト ボックス 699"/>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42476</xdr:rowOff>
    </xdr:from>
    <xdr:to>
      <xdr:col>71</xdr:col>
      <xdr:colOff>177800</xdr:colOff>
      <xdr:row>94</xdr:row>
      <xdr:rowOff>56741</xdr:rowOff>
    </xdr:to>
    <xdr:cxnSp macro="">
      <xdr:nvCxnSpPr>
        <xdr:cNvPr id="701" name="直線コネクタ 700"/>
        <xdr:cNvCxnSpPr/>
      </xdr:nvCxnSpPr>
      <xdr:spPr>
        <a:xfrm flipV="1">
          <a:off x="12814300" y="16158776"/>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2" name="フローチャート: 判断 701"/>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3" name="テキスト ボックス 702"/>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4" name="フローチャート: 判断 703"/>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5" name="テキスト ボックス 704"/>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132243</xdr:rowOff>
    </xdr:from>
    <xdr:to>
      <xdr:col>85</xdr:col>
      <xdr:colOff>177800</xdr:colOff>
      <xdr:row>94</xdr:row>
      <xdr:rowOff>62393</xdr:rowOff>
    </xdr:to>
    <xdr:sp macro="" textlink="">
      <xdr:nvSpPr>
        <xdr:cNvPr id="711" name="楕円 710"/>
        <xdr:cNvSpPr/>
      </xdr:nvSpPr>
      <xdr:spPr>
        <a:xfrm>
          <a:off x="16268700" y="160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110670</xdr:rowOff>
    </xdr:from>
    <xdr:ext cx="534377" cy="259045"/>
    <xdr:sp macro="" textlink="">
      <xdr:nvSpPr>
        <xdr:cNvPr id="712" name="公債費該当値テキスト"/>
        <xdr:cNvSpPr txBox="1"/>
      </xdr:nvSpPr>
      <xdr:spPr>
        <a:xfrm>
          <a:off x="16370300" y="1605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145776</xdr:rowOff>
    </xdr:from>
    <xdr:to>
      <xdr:col>81</xdr:col>
      <xdr:colOff>101600</xdr:colOff>
      <xdr:row>94</xdr:row>
      <xdr:rowOff>75926</xdr:rowOff>
    </xdr:to>
    <xdr:sp macro="" textlink="">
      <xdr:nvSpPr>
        <xdr:cNvPr id="713" name="楕円 712"/>
        <xdr:cNvSpPr/>
      </xdr:nvSpPr>
      <xdr:spPr>
        <a:xfrm>
          <a:off x="15430500" y="160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92453</xdr:rowOff>
    </xdr:from>
    <xdr:ext cx="534377" cy="259045"/>
    <xdr:sp macro="" textlink="">
      <xdr:nvSpPr>
        <xdr:cNvPr id="714" name="テキスト ボックス 713"/>
        <xdr:cNvSpPr txBox="1"/>
      </xdr:nvSpPr>
      <xdr:spPr>
        <a:xfrm>
          <a:off x="15214111" y="1586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10810</xdr:rowOff>
    </xdr:from>
    <xdr:to>
      <xdr:col>76</xdr:col>
      <xdr:colOff>165100</xdr:colOff>
      <xdr:row>94</xdr:row>
      <xdr:rowOff>112410</xdr:rowOff>
    </xdr:to>
    <xdr:sp macro="" textlink="">
      <xdr:nvSpPr>
        <xdr:cNvPr id="715" name="楕円 714"/>
        <xdr:cNvSpPr/>
      </xdr:nvSpPr>
      <xdr:spPr>
        <a:xfrm>
          <a:off x="14541500" y="1612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103537</xdr:rowOff>
    </xdr:from>
    <xdr:ext cx="534377" cy="259045"/>
    <xdr:sp macro="" textlink="">
      <xdr:nvSpPr>
        <xdr:cNvPr id="716" name="テキスト ボックス 715"/>
        <xdr:cNvSpPr txBox="1"/>
      </xdr:nvSpPr>
      <xdr:spPr>
        <a:xfrm>
          <a:off x="14325111" y="1621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163126</xdr:rowOff>
    </xdr:from>
    <xdr:to>
      <xdr:col>72</xdr:col>
      <xdr:colOff>38100</xdr:colOff>
      <xdr:row>94</xdr:row>
      <xdr:rowOff>93276</xdr:rowOff>
    </xdr:to>
    <xdr:sp macro="" textlink="">
      <xdr:nvSpPr>
        <xdr:cNvPr id="717" name="楕円 716"/>
        <xdr:cNvSpPr/>
      </xdr:nvSpPr>
      <xdr:spPr>
        <a:xfrm>
          <a:off x="13652500" y="161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84403</xdr:rowOff>
    </xdr:from>
    <xdr:ext cx="534377" cy="259045"/>
    <xdr:sp macro="" textlink="">
      <xdr:nvSpPr>
        <xdr:cNvPr id="718" name="テキスト ボックス 717"/>
        <xdr:cNvSpPr txBox="1"/>
      </xdr:nvSpPr>
      <xdr:spPr>
        <a:xfrm>
          <a:off x="13436111" y="162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5941</xdr:rowOff>
    </xdr:from>
    <xdr:to>
      <xdr:col>67</xdr:col>
      <xdr:colOff>101600</xdr:colOff>
      <xdr:row>94</xdr:row>
      <xdr:rowOff>107541</xdr:rowOff>
    </xdr:to>
    <xdr:sp macro="" textlink="">
      <xdr:nvSpPr>
        <xdr:cNvPr id="719" name="楕円 718"/>
        <xdr:cNvSpPr/>
      </xdr:nvSpPr>
      <xdr:spPr>
        <a:xfrm>
          <a:off x="12763500" y="1612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98668</xdr:rowOff>
    </xdr:from>
    <xdr:ext cx="534377" cy="259045"/>
    <xdr:sp macro="" textlink="">
      <xdr:nvSpPr>
        <xdr:cNvPr id="720" name="テキスト ボックス 719"/>
        <xdr:cNvSpPr txBox="1"/>
      </xdr:nvSpPr>
      <xdr:spPr>
        <a:xfrm>
          <a:off x="12547111" y="1621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4" name="直線コネクタ 743"/>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5"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47"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48" name="直線コネクタ 747"/>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0"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1" name="フローチャート: 判断 750"/>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3" name="フローチャート: 判断 752"/>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4" name="テキスト ボックス 753"/>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56" name="フローチャート: 判断 755"/>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57" name="テキスト ボックス 756"/>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59" name="フローチャート: 判断 758"/>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0" name="テキスト ボックス 759"/>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1" name="フローチャート: 判断 760"/>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2" name="テキスト ボックス 761"/>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69"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総務費は、住民一人当たり</a:t>
          </a:r>
          <a:r>
            <a:rPr kumimoji="1" lang="en-US" altLang="ja-JP" sz="900">
              <a:latin typeface="ＭＳ Ｐゴシック" panose="020B0600070205080204" pitchFamily="50" charset="-128"/>
              <a:ea typeface="ＭＳ Ｐゴシック" panose="020B0600070205080204" pitchFamily="50" charset="-128"/>
            </a:rPr>
            <a:t>38,100</a:t>
          </a:r>
          <a:r>
            <a:rPr kumimoji="1" lang="ja-JP" altLang="en-US" sz="900">
              <a:latin typeface="ＭＳ Ｐゴシック" panose="020B0600070205080204" pitchFamily="50" charset="-128"/>
              <a:ea typeface="ＭＳ Ｐゴシック" panose="020B0600070205080204" pitchFamily="50" charset="-128"/>
            </a:rPr>
            <a:t>円となっており、前年度よりも</a:t>
          </a:r>
          <a:r>
            <a:rPr kumimoji="1" lang="en-US" altLang="ja-JP" sz="900">
              <a:latin typeface="ＭＳ Ｐゴシック" panose="020B0600070205080204" pitchFamily="50" charset="-128"/>
              <a:ea typeface="ＭＳ Ｐゴシック" panose="020B0600070205080204" pitchFamily="50" charset="-128"/>
            </a:rPr>
            <a:t>1,596</a:t>
          </a:r>
          <a:r>
            <a:rPr kumimoji="1" lang="ja-JP" altLang="en-US" sz="900">
              <a:latin typeface="ＭＳ Ｐゴシック" panose="020B0600070205080204" pitchFamily="50" charset="-128"/>
              <a:ea typeface="ＭＳ Ｐゴシック" panose="020B0600070205080204" pitchFamily="50" charset="-128"/>
            </a:rPr>
            <a:t>円の減となっている。これは、（仮称）市民総合交流センターの整備に伴う既存施設（人権センター）の解体等の影響により、普通建設事業費が</a:t>
          </a:r>
          <a:r>
            <a:rPr kumimoji="1" lang="en-US" altLang="ja-JP" sz="900">
              <a:latin typeface="ＭＳ Ｐゴシック" panose="020B0600070205080204" pitchFamily="50" charset="-128"/>
              <a:ea typeface="ＭＳ Ｐゴシック" panose="020B0600070205080204" pitchFamily="50" charset="-128"/>
            </a:rPr>
            <a:t>36</a:t>
          </a:r>
          <a:r>
            <a:rPr kumimoji="1" lang="ja-JP" altLang="en-US" sz="900">
              <a:latin typeface="ＭＳ Ｐゴシック" panose="020B0600070205080204" pitchFamily="50" charset="-128"/>
              <a:ea typeface="ＭＳ Ｐゴシック" panose="020B0600070205080204" pitchFamily="50" charset="-128"/>
            </a:rPr>
            <a:t>百万円の減となったことなどが要因となっている。</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159,038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11,525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となっている。これは、国が進める幼児教育・保育の無償化の影響により、民間保育所および民間認定こども園への運営費が増加したこと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などが要因となっている。また、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近年、待機児童解消を図るために進めてきた保育定数の増加に伴う児童福祉費の増などが要因となっており、類似団体と比較して引き続き高い水準で推移している。</a:t>
          </a:r>
          <a:endParaRPr lang="ja-JP" altLang="ja-JP" sz="9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21,855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1,236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これは、浄水場の大規模改修工事に伴う水道会計出資金が増加したことやし尿収集運搬業務の権能返還に伴い単価が増加したことなどが要因となっている。</a:t>
          </a:r>
          <a:endParaRPr lang="ja-JP" altLang="ja-JP" sz="9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57,569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4,108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これは、北中西・栄町地区市街地再開発事業により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1,929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百万円の増、大江霊仙寺線整備事業で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百万円の増、市営住宅の屋根改修工事で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百万円の増となった一方で、野村公園整備事業が完了したことにより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2,845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百万円の減となった影響が大きく、普通建設事業費が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404</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百万円の減となったことなどが要因となっており、類似団体と比較して引く水準となった。</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40,154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5,732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これは、高穂中学校増築工事で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463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百万円の増、中学校給食センターの用地取得及び配膳室の増築で</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百万円の増となったことなどが要因となっている。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も、大規模事業の実施が輻輳することから、「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財政調整基金残高については、市「財政規律ガイドライン」に定める目標値を達成しており、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また、年度末における収支余剰分の一部を積み立て、取り崩しを行わなかったことにより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おり、これに伴い実質単年度収支の比率も増加している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年度中間見直し後）以上の保持に努めていく。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いずれの会計でも黒字を確保しており、健全な財政運営となっている。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特に、水道事業会計では、将来の老朽施設の更新に備え、過去から利益を積み立てており、安定的な経営を維持している。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2" width="2.0898437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51588953</v>
      </c>
      <c r="BO4" s="462"/>
      <c r="BP4" s="462"/>
      <c r="BQ4" s="462"/>
      <c r="BR4" s="462"/>
      <c r="BS4" s="462"/>
      <c r="BT4" s="462"/>
      <c r="BU4" s="463"/>
      <c r="BV4" s="461">
        <v>48943828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1.8</v>
      </c>
      <c r="CU4" s="646"/>
      <c r="CV4" s="646"/>
      <c r="CW4" s="646"/>
      <c r="CX4" s="646"/>
      <c r="CY4" s="646"/>
      <c r="CZ4" s="646"/>
      <c r="DA4" s="647"/>
      <c r="DB4" s="645">
        <v>1.8</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50421162</v>
      </c>
      <c r="BO5" s="467"/>
      <c r="BP5" s="467"/>
      <c r="BQ5" s="467"/>
      <c r="BR5" s="467"/>
      <c r="BS5" s="467"/>
      <c r="BT5" s="467"/>
      <c r="BU5" s="468"/>
      <c r="BV5" s="466">
        <v>48109190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94.6</v>
      </c>
      <c r="CU5" s="437"/>
      <c r="CV5" s="437"/>
      <c r="CW5" s="437"/>
      <c r="CX5" s="437"/>
      <c r="CY5" s="437"/>
      <c r="CZ5" s="437"/>
      <c r="DA5" s="438"/>
      <c r="DB5" s="436">
        <v>94.2</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1167791</v>
      </c>
      <c r="BO6" s="467"/>
      <c r="BP6" s="467"/>
      <c r="BQ6" s="467"/>
      <c r="BR6" s="467"/>
      <c r="BS6" s="467"/>
      <c r="BT6" s="467"/>
      <c r="BU6" s="468"/>
      <c r="BV6" s="466">
        <v>834638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97.4</v>
      </c>
      <c r="CU6" s="620"/>
      <c r="CV6" s="620"/>
      <c r="CW6" s="620"/>
      <c r="CX6" s="620"/>
      <c r="CY6" s="620"/>
      <c r="CZ6" s="620"/>
      <c r="DA6" s="621"/>
      <c r="DB6" s="619">
        <v>96.6</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700712</v>
      </c>
      <c r="BO7" s="467"/>
      <c r="BP7" s="467"/>
      <c r="BQ7" s="467"/>
      <c r="BR7" s="467"/>
      <c r="BS7" s="467"/>
      <c r="BT7" s="467"/>
      <c r="BU7" s="468"/>
      <c r="BV7" s="466">
        <v>373767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26666039</v>
      </c>
      <c r="CU7" s="467"/>
      <c r="CV7" s="467"/>
      <c r="CW7" s="467"/>
      <c r="CX7" s="467"/>
      <c r="CY7" s="467"/>
      <c r="CZ7" s="467"/>
      <c r="DA7" s="468"/>
      <c r="DB7" s="466">
        <v>26208577</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467079</v>
      </c>
      <c r="BO8" s="467"/>
      <c r="BP8" s="467"/>
      <c r="BQ8" s="467"/>
      <c r="BR8" s="467"/>
      <c r="BS8" s="467"/>
      <c r="BT8" s="467"/>
      <c r="BU8" s="468"/>
      <c r="BV8" s="466">
        <v>460871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0.96</v>
      </c>
      <c r="CU8" s="580"/>
      <c r="CV8" s="580"/>
      <c r="CW8" s="580"/>
      <c r="CX8" s="580"/>
      <c r="CY8" s="580"/>
      <c r="CZ8" s="580"/>
      <c r="DA8" s="581"/>
      <c r="DB8" s="579">
        <v>0.95</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137247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6208</v>
      </c>
      <c r="BO9" s="467"/>
      <c r="BP9" s="467"/>
      <c r="BQ9" s="467"/>
      <c r="BR9" s="467"/>
      <c r="BS9" s="467"/>
      <c r="BT9" s="467"/>
      <c r="BU9" s="468"/>
      <c r="BV9" s="466">
        <v>-5932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15.3</v>
      </c>
      <c r="CU9" s="437"/>
      <c r="CV9" s="437"/>
      <c r="CW9" s="437"/>
      <c r="CX9" s="437"/>
      <c r="CY9" s="437"/>
      <c r="CZ9" s="437"/>
      <c r="DA9" s="438"/>
      <c r="DB9" s="436">
        <v>15.1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130874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102</v>
      </c>
      <c r="AV10" s="524"/>
      <c r="AW10" s="524"/>
      <c r="AX10" s="524"/>
      <c r="AY10" s="446" t="s">
        <v>120</v>
      </c>
      <c r="AZ10" s="447"/>
      <c r="BA10" s="447"/>
      <c r="BB10" s="447"/>
      <c r="BC10" s="447"/>
      <c r="BD10" s="447"/>
      <c r="BE10" s="447"/>
      <c r="BF10" s="447"/>
      <c r="BG10" s="447"/>
      <c r="BH10" s="447"/>
      <c r="BI10" s="447"/>
      <c r="BJ10" s="447"/>
      <c r="BK10" s="447"/>
      <c r="BL10" s="447"/>
      <c r="BM10" s="448"/>
      <c r="BN10" s="466">
        <v>232759</v>
      </c>
      <c r="BO10" s="467"/>
      <c r="BP10" s="467"/>
      <c r="BQ10" s="467"/>
      <c r="BR10" s="467"/>
      <c r="BS10" s="467"/>
      <c r="BT10" s="467"/>
      <c r="BU10" s="468"/>
      <c r="BV10" s="466">
        <v>236281</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134926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400000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140</v>
      </c>
      <c r="N13" s="567"/>
      <c r="O13" s="567"/>
      <c r="P13" s="567"/>
      <c r="Q13" s="568"/>
      <c r="R13" s="569">
        <v>131976</v>
      </c>
      <c r="S13" s="570"/>
      <c r="T13" s="570"/>
      <c r="U13" s="570"/>
      <c r="V13" s="571"/>
      <c r="W13" s="557" t="s">
        <v>141</v>
      </c>
      <c r="X13" s="479"/>
      <c r="Y13" s="479"/>
      <c r="Z13" s="479"/>
      <c r="AA13" s="479"/>
      <c r="AB13" s="480"/>
      <c r="AC13" s="442">
        <v>892</v>
      </c>
      <c r="AD13" s="443"/>
      <c r="AE13" s="443"/>
      <c r="AF13" s="443"/>
      <c r="AG13" s="444"/>
      <c r="AH13" s="442">
        <v>913</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238967</v>
      </c>
      <c r="BO13" s="467"/>
      <c r="BP13" s="467"/>
      <c r="BQ13" s="467"/>
      <c r="BR13" s="467"/>
      <c r="BS13" s="467"/>
      <c r="BT13" s="467"/>
      <c r="BU13" s="468"/>
      <c r="BV13" s="466">
        <v>-169651</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6.5</v>
      </c>
      <c r="CU13" s="437"/>
      <c r="CV13" s="437"/>
      <c r="CW13" s="437"/>
      <c r="CX13" s="437"/>
      <c r="CY13" s="437"/>
      <c r="CZ13" s="437"/>
      <c r="DA13" s="438"/>
      <c r="DB13" s="436">
        <v>6.3</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146</v>
      </c>
      <c r="M14" s="603"/>
      <c r="N14" s="603"/>
      <c r="O14" s="603"/>
      <c r="P14" s="603"/>
      <c r="Q14" s="604"/>
      <c r="R14" s="569">
        <v>133975</v>
      </c>
      <c r="S14" s="570"/>
      <c r="T14" s="570"/>
      <c r="U14" s="570"/>
      <c r="V14" s="571"/>
      <c r="W14" s="572"/>
      <c r="X14" s="482"/>
      <c r="Y14" s="482"/>
      <c r="Z14" s="482"/>
      <c r="AA14" s="482"/>
      <c r="AB14" s="483"/>
      <c r="AC14" s="562">
        <v>1.5</v>
      </c>
      <c r="AD14" s="563"/>
      <c r="AE14" s="563"/>
      <c r="AF14" s="563"/>
      <c r="AG14" s="564"/>
      <c r="AH14" s="562">
        <v>1.6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139</v>
      </c>
      <c r="CU14" s="574"/>
      <c r="CV14" s="574"/>
      <c r="CW14" s="574"/>
      <c r="CX14" s="574"/>
      <c r="CY14" s="574"/>
      <c r="CZ14" s="574"/>
      <c r="DA14" s="575"/>
      <c r="DB14" s="573" t="s">
        <v>139</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140</v>
      </c>
      <c r="N15" s="567"/>
      <c r="O15" s="567"/>
      <c r="P15" s="567"/>
      <c r="Q15" s="568"/>
      <c r="R15" s="569">
        <v>131489</v>
      </c>
      <c r="S15" s="570"/>
      <c r="T15" s="570"/>
      <c r="U15" s="570"/>
      <c r="V15" s="571"/>
      <c r="W15" s="557" t="s">
        <v>148</v>
      </c>
      <c r="X15" s="479"/>
      <c r="Y15" s="479"/>
      <c r="Z15" s="479"/>
      <c r="AA15" s="479"/>
      <c r="AB15" s="480"/>
      <c r="AC15" s="442">
        <v>19498</v>
      </c>
      <c r="AD15" s="443"/>
      <c r="AE15" s="443"/>
      <c r="AF15" s="443"/>
      <c r="AG15" s="444"/>
      <c r="AH15" s="442">
        <v>18532</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19535595</v>
      </c>
      <c r="BO15" s="462"/>
      <c r="BP15" s="462"/>
      <c r="BQ15" s="462"/>
      <c r="BR15" s="462"/>
      <c r="BS15" s="462"/>
      <c r="BT15" s="462"/>
      <c r="BU15" s="463"/>
      <c r="BV15" s="461">
        <v>19380011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31.9</v>
      </c>
      <c r="AD16" s="563"/>
      <c r="AE16" s="563"/>
      <c r="AF16" s="563"/>
      <c r="AG16" s="564"/>
      <c r="AH16" s="562">
        <v>32.1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20231518</v>
      </c>
      <c r="BO16" s="467"/>
      <c r="BP16" s="467"/>
      <c r="BQ16" s="467"/>
      <c r="BR16" s="467"/>
      <c r="BS16" s="467"/>
      <c r="BT16" s="467"/>
      <c r="BU16" s="468"/>
      <c r="BV16" s="466">
        <v>19890727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40782</v>
      </c>
      <c r="AD17" s="443"/>
      <c r="AE17" s="443"/>
      <c r="AF17" s="443"/>
      <c r="AG17" s="444"/>
      <c r="AH17" s="442">
        <v>38301</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25250891</v>
      </c>
      <c r="BO17" s="467"/>
      <c r="BP17" s="467"/>
      <c r="BQ17" s="467"/>
      <c r="BR17" s="467"/>
      <c r="BS17" s="467"/>
      <c r="BT17" s="467"/>
      <c r="BU17" s="468"/>
      <c r="BV17" s="466">
        <v>25022674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158</v>
      </c>
      <c r="C18" s="529"/>
      <c r="D18" s="529"/>
      <c r="E18" s="530"/>
      <c r="F18" s="530"/>
      <c r="G18" s="530"/>
      <c r="H18" s="530"/>
      <c r="I18" s="530"/>
      <c r="J18" s="530"/>
      <c r="K18" s="530"/>
      <c r="L18" s="531">
        <v>67.819999999999993</v>
      </c>
      <c r="M18" s="531"/>
      <c r="N18" s="531"/>
      <c r="O18" s="531"/>
      <c r="P18" s="531"/>
      <c r="Q18" s="531"/>
      <c r="R18" s="532"/>
      <c r="S18" s="532"/>
      <c r="T18" s="532"/>
      <c r="U18" s="532"/>
      <c r="V18" s="533"/>
      <c r="W18" s="547"/>
      <c r="X18" s="548"/>
      <c r="Y18" s="548"/>
      <c r="Z18" s="548"/>
      <c r="AA18" s="548"/>
      <c r="AB18" s="558"/>
      <c r="AC18" s="430">
        <v>66.7</v>
      </c>
      <c r="AD18" s="431"/>
      <c r="AE18" s="431"/>
      <c r="AF18" s="431"/>
      <c r="AG18" s="534"/>
      <c r="AH18" s="430">
        <v>66.3</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25748155</v>
      </c>
      <c r="BO18" s="467"/>
      <c r="BP18" s="467"/>
      <c r="BQ18" s="467"/>
      <c r="BR18" s="467"/>
      <c r="BS18" s="467"/>
      <c r="BT18" s="467"/>
      <c r="BU18" s="468"/>
      <c r="BV18" s="466">
        <v>25232869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160</v>
      </c>
      <c r="C19" s="529"/>
      <c r="D19" s="529"/>
      <c r="E19" s="530"/>
      <c r="F19" s="530"/>
      <c r="G19" s="530"/>
      <c r="H19" s="530"/>
      <c r="I19" s="530"/>
      <c r="J19" s="530"/>
      <c r="K19" s="530"/>
      <c r="L19" s="536">
        <v>2024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31044589</v>
      </c>
      <c r="BO19" s="467"/>
      <c r="BP19" s="467"/>
      <c r="BQ19" s="467"/>
      <c r="BR19" s="467"/>
      <c r="BS19" s="467"/>
      <c r="BT19" s="467"/>
      <c r="BU19" s="468"/>
      <c r="BV19" s="466">
        <v>30570283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162</v>
      </c>
      <c r="C20" s="529"/>
      <c r="D20" s="529"/>
      <c r="E20" s="530"/>
      <c r="F20" s="530"/>
      <c r="G20" s="530"/>
      <c r="H20" s="530"/>
      <c r="I20" s="530"/>
      <c r="J20" s="530"/>
      <c r="K20" s="530"/>
      <c r="L20" s="536">
        <v>60224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44559458</v>
      </c>
      <c r="BO23" s="467"/>
      <c r="BP23" s="467"/>
      <c r="BQ23" s="467"/>
      <c r="BR23" s="467"/>
      <c r="BS23" s="467"/>
      <c r="BT23" s="467"/>
      <c r="BU23" s="468"/>
      <c r="BV23" s="466">
        <v>45077837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171</v>
      </c>
      <c r="F24" s="440"/>
      <c r="G24" s="440"/>
      <c r="H24" s="440"/>
      <c r="I24" s="440"/>
      <c r="J24" s="440"/>
      <c r="K24" s="441"/>
      <c r="L24" s="442">
        <v>1</v>
      </c>
      <c r="M24" s="443"/>
      <c r="N24" s="443"/>
      <c r="O24" s="443"/>
      <c r="P24" s="444"/>
      <c r="Q24" s="442">
        <v>9260</v>
      </c>
      <c r="R24" s="443"/>
      <c r="S24" s="443"/>
      <c r="T24" s="443"/>
      <c r="U24" s="443"/>
      <c r="V24" s="444"/>
      <c r="W24" s="508"/>
      <c r="X24" s="499"/>
      <c r="Y24" s="500"/>
      <c r="Z24" s="439" t="s">
        <v>172</v>
      </c>
      <c r="AA24" s="440"/>
      <c r="AB24" s="440"/>
      <c r="AC24" s="440"/>
      <c r="AD24" s="440"/>
      <c r="AE24" s="440"/>
      <c r="AF24" s="440"/>
      <c r="AG24" s="441"/>
      <c r="AH24" s="442">
        <v>625</v>
      </c>
      <c r="AI24" s="443"/>
      <c r="AJ24" s="443"/>
      <c r="AK24" s="443"/>
      <c r="AL24" s="444"/>
      <c r="AM24" s="442">
        <v>1843750</v>
      </c>
      <c r="AN24" s="443"/>
      <c r="AO24" s="443"/>
      <c r="AP24" s="443"/>
      <c r="AQ24" s="443"/>
      <c r="AR24" s="444"/>
      <c r="AS24" s="442">
        <v>2950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22024854</v>
      </c>
      <c r="BO24" s="467"/>
      <c r="BP24" s="467"/>
      <c r="BQ24" s="467"/>
      <c r="BR24" s="467"/>
      <c r="BS24" s="467"/>
      <c r="BT24" s="467"/>
      <c r="BU24" s="468"/>
      <c r="BV24" s="466">
        <v>20871725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174</v>
      </c>
      <c r="F25" s="440"/>
      <c r="G25" s="440"/>
      <c r="H25" s="440"/>
      <c r="I25" s="440"/>
      <c r="J25" s="440"/>
      <c r="K25" s="441"/>
      <c r="L25" s="442">
        <v>2</v>
      </c>
      <c r="M25" s="443"/>
      <c r="N25" s="443"/>
      <c r="O25" s="443"/>
      <c r="P25" s="444"/>
      <c r="Q25" s="442">
        <v>7790</v>
      </c>
      <c r="R25" s="443"/>
      <c r="S25" s="443"/>
      <c r="T25" s="443"/>
      <c r="U25" s="443"/>
      <c r="V25" s="444"/>
      <c r="W25" s="508"/>
      <c r="X25" s="499"/>
      <c r="Y25" s="500"/>
      <c r="Z25" s="439" t="s">
        <v>175</v>
      </c>
      <c r="AA25" s="440"/>
      <c r="AB25" s="440"/>
      <c r="AC25" s="440"/>
      <c r="AD25" s="440"/>
      <c r="AE25" s="440"/>
      <c r="AF25" s="440"/>
      <c r="AG25" s="441"/>
      <c r="AH25" s="442" t="s">
        <v>139</v>
      </c>
      <c r="AI25" s="443"/>
      <c r="AJ25" s="443"/>
      <c r="AK25" s="443"/>
      <c r="AL25" s="444"/>
      <c r="AM25" s="442" t="s">
        <v>138</v>
      </c>
      <c r="AN25" s="443"/>
      <c r="AO25" s="443"/>
      <c r="AP25" s="443"/>
      <c r="AQ25" s="443"/>
      <c r="AR25" s="444"/>
      <c r="AS25" s="442" t="s">
        <v>139</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31193781</v>
      </c>
      <c r="BO25" s="462"/>
      <c r="BP25" s="462"/>
      <c r="BQ25" s="462"/>
      <c r="BR25" s="462"/>
      <c r="BS25" s="462"/>
      <c r="BT25" s="462"/>
      <c r="BU25" s="463"/>
      <c r="BV25" s="461">
        <v>17446878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177</v>
      </c>
      <c r="F26" s="440"/>
      <c r="G26" s="440"/>
      <c r="H26" s="440"/>
      <c r="I26" s="440"/>
      <c r="J26" s="440"/>
      <c r="K26" s="441"/>
      <c r="L26" s="442">
        <v>1</v>
      </c>
      <c r="M26" s="443"/>
      <c r="N26" s="443"/>
      <c r="O26" s="443"/>
      <c r="P26" s="444"/>
      <c r="Q26" s="442">
        <v>7200</v>
      </c>
      <c r="R26" s="443"/>
      <c r="S26" s="443"/>
      <c r="T26" s="443"/>
      <c r="U26" s="443"/>
      <c r="V26" s="444"/>
      <c r="W26" s="508"/>
      <c r="X26" s="499"/>
      <c r="Y26" s="500"/>
      <c r="Z26" s="439" t="s">
        <v>178</v>
      </c>
      <c r="AA26" s="521"/>
      <c r="AB26" s="521"/>
      <c r="AC26" s="521"/>
      <c r="AD26" s="521"/>
      <c r="AE26" s="521"/>
      <c r="AF26" s="521"/>
      <c r="AG26" s="522"/>
      <c r="AH26" s="442">
        <v>5</v>
      </c>
      <c r="AI26" s="443"/>
      <c r="AJ26" s="443"/>
      <c r="AK26" s="443"/>
      <c r="AL26" s="444"/>
      <c r="AM26" s="442">
        <v>14585</v>
      </c>
      <c r="AN26" s="443"/>
      <c r="AO26" s="443"/>
      <c r="AP26" s="443"/>
      <c r="AQ26" s="443"/>
      <c r="AR26" s="444"/>
      <c r="AS26" s="442">
        <v>2917</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180</v>
      </c>
      <c r="F27" s="440"/>
      <c r="G27" s="440"/>
      <c r="H27" s="440"/>
      <c r="I27" s="440"/>
      <c r="J27" s="440"/>
      <c r="K27" s="441"/>
      <c r="L27" s="442">
        <v>1</v>
      </c>
      <c r="M27" s="443"/>
      <c r="N27" s="443"/>
      <c r="O27" s="443"/>
      <c r="P27" s="444"/>
      <c r="Q27" s="442">
        <v>5580</v>
      </c>
      <c r="R27" s="443"/>
      <c r="S27" s="443"/>
      <c r="T27" s="443"/>
      <c r="U27" s="443"/>
      <c r="V27" s="444"/>
      <c r="W27" s="508"/>
      <c r="X27" s="499"/>
      <c r="Y27" s="500"/>
      <c r="Z27" s="439" t="s">
        <v>181</v>
      </c>
      <c r="AA27" s="440"/>
      <c r="AB27" s="440"/>
      <c r="AC27" s="440"/>
      <c r="AD27" s="440"/>
      <c r="AE27" s="440"/>
      <c r="AF27" s="440"/>
      <c r="AG27" s="441"/>
      <c r="AH27" s="442">
        <v>97</v>
      </c>
      <c r="AI27" s="443"/>
      <c r="AJ27" s="443"/>
      <c r="AK27" s="443"/>
      <c r="AL27" s="444"/>
      <c r="AM27" s="442">
        <v>302252</v>
      </c>
      <c r="AN27" s="443"/>
      <c r="AO27" s="443"/>
      <c r="AP27" s="443"/>
      <c r="AQ27" s="443"/>
      <c r="AR27" s="444"/>
      <c r="AS27" s="442">
        <v>3116</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961408</v>
      </c>
      <c r="BO27" s="470"/>
      <c r="BP27" s="470"/>
      <c r="BQ27" s="470"/>
      <c r="BR27" s="470"/>
      <c r="BS27" s="470"/>
      <c r="BT27" s="470"/>
      <c r="BU27" s="471"/>
      <c r="BV27" s="469">
        <v>960166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183</v>
      </c>
      <c r="F28" s="440"/>
      <c r="G28" s="440"/>
      <c r="H28" s="440"/>
      <c r="I28" s="440"/>
      <c r="J28" s="440"/>
      <c r="K28" s="441"/>
      <c r="L28" s="442">
        <v>1</v>
      </c>
      <c r="M28" s="443"/>
      <c r="N28" s="443"/>
      <c r="O28" s="443"/>
      <c r="P28" s="444"/>
      <c r="Q28" s="442">
        <v>4920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139</v>
      </c>
      <c r="AN28" s="443"/>
      <c r="AO28" s="443"/>
      <c r="AP28" s="443"/>
      <c r="AQ28" s="443"/>
      <c r="AR28" s="444"/>
      <c r="AS28" s="442" t="s">
        <v>139</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5107467</v>
      </c>
      <c r="BO28" s="462"/>
      <c r="BP28" s="462"/>
      <c r="BQ28" s="462"/>
      <c r="BR28" s="462"/>
      <c r="BS28" s="462"/>
      <c r="BT28" s="462"/>
      <c r="BU28" s="463"/>
      <c r="BV28" s="461">
        <v>4874708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186</v>
      </c>
      <c r="F29" s="440"/>
      <c r="G29" s="440"/>
      <c r="H29" s="440"/>
      <c r="I29" s="440"/>
      <c r="J29" s="440"/>
      <c r="K29" s="441"/>
      <c r="L29" s="442">
        <v>22</v>
      </c>
      <c r="M29" s="443"/>
      <c r="N29" s="443"/>
      <c r="O29" s="443"/>
      <c r="P29" s="444"/>
      <c r="Q29" s="442">
        <v>4430</v>
      </c>
      <c r="R29" s="443"/>
      <c r="S29" s="443"/>
      <c r="T29" s="443"/>
      <c r="U29" s="443"/>
      <c r="V29" s="444"/>
      <c r="W29" s="509"/>
      <c r="X29" s="510"/>
      <c r="Y29" s="511"/>
      <c r="Z29" s="439" t="s">
        <v>187</v>
      </c>
      <c r="AA29" s="440"/>
      <c r="AB29" s="440"/>
      <c r="AC29" s="440"/>
      <c r="AD29" s="440"/>
      <c r="AE29" s="440"/>
      <c r="AF29" s="440"/>
      <c r="AG29" s="441"/>
      <c r="AH29" s="442">
        <v>722</v>
      </c>
      <c r="AI29" s="443"/>
      <c r="AJ29" s="443"/>
      <c r="AK29" s="443"/>
      <c r="AL29" s="444"/>
      <c r="AM29" s="442">
        <v>2146002</v>
      </c>
      <c r="AN29" s="443"/>
      <c r="AO29" s="443"/>
      <c r="AP29" s="443"/>
      <c r="AQ29" s="443"/>
      <c r="AR29" s="444"/>
      <c r="AS29" s="442">
        <v>2972</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2379642</v>
      </c>
      <c r="BO29" s="467"/>
      <c r="BP29" s="467"/>
      <c r="BQ29" s="467"/>
      <c r="BR29" s="467"/>
      <c r="BS29" s="467"/>
      <c r="BT29" s="467"/>
      <c r="BU29" s="468"/>
      <c r="BV29" s="466">
        <v>2378466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101.4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5726473</v>
      </c>
      <c r="BO30" s="470"/>
      <c r="BP30" s="470"/>
      <c r="BQ30" s="470"/>
      <c r="BR30" s="470"/>
      <c r="BS30" s="470"/>
      <c r="BT30" s="470"/>
      <c r="BU30" s="471"/>
      <c r="BV30" s="469">
        <v>6681224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滋賀県市町村交通災害共済組合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草津市土地開発公社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学校給食センター特別会計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湖南広域行政組合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（公財）草津市コミュニティ事業団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滋賀県市町村職員研修センター</v>
      </c>
      <c r="BZ36" s="424"/>
      <c r="CA36" s="424"/>
      <c r="CB36" s="424"/>
      <c r="CC36" s="424"/>
      <c r="CD36" s="424"/>
      <c r="CE36" s="424"/>
      <c r="CF36" s="424"/>
      <c r="CG36" s="424"/>
      <c r="CH36" s="424"/>
      <c r="CI36" s="424"/>
      <c r="CJ36" s="424"/>
      <c r="CK36" s="424"/>
      <c r="CL36" s="424"/>
      <c r="CM36" s="424"/>
      <c r="CN36" s="214"/>
      <c r="CO36" s="425">
        <f t="shared" si="3"/>
        <v>15</v>
      </c>
      <c r="CP36" s="425"/>
      <c r="CQ36" s="424" t="str">
        <f>IF('各会計、関係団体の財政状況及び健全化判断比率'!BS9="","",'各会計、関係団体の財政状況及び健全化判断比率'!BS9)</f>
        <v>草津都市開発㈱</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滋賀県後期高齢者医療広域連合（一般会計）</v>
      </c>
      <c r="BZ37" s="424"/>
      <c r="CA37" s="424"/>
      <c r="CB37" s="424"/>
      <c r="CC37" s="424"/>
      <c r="CD37" s="424"/>
      <c r="CE37" s="424"/>
      <c r="CF37" s="424"/>
      <c r="CG37" s="424"/>
      <c r="CH37" s="424"/>
      <c r="CI37" s="424"/>
      <c r="CJ37" s="424"/>
      <c r="CK37" s="424"/>
      <c r="CL37" s="424"/>
      <c r="CM37" s="424"/>
      <c r="CN37" s="214"/>
      <c r="CO37" s="425">
        <f t="shared" si="3"/>
        <v>16</v>
      </c>
      <c r="CP37" s="425"/>
      <c r="CQ37" s="424" t="str">
        <f>IF('各会計、関係団体の財政状況及び健全化判断比率'!BS10="","",'各会計、関係団体の財政状況及び健全化判断比率'!BS10)</f>
        <v>草津まちづくり㈱</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滋賀県後期高齢者医療広域連合（後期高齢者医療特別会計）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bwtNYBb6hTxjoVVwMWaet86QzF2oFHnBzLnz5FBgntHwHRqMrZSNy+Wa5l91SZpCnV5FQ+uVwdLP5MbuQVz15Q==" saltValue="6FYkNJmy3pPnz/OVaTZg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48" t="s">
        <v>561</v>
      </c>
      <c r="D34" s="1248"/>
      <c r="E34" s="1249"/>
      <c r="F34" s="32">
        <v>13.43</v>
      </c>
      <c r="G34" s="33">
        <v>13.7</v>
      </c>
      <c r="H34" s="33">
        <v>13.79</v>
      </c>
      <c r="I34" s="33">
        <v>12.45</v>
      </c>
      <c r="J34" s="34">
        <v>12.1</v>
      </c>
      <c r="K34" s="22"/>
      <c r="L34" s="22"/>
      <c r="M34" s="22"/>
      <c r="N34" s="22"/>
      <c r="O34" s="22"/>
      <c r="P34" s="22"/>
    </row>
    <row r="35" spans="1:16" ht="39" customHeight="1" x14ac:dyDescent="0.2">
      <c r="A35" s="22"/>
      <c r="B35" s="35"/>
      <c r="C35" s="1242" t="s">
        <v>562</v>
      </c>
      <c r="D35" s="1243"/>
      <c r="E35" s="1244"/>
      <c r="F35" s="36">
        <v>0.44</v>
      </c>
      <c r="G35" s="37">
        <v>0.44</v>
      </c>
      <c r="H35" s="37">
        <v>0.4</v>
      </c>
      <c r="I35" s="37">
        <v>1.7</v>
      </c>
      <c r="J35" s="38">
        <v>2.61</v>
      </c>
      <c r="K35" s="22"/>
      <c r="L35" s="22"/>
      <c r="M35" s="22"/>
      <c r="N35" s="22"/>
      <c r="O35" s="22"/>
      <c r="P35" s="22"/>
    </row>
    <row r="36" spans="1:16" ht="39" customHeight="1" x14ac:dyDescent="0.2">
      <c r="A36" s="22"/>
      <c r="B36" s="35"/>
      <c r="C36" s="1242" t="s">
        <v>563</v>
      </c>
      <c r="D36" s="1243"/>
      <c r="E36" s="1244"/>
      <c r="F36" s="36">
        <v>1.77</v>
      </c>
      <c r="G36" s="37">
        <v>1.46</v>
      </c>
      <c r="H36" s="37">
        <v>1.82</v>
      </c>
      <c r="I36" s="37">
        <v>1.75</v>
      </c>
      <c r="J36" s="38">
        <v>1.75</v>
      </c>
      <c r="K36" s="22"/>
      <c r="L36" s="22"/>
      <c r="M36" s="22"/>
      <c r="N36" s="22"/>
      <c r="O36" s="22"/>
      <c r="P36" s="22"/>
    </row>
    <row r="37" spans="1:16" ht="39" customHeight="1" x14ac:dyDescent="0.2">
      <c r="A37" s="22"/>
      <c r="B37" s="35"/>
      <c r="C37" s="1242" t="s">
        <v>564</v>
      </c>
      <c r="D37" s="1243"/>
      <c r="E37" s="1244"/>
      <c r="F37" s="36">
        <v>1.17</v>
      </c>
      <c r="G37" s="37">
        <v>2.44</v>
      </c>
      <c r="H37" s="37">
        <v>2.74</v>
      </c>
      <c r="I37" s="37">
        <v>0.27</v>
      </c>
      <c r="J37" s="38">
        <v>0.11</v>
      </c>
      <c r="K37" s="22"/>
      <c r="L37" s="22"/>
      <c r="M37" s="22"/>
      <c r="N37" s="22"/>
      <c r="O37" s="22"/>
      <c r="P37" s="22"/>
    </row>
    <row r="38" spans="1:16" ht="39" customHeight="1" x14ac:dyDescent="0.2">
      <c r="A38" s="22"/>
      <c r="B38" s="35"/>
      <c r="C38" s="1242" t="s">
        <v>565</v>
      </c>
      <c r="D38" s="1243"/>
      <c r="E38" s="1244"/>
      <c r="F38" s="36">
        <v>0.01</v>
      </c>
      <c r="G38" s="37">
        <v>0.03</v>
      </c>
      <c r="H38" s="37">
        <v>0.02</v>
      </c>
      <c r="I38" s="37">
        <v>0.01</v>
      </c>
      <c r="J38" s="38">
        <v>0.01</v>
      </c>
      <c r="K38" s="22"/>
      <c r="L38" s="22"/>
      <c r="M38" s="22"/>
      <c r="N38" s="22"/>
      <c r="O38" s="22"/>
      <c r="P38" s="22"/>
    </row>
    <row r="39" spans="1:16" ht="39" customHeight="1" x14ac:dyDescent="0.2">
      <c r="A39" s="22"/>
      <c r="B39" s="35"/>
      <c r="C39" s="1242" t="s">
        <v>566</v>
      </c>
      <c r="D39" s="1243"/>
      <c r="E39" s="1244"/>
      <c r="F39" s="36">
        <v>0.4</v>
      </c>
      <c r="G39" s="37">
        <v>0.72</v>
      </c>
      <c r="H39" s="37">
        <v>0.37</v>
      </c>
      <c r="I39" s="37">
        <v>0.8</v>
      </c>
      <c r="J39" s="38">
        <v>0.01</v>
      </c>
      <c r="K39" s="22"/>
      <c r="L39" s="22"/>
      <c r="M39" s="22"/>
      <c r="N39" s="22"/>
      <c r="O39" s="22"/>
      <c r="P39" s="22"/>
    </row>
    <row r="40" spans="1:16" ht="39" customHeight="1" x14ac:dyDescent="0.2">
      <c r="A40" s="22"/>
      <c r="B40" s="35"/>
      <c r="C40" s="1242" t="s">
        <v>567</v>
      </c>
      <c r="D40" s="1243"/>
      <c r="E40" s="1244"/>
      <c r="F40" s="36">
        <v>0</v>
      </c>
      <c r="G40" s="37">
        <v>0</v>
      </c>
      <c r="H40" s="37">
        <v>0</v>
      </c>
      <c r="I40" s="37">
        <v>0</v>
      </c>
      <c r="J40" s="38">
        <v>0</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568</v>
      </c>
      <c r="D42" s="1243"/>
      <c r="E42" s="1244"/>
      <c r="F42" s="36" t="s">
        <v>527</v>
      </c>
      <c r="G42" s="37" t="s">
        <v>527</v>
      </c>
      <c r="H42" s="37" t="s">
        <v>527</v>
      </c>
      <c r="I42" s="37" t="s">
        <v>527</v>
      </c>
      <c r="J42" s="38" t="s">
        <v>527</v>
      </c>
      <c r="K42" s="22"/>
      <c r="L42" s="22"/>
      <c r="M42" s="22"/>
      <c r="N42" s="22"/>
      <c r="O42" s="22"/>
      <c r="P42" s="22"/>
    </row>
    <row r="43" spans="1:16" ht="39" customHeight="1" thickBot="1" x14ac:dyDescent="0.25">
      <c r="A43" s="22"/>
      <c r="B43" s="40"/>
      <c r="C43" s="1245" t="s">
        <v>569</v>
      </c>
      <c r="D43" s="1246"/>
      <c r="E43" s="1247"/>
      <c r="F43" s="41">
        <v>0</v>
      </c>
      <c r="G43" s="42">
        <v>0</v>
      </c>
      <c r="H43" s="42">
        <v>0</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YALsAj9w0nyx6fpER2m3fdv79jWmU232mVBdjv502SFCC1xPUL3jJ7bMn4ELW4j2RH/MIMwaHT0FQ79rIG5A==" saltValue="BLogGGsBygqLg6IgZ1Ci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4384</v>
      </c>
      <c r="L45" s="60">
        <v>4507</v>
      </c>
      <c r="M45" s="60">
        <v>4440</v>
      </c>
      <c r="N45" s="60">
        <v>4690</v>
      </c>
      <c r="O45" s="61">
        <v>4804</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527</v>
      </c>
      <c r="L46" s="64" t="s">
        <v>527</v>
      </c>
      <c r="M46" s="64" t="s">
        <v>527</v>
      </c>
      <c r="N46" s="64" t="s">
        <v>527</v>
      </c>
      <c r="O46" s="65" t="s">
        <v>527</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527</v>
      </c>
      <c r="L47" s="64" t="s">
        <v>527</v>
      </c>
      <c r="M47" s="64" t="s">
        <v>527</v>
      </c>
      <c r="N47" s="64" t="s">
        <v>527</v>
      </c>
      <c r="O47" s="65" t="s">
        <v>527</v>
      </c>
      <c r="P47" s="48"/>
      <c r="Q47" s="48"/>
      <c r="R47" s="48"/>
      <c r="S47" s="48"/>
      <c r="T47" s="48"/>
      <c r="U47" s="48"/>
    </row>
    <row r="48" spans="1:21" ht="30.75" customHeight="1" x14ac:dyDescent="0.2">
      <c r="A48" s="48"/>
      <c r="B48" s="1270"/>
      <c r="C48" s="1271"/>
      <c r="D48" s="62"/>
      <c r="E48" s="1252" t="s">
        <v>15</v>
      </c>
      <c r="F48" s="1252"/>
      <c r="G48" s="1252"/>
      <c r="H48" s="1252"/>
      <c r="I48" s="1252"/>
      <c r="J48" s="1253"/>
      <c r="K48" s="63">
        <v>1340</v>
      </c>
      <c r="L48" s="64">
        <v>1292</v>
      </c>
      <c r="M48" s="64">
        <v>1287</v>
      </c>
      <c r="N48" s="64">
        <v>1097</v>
      </c>
      <c r="O48" s="65">
        <v>1071</v>
      </c>
      <c r="P48" s="48"/>
      <c r="Q48" s="48"/>
      <c r="R48" s="48"/>
      <c r="S48" s="48"/>
      <c r="T48" s="48"/>
      <c r="U48" s="48"/>
    </row>
    <row r="49" spans="1:21" ht="30.75" customHeight="1" x14ac:dyDescent="0.2">
      <c r="A49" s="48"/>
      <c r="B49" s="1270"/>
      <c r="C49" s="1271"/>
      <c r="D49" s="62"/>
      <c r="E49" s="1252" t="s">
        <v>16</v>
      </c>
      <c r="F49" s="1252"/>
      <c r="G49" s="1252"/>
      <c r="H49" s="1252"/>
      <c r="I49" s="1252"/>
      <c r="J49" s="1253"/>
      <c r="K49" s="63">
        <v>188</v>
      </c>
      <c r="L49" s="64">
        <v>119</v>
      </c>
      <c r="M49" s="64">
        <v>143</v>
      </c>
      <c r="N49" s="64">
        <v>147</v>
      </c>
      <c r="O49" s="65">
        <v>139</v>
      </c>
      <c r="P49" s="48"/>
      <c r="Q49" s="48"/>
      <c r="R49" s="48"/>
      <c r="S49" s="48"/>
      <c r="T49" s="48"/>
      <c r="U49" s="48"/>
    </row>
    <row r="50" spans="1:21" ht="30.75" customHeight="1" x14ac:dyDescent="0.2">
      <c r="A50" s="48"/>
      <c r="B50" s="1270"/>
      <c r="C50" s="1271"/>
      <c r="D50" s="62"/>
      <c r="E50" s="1252" t="s">
        <v>17</v>
      </c>
      <c r="F50" s="1252"/>
      <c r="G50" s="1252"/>
      <c r="H50" s="1252"/>
      <c r="I50" s="1252"/>
      <c r="J50" s="1253"/>
      <c r="K50" s="63">
        <v>52</v>
      </c>
      <c r="L50" s="64">
        <v>52</v>
      </c>
      <c r="M50" s="64" t="s">
        <v>527</v>
      </c>
      <c r="N50" s="64" t="s">
        <v>527</v>
      </c>
      <c r="O50" s="65" t="s">
        <v>527</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527</v>
      </c>
      <c r="L51" s="64" t="s">
        <v>527</v>
      </c>
      <c r="M51" s="64" t="s">
        <v>527</v>
      </c>
      <c r="N51" s="64" t="s">
        <v>527</v>
      </c>
      <c r="O51" s="65" t="s">
        <v>527</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4621</v>
      </c>
      <c r="L52" s="64">
        <v>4610</v>
      </c>
      <c r="M52" s="64">
        <v>4437</v>
      </c>
      <c r="N52" s="64">
        <v>4454</v>
      </c>
      <c r="O52" s="65">
        <v>4405</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1343</v>
      </c>
      <c r="L53" s="69">
        <v>1360</v>
      </c>
      <c r="M53" s="69">
        <v>1433</v>
      </c>
      <c r="N53" s="69">
        <v>1480</v>
      </c>
      <c r="O53" s="70">
        <v>1609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3">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58" t="s">
        <v>25</v>
      </c>
      <c r="C57" s="1259"/>
      <c r="D57" s="1262" t="s">
        <v>26</v>
      </c>
      <c r="E57" s="1263"/>
      <c r="F57" s="1263"/>
      <c r="G57" s="1263"/>
      <c r="H57" s="1263"/>
      <c r="I57" s="1263"/>
      <c r="J57" s="1264"/>
      <c r="K57" s="83" t="s">
        <v>584</v>
      </c>
      <c r="L57" s="84" t="s">
        <v>584</v>
      </c>
      <c r="M57" s="84" t="s">
        <v>584</v>
      </c>
      <c r="N57" s="84" t="s">
        <v>584</v>
      </c>
      <c r="O57" s="85" t="s">
        <v>584</v>
      </c>
    </row>
    <row r="58" spans="1:21" ht="31.5" customHeight="1" thickBot="1" x14ac:dyDescent="0.25">
      <c r="B58" s="1260"/>
      <c r="C58" s="1261"/>
      <c r="D58" s="1265" t="s">
        <v>27</v>
      </c>
      <c r="E58" s="1266"/>
      <c r="F58" s="1266"/>
      <c r="G58" s="1266"/>
      <c r="H58" s="1266"/>
      <c r="I58" s="1266"/>
      <c r="J58" s="1267"/>
      <c r="K58" s="86" t="s">
        <v>585</v>
      </c>
      <c r="L58" s="87" t="s">
        <v>584</v>
      </c>
      <c r="M58" s="87" t="s">
        <v>586</v>
      </c>
      <c r="N58" s="87" t="s">
        <v>584</v>
      </c>
      <c r="O58" s="88" t="s">
        <v>584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Z4K+ifzHHDdn2stjJrDOQ3WLOkwPJr6FSnnFgHzjv23bZRqwKOwWJRGgq2DkxhzT9NY7ejoYBf7HQRpHZPrbQ==" saltValue="pJsWSB7/q+/ube0HXRVK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88" t="s">
        <v>30</v>
      </c>
      <c r="C41" s="1289"/>
      <c r="D41" s="102"/>
      <c r="E41" s="1290" t="s">
        <v>31</v>
      </c>
      <c r="F41" s="1290"/>
      <c r="G41" s="1290"/>
      <c r="H41" s="1291"/>
      <c r="I41" s="103">
        <v>38528</v>
      </c>
      <c r="J41" s="104">
        <v>40011</v>
      </c>
      <c r="K41" s="104">
        <v>45714</v>
      </c>
      <c r="L41" s="104">
        <v>45078</v>
      </c>
      <c r="M41" s="105">
        <v>44559</v>
      </c>
    </row>
    <row r="42" spans="2:13" ht="27.75" customHeight="1" x14ac:dyDescent="0.2">
      <c r="B42" s="1278"/>
      <c r="C42" s="1279"/>
      <c r="D42" s="106"/>
      <c r="E42" s="1282" t="s">
        <v>32</v>
      </c>
      <c r="F42" s="1282"/>
      <c r="G42" s="1282"/>
      <c r="H42" s="1283"/>
      <c r="I42" s="107">
        <v>52</v>
      </c>
      <c r="J42" s="108" t="s">
        <v>527</v>
      </c>
      <c r="K42" s="108" t="s">
        <v>527</v>
      </c>
      <c r="L42" s="108" t="s">
        <v>527</v>
      </c>
      <c r="M42" s="109" t="s">
        <v>527</v>
      </c>
    </row>
    <row r="43" spans="2:13" ht="27.75" customHeight="1" x14ac:dyDescent="0.2">
      <c r="B43" s="1278"/>
      <c r="C43" s="1279"/>
      <c r="D43" s="106"/>
      <c r="E43" s="1282" t="s">
        <v>33</v>
      </c>
      <c r="F43" s="1282"/>
      <c r="G43" s="1282"/>
      <c r="H43" s="1283"/>
      <c r="I43" s="107">
        <v>11806</v>
      </c>
      <c r="J43" s="108">
        <v>10689</v>
      </c>
      <c r="K43" s="108">
        <v>10152</v>
      </c>
      <c r="L43" s="108">
        <v>9706</v>
      </c>
      <c r="M43" s="109">
        <v>8991</v>
      </c>
    </row>
    <row r="44" spans="2:13" ht="27.75" customHeight="1" x14ac:dyDescent="0.2">
      <c r="B44" s="1278"/>
      <c r="C44" s="1279"/>
      <c r="D44" s="106"/>
      <c r="E44" s="1282" t="s">
        <v>34</v>
      </c>
      <c r="F44" s="1282"/>
      <c r="G44" s="1282"/>
      <c r="H44" s="1283"/>
      <c r="I44" s="107">
        <v>1179</v>
      </c>
      <c r="J44" s="108">
        <v>1326</v>
      </c>
      <c r="K44" s="108">
        <v>1256</v>
      </c>
      <c r="L44" s="108">
        <v>1204</v>
      </c>
      <c r="M44" s="109">
        <v>1123</v>
      </c>
    </row>
    <row r="45" spans="2:13" ht="27.75" customHeight="1" x14ac:dyDescent="0.2">
      <c r="B45" s="1278"/>
      <c r="C45" s="1279"/>
      <c r="D45" s="106"/>
      <c r="E45" s="1282" t="s">
        <v>35</v>
      </c>
      <c r="F45" s="1282"/>
      <c r="G45" s="1282"/>
      <c r="H45" s="1283"/>
      <c r="I45" s="107">
        <v>4621</v>
      </c>
      <c r="J45" s="108">
        <v>4179</v>
      </c>
      <c r="K45" s="108">
        <v>3893</v>
      </c>
      <c r="L45" s="108">
        <v>3712</v>
      </c>
      <c r="M45" s="109">
        <v>3650</v>
      </c>
    </row>
    <row r="46" spans="2:13" ht="27.75" customHeight="1" x14ac:dyDescent="0.2">
      <c r="B46" s="1278"/>
      <c r="C46" s="1279"/>
      <c r="D46" s="110"/>
      <c r="E46" s="1282" t="s">
        <v>36</v>
      </c>
      <c r="F46" s="1282"/>
      <c r="G46" s="1282"/>
      <c r="H46" s="1283"/>
      <c r="I46" s="107">
        <v>2084</v>
      </c>
      <c r="J46" s="108">
        <v>1</v>
      </c>
      <c r="K46" s="108" t="s">
        <v>527</v>
      </c>
      <c r="L46" s="108" t="s">
        <v>527</v>
      </c>
      <c r="M46" s="109" t="s">
        <v>527</v>
      </c>
    </row>
    <row r="47" spans="2:13" ht="27.75" customHeight="1" x14ac:dyDescent="0.2">
      <c r="B47" s="1278"/>
      <c r="C47" s="1279"/>
      <c r="D47" s="111"/>
      <c r="E47" s="1292" t="s">
        <v>37</v>
      </c>
      <c r="F47" s="1293"/>
      <c r="G47" s="1293"/>
      <c r="H47" s="1294"/>
      <c r="I47" s="107" t="s">
        <v>527</v>
      </c>
      <c r="J47" s="108" t="s">
        <v>527</v>
      </c>
      <c r="K47" s="108" t="s">
        <v>527</v>
      </c>
      <c r="L47" s="108" t="s">
        <v>527</v>
      </c>
      <c r="M47" s="109" t="s">
        <v>527</v>
      </c>
    </row>
    <row r="48" spans="2:13" ht="27.75" customHeight="1" x14ac:dyDescent="0.2">
      <c r="B48" s="1278"/>
      <c r="C48" s="1279"/>
      <c r="D48" s="106"/>
      <c r="E48" s="1282" t="s">
        <v>38</v>
      </c>
      <c r="F48" s="1282"/>
      <c r="G48" s="1282"/>
      <c r="H48" s="1283"/>
      <c r="I48" s="107" t="s">
        <v>527</v>
      </c>
      <c r="J48" s="108" t="s">
        <v>527</v>
      </c>
      <c r="K48" s="108" t="s">
        <v>527</v>
      </c>
      <c r="L48" s="108" t="s">
        <v>527</v>
      </c>
      <c r="M48" s="109" t="s">
        <v>527</v>
      </c>
    </row>
    <row r="49" spans="2:13" ht="27.75" customHeight="1" x14ac:dyDescent="0.2">
      <c r="B49" s="1280"/>
      <c r="C49" s="1281"/>
      <c r="D49" s="106"/>
      <c r="E49" s="1282" t="s">
        <v>39</v>
      </c>
      <c r="F49" s="1282"/>
      <c r="G49" s="1282"/>
      <c r="H49" s="1283"/>
      <c r="I49" s="107" t="s">
        <v>527</v>
      </c>
      <c r="J49" s="108" t="s">
        <v>527</v>
      </c>
      <c r="K49" s="108" t="s">
        <v>527</v>
      </c>
      <c r="L49" s="108" t="s">
        <v>527</v>
      </c>
      <c r="M49" s="109" t="s">
        <v>527</v>
      </c>
    </row>
    <row r="50" spans="2:13" ht="27.75" customHeight="1" x14ac:dyDescent="0.2">
      <c r="B50" s="1276" t="s">
        <v>40</v>
      </c>
      <c r="C50" s="1277"/>
      <c r="D50" s="112"/>
      <c r="E50" s="1282" t="s">
        <v>41</v>
      </c>
      <c r="F50" s="1282"/>
      <c r="G50" s="1282"/>
      <c r="H50" s="1283"/>
      <c r="I50" s="107">
        <v>17819</v>
      </c>
      <c r="J50" s="108">
        <v>15942</v>
      </c>
      <c r="K50" s="108">
        <v>16301</v>
      </c>
      <c r="L50" s="108">
        <v>15991</v>
      </c>
      <c r="M50" s="109">
        <v>15013</v>
      </c>
    </row>
    <row r="51" spans="2:13" ht="27.75" customHeight="1" x14ac:dyDescent="0.2">
      <c r="B51" s="1278"/>
      <c r="C51" s="1279"/>
      <c r="D51" s="106"/>
      <c r="E51" s="1282" t="s">
        <v>42</v>
      </c>
      <c r="F51" s="1282"/>
      <c r="G51" s="1282"/>
      <c r="H51" s="1283"/>
      <c r="I51" s="107">
        <v>7904</v>
      </c>
      <c r="J51" s="108">
        <v>8419</v>
      </c>
      <c r="K51" s="108">
        <v>11269</v>
      </c>
      <c r="L51" s="108">
        <v>12708</v>
      </c>
      <c r="M51" s="109">
        <v>12854</v>
      </c>
    </row>
    <row r="52" spans="2:13" ht="27.75" customHeight="1" x14ac:dyDescent="0.2">
      <c r="B52" s="1280"/>
      <c r="C52" s="1281"/>
      <c r="D52" s="106"/>
      <c r="E52" s="1282" t="s">
        <v>43</v>
      </c>
      <c r="F52" s="1282"/>
      <c r="G52" s="1282"/>
      <c r="H52" s="1283"/>
      <c r="I52" s="107">
        <v>38180</v>
      </c>
      <c r="J52" s="108">
        <v>37943</v>
      </c>
      <c r="K52" s="108">
        <v>39760</v>
      </c>
      <c r="L52" s="108">
        <v>38382</v>
      </c>
      <c r="M52" s="109">
        <v>37628</v>
      </c>
    </row>
    <row r="53" spans="2:13" ht="27.75" customHeight="1" thickBot="1" x14ac:dyDescent="0.25">
      <c r="B53" s="1284" t="s">
        <v>44</v>
      </c>
      <c r="C53" s="1285"/>
      <c r="D53" s="113"/>
      <c r="E53" s="1286" t="s">
        <v>45</v>
      </c>
      <c r="F53" s="1286"/>
      <c r="G53" s="1286"/>
      <c r="H53" s="1287"/>
      <c r="I53" s="114">
        <v>-5633</v>
      </c>
      <c r="J53" s="115">
        <v>-6098</v>
      </c>
      <c r="K53" s="115">
        <v>-6314</v>
      </c>
      <c r="L53" s="115">
        <v>-7381</v>
      </c>
      <c r="M53" s="116">
        <v>-7171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3uf6UAlZdRgz1IWxGC8j0B4uMQY6RXew4fsk7VJQ4CL9vys0n+QffvVYkHaGor21VjdvGSYAldAvlncx78a+Q==" saltValue="/e8UiQaEtwKEzSmlCxST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08984375" style="1" customWidth="1"/>
    <col min="2" max="2" width="16.36328125" style="1" customWidth="1"/>
    <col min="3" max="5" width="26.08984375" style="1" customWidth="1"/>
    <col min="6" max="8" width="24.089843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556</v>
      </c>
      <c r="G54" s="125" t="s">
        <v>557</v>
      </c>
      <c r="H54" s="126" t="s">
        <v>558</v>
      </c>
    </row>
    <row r="55" spans="2:8" ht="52.5" customHeight="1" x14ac:dyDescent="0.2">
      <c r="B55" s="127"/>
      <c r="C55" s="1303" t="s">
        <v>48</v>
      </c>
      <c r="D55" s="1303"/>
      <c r="E55" s="1304"/>
      <c r="F55" s="128">
        <v>5038</v>
      </c>
      <c r="G55" s="128">
        <v>4875</v>
      </c>
      <c r="H55" s="129">
        <v>5107</v>
      </c>
    </row>
    <row r="56" spans="2:8" ht="52.5" customHeight="1" x14ac:dyDescent="0.2">
      <c r="B56" s="130"/>
      <c r="C56" s="1305" t="s">
        <v>49</v>
      </c>
      <c r="D56" s="1305"/>
      <c r="E56" s="1306"/>
      <c r="F56" s="131">
        <v>2527</v>
      </c>
      <c r="G56" s="131">
        <v>2378</v>
      </c>
      <c r="H56" s="132">
        <v>2380</v>
      </c>
    </row>
    <row r="57" spans="2:8" ht="53.25" customHeight="1" x14ac:dyDescent="0.2">
      <c r="B57" s="130"/>
      <c r="C57" s="1307" t="s">
        <v>50</v>
      </c>
      <c r="D57" s="1307"/>
      <c r="E57" s="1308"/>
      <c r="F57" s="133">
        <v>6976</v>
      </c>
      <c r="G57" s="133">
        <v>6681</v>
      </c>
      <c r="H57" s="134">
        <v>5726</v>
      </c>
    </row>
    <row r="58" spans="2:8" ht="45.75" customHeight="1" x14ac:dyDescent="0.2">
      <c r="B58" s="135"/>
      <c r="C58" s="1295" t="s">
        <v>587</v>
      </c>
      <c r="D58" s="1296"/>
      <c r="E58" s="1297"/>
      <c r="F58" s="136">
        <v>4606</v>
      </c>
      <c r="G58" s="136">
        <v>4096</v>
      </c>
      <c r="H58" s="137">
        <v>3154</v>
      </c>
    </row>
    <row r="59" spans="2:8" ht="45.75" customHeight="1" x14ac:dyDescent="0.2">
      <c r="B59" s="135"/>
      <c r="C59" s="1295" t="s">
        <v>588</v>
      </c>
      <c r="D59" s="1296"/>
      <c r="E59" s="1297"/>
      <c r="F59" s="136">
        <v>1755</v>
      </c>
      <c r="G59" s="136">
        <v>1756</v>
      </c>
      <c r="H59" s="137">
        <v>1756</v>
      </c>
    </row>
    <row r="60" spans="2:8" ht="45.75" customHeight="1" x14ac:dyDescent="0.2">
      <c r="B60" s="135"/>
      <c r="C60" s="1295" t="s">
        <v>589</v>
      </c>
      <c r="D60" s="1296"/>
      <c r="E60" s="1297"/>
      <c r="F60" s="136">
        <v>295</v>
      </c>
      <c r="G60" s="136">
        <v>508</v>
      </c>
      <c r="H60" s="137">
        <v>485</v>
      </c>
    </row>
    <row r="61" spans="2:8" ht="45.75" customHeight="1" x14ac:dyDescent="0.2">
      <c r="B61" s="135"/>
      <c r="C61" s="1295" t="s">
        <v>590</v>
      </c>
      <c r="D61" s="1296"/>
      <c r="E61" s="1297"/>
      <c r="F61" s="136">
        <v>254</v>
      </c>
      <c r="G61" s="136">
        <v>254</v>
      </c>
      <c r="H61" s="137">
        <v>254</v>
      </c>
    </row>
    <row r="62" spans="2:8" ht="45.75" customHeight="1" thickBot="1" x14ac:dyDescent="0.25">
      <c r="B62" s="138"/>
      <c r="C62" s="1298" t="s">
        <v>591</v>
      </c>
      <c r="D62" s="1299"/>
      <c r="E62" s="1300"/>
      <c r="F62" s="139">
        <v>67</v>
      </c>
      <c r="G62" s="139">
        <v>67</v>
      </c>
      <c r="H62" s="140">
        <v>67</v>
      </c>
    </row>
    <row r="63" spans="2:8" ht="52.5" customHeight="1" thickBot="1" x14ac:dyDescent="0.25">
      <c r="B63" s="141"/>
      <c r="C63" s="1301" t="s">
        <v>51</v>
      </c>
      <c r="D63" s="1301"/>
      <c r="E63" s="1302"/>
      <c r="F63" s="142">
        <v>14541</v>
      </c>
      <c r="G63" s="142">
        <v>13934</v>
      </c>
      <c r="H63" s="143">
        <v>13214</v>
      </c>
    </row>
    <row r="64" spans="2:8" ht="15" customHeight="1" x14ac:dyDescent="0.2"/>
  </sheetData>
  <sheetProtection algorithmName="SHA-512" hashValue="H/dRfNineQa7ZMKSQg4WzRpN5GRkhpaxXugRRGW+HTjyE2OvNFKEIM+9a5EYFnWD7PmZrdyW7alro69ZIRUBCg==" saltValue="0kSHTiTo1IwcHfqyj8PV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election activeCell="CF39" sqref="CF39"/>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0" t="s">
        <v>613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 x14ac:dyDescent="0.2">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 x14ac:dyDescent="0.2">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 x14ac:dyDescent="0.2">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 x14ac:dyDescent="0.2">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606</v>
      </c>
    </row>
    <row r="50" spans="1:109" ht="13" x14ac:dyDescent="0.2">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554</v>
      </c>
      <c r="BQ50" s="1323"/>
      <c r="BR50" s="1323"/>
      <c r="BS50" s="1323"/>
      <c r="BT50" s="1323"/>
      <c r="BU50" s="1323"/>
      <c r="BV50" s="1323"/>
      <c r="BW50" s="1323"/>
      <c r="BX50" s="1323" t="s">
        <v>555</v>
      </c>
      <c r="BY50" s="1323"/>
      <c r="BZ50" s="1323"/>
      <c r="CA50" s="1323"/>
      <c r="CB50" s="1323"/>
      <c r="CC50" s="1323"/>
      <c r="CD50" s="1323"/>
      <c r="CE50" s="1323"/>
      <c r="CF50" s="1323" t="s">
        <v>556</v>
      </c>
      <c r="CG50" s="1323"/>
      <c r="CH50" s="1323"/>
      <c r="CI50" s="1323"/>
      <c r="CJ50" s="1323"/>
      <c r="CK50" s="1323"/>
      <c r="CL50" s="1323"/>
      <c r="CM50" s="1323"/>
      <c r="CN50" s="1323" t="s">
        <v>557</v>
      </c>
      <c r="CO50" s="1323"/>
      <c r="CP50" s="1323"/>
      <c r="CQ50" s="1323"/>
      <c r="CR50" s="1323"/>
      <c r="CS50" s="1323"/>
      <c r="CT50" s="1323"/>
      <c r="CU50" s="1323"/>
      <c r="CV50" s="1323" t="s">
        <v>558</v>
      </c>
      <c r="CW50" s="1323"/>
      <c r="CX50" s="1323"/>
      <c r="CY50" s="1323"/>
      <c r="CZ50" s="1323"/>
      <c r="DA50" s="1323"/>
      <c r="DB50" s="1323"/>
      <c r="DC50" s="1323"/>
    </row>
    <row r="51" spans="1:109" ht="13.5" customHeight="1" x14ac:dyDescent="0.2">
      <c r="B51" s="395"/>
      <c r="G51" s="1324"/>
      <c r="H51" s="1324"/>
      <c r="I51" s="1328"/>
      <c r="J51" s="1328"/>
      <c r="K51" s="1325"/>
      <c r="L51" s="1325"/>
      <c r="M51" s="1325"/>
      <c r="N51" s="1325"/>
      <c r="AM51" s="404"/>
      <c r="AN51" s="1326" t="s">
        <v>607</v>
      </c>
      <c r="AO51" s="1326"/>
      <c r="AP51" s="1326"/>
      <c r="AQ51" s="1326"/>
      <c r="AR51" s="1326"/>
      <c r="AS51" s="1326"/>
      <c r="AT51" s="1326"/>
      <c r="AU51" s="1326"/>
      <c r="AV51" s="1326"/>
      <c r="AW51" s="1326"/>
      <c r="AX51" s="1326"/>
      <c r="AY51" s="1326"/>
      <c r="AZ51" s="1326"/>
      <c r="BA51" s="1326"/>
      <c r="BB51" s="1326" t="s">
        <v>608</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 x14ac:dyDescent="0.2">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609</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49.3</v>
      </c>
      <c r="BY53" s="1309"/>
      <c r="BZ53" s="1309"/>
      <c r="CA53" s="1309"/>
      <c r="CB53" s="1309"/>
      <c r="CC53" s="1309"/>
      <c r="CD53" s="1309"/>
      <c r="CE53" s="1309"/>
      <c r="CF53" s="1309">
        <v>48.1</v>
      </c>
      <c r="CG53" s="1309"/>
      <c r="CH53" s="1309"/>
      <c r="CI53" s="1309"/>
      <c r="CJ53" s="1309"/>
      <c r="CK53" s="1309"/>
      <c r="CL53" s="1309"/>
      <c r="CM53" s="1309"/>
      <c r="CN53" s="1309">
        <v>50.1</v>
      </c>
      <c r="CO53" s="1309"/>
      <c r="CP53" s="1309"/>
      <c r="CQ53" s="1309"/>
      <c r="CR53" s="1309"/>
      <c r="CS53" s="1309"/>
      <c r="CT53" s="1309"/>
      <c r="CU53" s="1309"/>
      <c r="CV53" s="1309">
        <v>50.5</v>
      </c>
      <c r="CW53" s="1309"/>
      <c r="CX53" s="1309"/>
      <c r="CY53" s="1309"/>
      <c r="CZ53" s="1309"/>
      <c r="DA53" s="1309"/>
      <c r="DB53" s="1309"/>
      <c r="DC53" s="1309"/>
    </row>
    <row r="54" spans="1:109" ht="13" x14ac:dyDescent="0.2">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9"/>
      <c r="H55" s="1319"/>
      <c r="I55" s="1319"/>
      <c r="J55" s="1319"/>
      <c r="K55" s="1325"/>
      <c r="L55" s="1325"/>
      <c r="M55" s="1325"/>
      <c r="N55" s="1325"/>
      <c r="AN55" s="1323" t="s">
        <v>610</v>
      </c>
      <c r="AO55" s="1323"/>
      <c r="AP55" s="1323"/>
      <c r="AQ55" s="1323"/>
      <c r="AR55" s="1323"/>
      <c r="AS55" s="1323"/>
      <c r="AT55" s="1323"/>
      <c r="AU55" s="1323"/>
      <c r="AV55" s="1323"/>
      <c r="AW55" s="1323"/>
      <c r="AX55" s="1323"/>
      <c r="AY55" s="1323"/>
      <c r="AZ55" s="1323"/>
      <c r="BA55" s="1323"/>
      <c r="BB55" s="1326" t="s">
        <v>608</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6.5</v>
      </c>
      <c r="BY55" s="1309"/>
      <c r="BZ55" s="1309"/>
      <c r="CA55" s="1309"/>
      <c r="CB55" s="1309"/>
      <c r="CC55" s="1309"/>
      <c r="CD55" s="1309"/>
      <c r="CE55" s="1309"/>
      <c r="CF55" s="1309">
        <v>5.8</v>
      </c>
      <c r="CG55" s="1309"/>
      <c r="CH55" s="1309"/>
      <c r="CI55" s="1309"/>
      <c r="CJ55" s="1309"/>
      <c r="CK55" s="1309"/>
      <c r="CL55" s="1309"/>
      <c r="CM55" s="1309"/>
      <c r="CN55" s="1309">
        <v>2.7</v>
      </c>
      <c r="CO55" s="1309"/>
      <c r="CP55" s="1309"/>
      <c r="CQ55" s="1309"/>
      <c r="CR55" s="1309"/>
      <c r="CS55" s="1309"/>
      <c r="CT55" s="1309"/>
      <c r="CU55" s="1309"/>
      <c r="CV55" s="1309">
        <v>0.5</v>
      </c>
      <c r="CW55" s="1309"/>
      <c r="CX55" s="1309"/>
      <c r="CY55" s="1309"/>
      <c r="CZ55" s="1309"/>
      <c r="DA55" s="1309"/>
      <c r="DB55" s="1309"/>
      <c r="DC55" s="1309"/>
    </row>
    <row r="56" spans="1:109" ht="13" x14ac:dyDescent="0.2">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609</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57.2</v>
      </c>
      <c r="BY57" s="1309"/>
      <c r="BZ57" s="1309"/>
      <c r="CA57" s="1309"/>
      <c r="CB57" s="1309"/>
      <c r="CC57" s="1309"/>
      <c r="CD57" s="1309"/>
      <c r="CE57" s="1309"/>
      <c r="CF57" s="1309">
        <v>58.6</v>
      </c>
      <c r="CG57" s="1309"/>
      <c r="CH57" s="1309"/>
      <c r="CI57" s="1309"/>
      <c r="CJ57" s="1309"/>
      <c r="CK57" s="1309"/>
      <c r="CL57" s="1309"/>
      <c r="CM57" s="1309"/>
      <c r="CN57" s="1309">
        <v>60.2</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ht="13" x14ac:dyDescent="0.2">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611</v>
      </c>
    </row>
    <row r="64" spans="1:109" ht="13" x14ac:dyDescent="0.2">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0" t="s">
        <v>614</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 x14ac:dyDescent="0.2">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 x14ac:dyDescent="0.2">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 x14ac:dyDescent="0.2">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 x14ac:dyDescent="0.2">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606</v>
      </c>
    </row>
    <row r="72" spans="2:107" ht="13" x14ac:dyDescent="0.2">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554</v>
      </c>
      <c r="BQ72" s="1323"/>
      <c r="BR72" s="1323"/>
      <c r="BS72" s="1323"/>
      <c r="BT72" s="1323"/>
      <c r="BU72" s="1323"/>
      <c r="BV72" s="1323"/>
      <c r="BW72" s="1323"/>
      <c r="BX72" s="1323" t="s">
        <v>555</v>
      </c>
      <c r="BY72" s="1323"/>
      <c r="BZ72" s="1323"/>
      <c r="CA72" s="1323"/>
      <c r="CB72" s="1323"/>
      <c r="CC72" s="1323"/>
      <c r="CD72" s="1323"/>
      <c r="CE72" s="1323"/>
      <c r="CF72" s="1323" t="s">
        <v>556</v>
      </c>
      <c r="CG72" s="1323"/>
      <c r="CH72" s="1323"/>
      <c r="CI72" s="1323"/>
      <c r="CJ72" s="1323"/>
      <c r="CK72" s="1323"/>
      <c r="CL72" s="1323"/>
      <c r="CM72" s="1323"/>
      <c r="CN72" s="1323" t="s">
        <v>557</v>
      </c>
      <c r="CO72" s="1323"/>
      <c r="CP72" s="1323"/>
      <c r="CQ72" s="1323"/>
      <c r="CR72" s="1323"/>
      <c r="CS72" s="1323"/>
      <c r="CT72" s="1323"/>
      <c r="CU72" s="1323"/>
      <c r="CV72" s="1323" t="s">
        <v>558</v>
      </c>
      <c r="CW72" s="1323"/>
      <c r="CX72" s="1323"/>
      <c r="CY72" s="1323"/>
      <c r="CZ72" s="1323"/>
      <c r="DA72" s="1323"/>
      <c r="DB72" s="1323"/>
      <c r="DC72" s="1323"/>
    </row>
    <row r="73" spans="2:107" ht="13" x14ac:dyDescent="0.2">
      <c r="B73" s="395"/>
      <c r="G73" s="1324"/>
      <c r="H73" s="1324"/>
      <c r="I73" s="1324"/>
      <c r="J73" s="1324"/>
      <c r="K73" s="1330"/>
      <c r="L73" s="1330"/>
      <c r="M73" s="1330"/>
      <c r="N73" s="1330"/>
      <c r="AM73" s="404"/>
      <c r="AN73" s="1326" t="s">
        <v>607</v>
      </c>
      <c r="AO73" s="1326"/>
      <c r="AP73" s="1326"/>
      <c r="AQ73" s="1326"/>
      <c r="AR73" s="1326"/>
      <c r="AS73" s="1326"/>
      <c r="AT73" s="1326"/>
      <c r="AU73" s="1326"/>
      <c r="AV73" s="1326"/>
      <c r="AW73" s="1326"/>
      <c r="AX73" s="1326"/>
      <c r="AY73" s="1326"/>
      <c r="AZ73" s="1326"/>
      <c r="BA73" s="1326"/>
      <c r="BB73" s="1326" t="s">
        <v>608</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 x14ac:dyDescent="0.2">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612</v>
      </c>
      <c r="BC75" s="1326"/>
      <c r="BD75" s="1326"/>
      <c r="BE75" s="1326"/>
      <c r="BF75" s="1326"/>
      <c r="BG75" s="1326"/>
      <c r="BH75" s="1326"/>
      <c r="BI75" s="1326"/>
      <c r="BJ75" s="1326"/>
      <c r="BK75" s="1326"/>
      <c r="BL75" s="1326"/>
      <c r="BM75" s="1326"/>
      <c r="BN75" s="1326"/>
      <c r="BO75" s="1326"/>
      <c r="BP75" s="1309">
        <v>5</v>
      </c>
      <c r="BQ75" s="1309"/>
      <c r="BR75" s="1309"/>
      <c r="BS75" s="1309"/>
      <c r="BT75" s="1309"/>
      <c r="BU75" s="1309"/>
      <c r="BV75" s="1309"/>
      <c r="BW75" s="1309"/>
      <c r="BX75" s="1309">
        <v>5.7</v>
      </c>
      <c r="BY75" s="1309"/>
      <c r="BZ75" s="1309"/>
      <c r="CA75" s="1309"/>
      <c r="CB75" s="1309"/>
      <c r="CC75" s="1309"/>
      <c r="CD75" s="1309"/>
      <c r="CE75" s="1309"/>
      <c r="CF75" s="1309">
        <v>6.2</v>
      </c>
      <c r="CG75" s="1309"/>
      <c r="CH75" s="1309"/>
      <c r="CI75" s="1309"/>
      <c r="CJ75" s="1309"/>
      <c r="CK75" s="1309"/>
      <c r="CL75" s="1309"/>
      <c r="CM75" s="1309"/>
      <c r="CN75" s="1309">
        <v>6.3</v>
      </c>
      <c r="CO75" s="1309"/>
      <c r="CP75" s="1309"/>
      <c r="CQ75" s="1309"/>
      <c r="CR75" s="1309"/>
      <c r="CS75" s="1309"/>
      <c r="CT75" s="1309"/>
      <c r="CU75" s="1309"/>
      <c r="CV75" s="1309">
        <v>6.5</v>
      </c>
      <c r="CW75" s="1309"/>
      <c r="CX75" s="1309"/>
      <c r="CY75" s="1309"/>
      <c r="CZ75" s="1309"/>
      <c r="DA75" s="1309"/>
      <c r="DB75" s="1309"/>
      <c r="DC75" s="1309"/>
    </row>
    <row r="76" spans="2:107" ht="13" x14ac:dyDescent="0.2">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9"/>
      <c r="H77" s="1319"/>
      <c r="I77" s="1319"/>
      <c r="J77" s="1319"/>
      <c r="K77" s="1330"/>
      <c r="L77" s="1330"/>
      <c r="M77" s="1330"/>
      <c r="N77" s="1330"/>
      <c r="AN77" s="1323" t="s">
        <v>610</v>
      </c>
      <c r="AO77" s="1323"/>
      <c r="AP77" s="1323"/>
      <c r="AQ77" s="1323"/>
      <c r="AR77" s="1323"/>
      <c r="AS77" s="1323"/>
      <c r="AT77" s="1323"/>
      <c r="AU77" s="1323"/>
      <c r="AV77" s="1323"/>
      <c r="AW77" s="1323"/>
      <c r="AX77" s="1323"/>
      <c r="AY77" s="1323"/>
      <c r="AZ77" s="1323"/>
      <c r="BA77" s="1323"/>
      <c r="BB77" s="1326" t="s">
        <v>608</v>
      </c>
      <c r="BC77" s="1326"/>
      <c r="BD77" s="1326"/>
      <c r="BE77" s="1326"/>
      <c r="BF77" s="1326"/>
      <c r="BG77" s="1326"/>
      <c r="BH77" s="1326"/>
      <c r="BI77" s="1326"/>
      <c r="BJ77" s="1326"/>
      <c r="BK77" s="1326"/>
      <c r="BL77" s="1326"/>
      <c r="BM77" s="1326"/>
      <c r="BN77" s="1326"/>
      <c r="BO77" s="1326"/>
      <c r="BP77" s="1309">
        <v>15.8</v>
      </c>
      <c r="BQ77" s="1309"/>
      <c r="BR77" s="1309"/>
      <c r="BS77" s="1309"/>
      <c r="BT77" s="1309"/>
      <c r="BU77" s="1309"/>
      <c r="BV77" s="1309"/>
      <c r="BW77" s="1309"/>
      <c r="BX77" s="1309">
        <v>6.5</v>
      </c>
      <c r="BY77" s="1309"/>
      <c r="BZ77" s="1309"/>
      <c r="CA77" s="1309"/>
      <c r="CB77" s="1309"/>
      <c r="CC77" s="1309"/>
      <c r="CD77" s="1309"/>
      <c r="CE77" s="1309"/>
      <c r="CF77" s="1309">
        <v>5.8</v>
      </c>
      <c r="CG77" s="1309"/>
      <c r="CH77" s="1309"/>
      <c r="CI77" s="1309"/>
      <c r="CJ77" s="1309"/>
      <c r="CK77" s="1309"/>
      <c r="CL77" s="1309"/>
      <c r="CM77" s="1309"/>
      <c r="CN77" s="1309">
        <v>2.7</v>
      </c>
      <c r="CO77" s="1309"/>
      <c r="CP77" s="1309"/>
      <c r="CQ77" s="1309"/>
      <c r="CR77" s="1309"/>
      <c r="CS77" s="1309"/>
      <c r="CT77" s="1309"/>
      <c r="CU77" s="1309"/>
      <c r="CV77" s="1309">
        <v>0.5</v>
      </c>
      <c r="CW77" s="1309"/>
      <c r="CX77" s="1309"/>
      <c r="CY77" s="1309"/>
      <c r="CZ77" s="1309"/>
      <c r="DA77" s="1309"/>
      <c r="DB77" s="1309"/>
      <c r="DC77" s="1309"/>
    </row>
    <row r="78" spans="2:107" ht="13" x14ac:dyDescent="0.2">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612</v>
      </c>
      <c r="BC79" s="1326"/>
      <c r="BD79" s="1326"/>
      <c r="BE79" s="1326"/>
      <c r="BF79" s="1326"/>
      <c r="BG79" s="1326"/>
      <c r="BH79" s="1326"/>
      <c r="BI79" s="1326"/>
      <c r="BJ79" s="1326"/>
      <c r="BK79" s="1326"/>
      <c r="BL79" s="1326"/>
      <c r="BM79" s="1326"/>
      <c r="BN79" s="1326"/>
      <c r="BO79" s="1326"/>
      <c r="BP79" s="1309">
        <v>6.2</v>
      </c>
      <c r="BQ79" s="1309"/>
      <c r="BR79" s="1309"/>
      <c r="BS79" s="1309"/>
      <c r="BT79" s="1309"/>
      <c r="BU79" s="1309"/>
      <c r="BV79" s="1309"/>
      <c r="BW79" s="1309"/>
      <c r="BX79" s="1309">
        <v>5.9</v>
      </c>
      <c r="BY79" s="1309"/>
      <c r="BZ79" s="1309"/>
      <c r="CA79" s="1309"/>
      <c r="CB79" s="1309"/>
      <c r="CC79" s="1309"/>
      <c r="CD79" s="1309"/>
      <c r="CE79" s="1309"/>
      <c r="CF79" s="1309">
        <v>5.3</v>
      </c>
      <c r="CG79" s="1309"/>
      <c r="CH79" s="1309"/>
      <c r="CI79" s="1309"/>
      <c r="CJ79" s="1309"/>
      <c r="CK79" s="1309"/>
      <c r="CL79" s="1309"/>
      <c r="CM79" s="1309"/>
      <c r="CN79" s="1309">
        <v>5</v>
      </c>
      <c r="CO79" s="1309"/>
      <c r="CP79" s="1309"/>
      <c r="CQ79" s="1309"/>
      <c r="CR79" s="1309"/>
      <c r="CS79" s="1309"/>
      <c r="CT79" s="1309"/>
      <c r="CU79" s="1309"/>
      <c r="CV79" s="1309">
        <v>5.0999999999999996</v>
      </c>
      <c r="CW79" s="1309"/>
      <c r="CX79" s="1309"/>
      <c r="CY79" s="1309"/>
      <c r="CZ79" s="1309"/>
      <c r="DA79" s="1309"/>
      <c r="DB79" s="1309"/>
      <c r="DC79" s="1309"/>
    </row>
    <row r="80" spans="2:107" ht="13" x14ac:dyDescent="0.2">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anYJucJ+2n+DrlJMH4+G15j0si7B4m/Zl6ZtlsOWP7AMh6LdJwYjkWZS30e0CFThPxOLwuy4yaVQLN5IiRf+xA==" saltValue="J2kO/d5OmPhfTaIdgrGA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5" zoomScaleNormal="100" zoomScaleSheetLayoutView="70" workbookViewId="0">
      <selection activeCell="B115" sqref="B115"/>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500</v>
      </c>
    </row>
  </sheetData>
  <sheetProtection algorithmName="SHA-512" hashValue="K+W8n9+SMOMymbanFViYW+1CzIUFI/4Bpih/3cfvsvkDA+7i2+4N5g1CF1fYOGN7+5GDoWJM+MPNUuhnD8oNDA==" saltValue="x8DXKVvH4FqUpP3z419kg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85" zoomScaleNormal="85" zoomScaleSheetLayoutView="55" workbookViewId="0">
      <selection activeCell="AN43" sqref="AN43:DC47"/>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500</v>
      </c>
    </row>
  </sheetData>
  <sheetProtection algorithmName="SHA-512" hashValue="sKG621kuHBRSU69GL77MOZJIXcd77rg5a2IjVe5qLLKRV5vU3u/2QdpkpqwCFtrBYK+eOSnujlyZAGzDYbQNMw==" saltValue="fEWdhWAOoddceWal5yqRq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551</v>
      </c>
      <c r="G2" s="157"/>
      <c r="H2" s="158"/>
    </row>
    <row r="3" spans="1:8" x14ac:dyDescent="0.2">
      <c r="A3" s="154" t="s">
        <v>544</v>
      </c>
      <c r="B3" s="159"/>
      <c r="C3" s="160"/>
      <c r="D3" s="161">
        <v>69489</v>
      </c>
      <c r="E3" s="162"/>
      <c r="F3" s="163">
        <v>46440</v>
      </c>
      <c r="G3" s="164"/>
      <c r="H3" s="165"/>
    </row>
    <row r="4" spans="1:8" x14ac:dyDescent="0.2">
      <c r="A4" s="166"/>
      <c r="B4" s="167"/>
      <c r="C4" s="168"/>
      <c r="D4" s="169">
        <v>28617</v>
      </c>
      <c r="E4" s="170"/>
      <c r="F4" s="171">
        <v>27658</v>
      </c>
      <c r="G4" s="172"/>
      <c r="H4" s="173"/>
    </row>
    <row r="5" spans="1:8" x14ac:dyDescent="0.2">
      <c r="A5" s="154" t="s">
        <v>546</v>
      </c>
      <c r="B5" s="159"/>
      <c r="C5" s="160"/>
      <c r="D5" s="161">
        <v>80274</v>
      </c>
      <c r="E5" s="162"/>
      <c r="F5" s="163">
        <v>63257</v>
      </c>
      <c r="G5" s="164"/>
      <c r="H5" s="165"/>
    </row>
    <row r="6" spans="1:8" x14ac:dyDescent="0.2">
      <c r="A6" s="166"/>
      <c r="B6" s="167"/>
      <c r="C6" s="168"/>
      <c r="D6" s="169">
        <v>28156</v>
      </c>
      <c r="E6" s="170"/>
      <c r="F6" s="171">
        <v>27259</v>
      </c>
      <c r="G6" s="172"/>
      <c r="H6" s="173"/>
    </row>
    <row r="7" spans="1:8" x14ac:dyDescent="0.2">
      <c r="A7" s="154" t="s">
        <v>547</v>
      </c>
      <c r="B7" s="159"/>
      <c r="C7" s="160"/>
      <c r="D7" s="161">
        <v>125429</v>
      </c>
      <c r="E7" s="162"/>
      <c r="F7" s="163">
        <v>52308</v>
      </c>
      <c r="G7" s="164"/>
      <c r="H7" s="165"/>
    </row>
    <row r="8" spans="1:8" x14ac:dyDescent="0.2">
      <c r="A8" s="166"/>
      <c r="B8" s="167"/>
      <c r="C8" s="168"/>
      <c r="D8" s="169">
        <v>27803</v>
      </c>
      <c r="E8" s="170"/>
      <c r="F8" s="171">
        <v>28695</v>
      </c>
      <c r="G8" s="172"/>
      <c r="H8" s="173"/>
    </row>
    <row r="9" spans="1:8" x14ac:dyDescent="0.2">
      <c r="A9" s="154" t="s">
        <v>548</v>
      </c>
      <c r="B9" s="159"/>
      <c r="C9" s="160"/>
      <c r="D9" s="161">
        <v>53520</v>
      </c>
      <c r="E9" s="162"/>
      <c r="F9" s="163">
        <v>46402</v>
      </c>
      <c r="G9" s="164"/>
      <c r="H9" s="165"/>
    </row>
    <row r="10" spans="1:8" x14ac:dyDescent="0.2">
      <c r="A10" s="166"/>
      <c r="B10" s="167"/>
      <c r="C10" s="168"/>
      <c r="D10" s="169">
        <v>12802</v>
      </c>
      <c r="E10" s="170"/>
      <c r="F10" s="171">
        <v>26897</v>
      </c>
      <c r="G10" s="172"/>
      <c r="H10" s="173"/>
    </row>
    <row r="11" spans="1:8" x14ac:dyDescent="0.2">
      <c r="A11" s="154" t="s">
        <v>549</v>
      </c>
      <c r="B11" s="159"/>
      <c r="C11" s="160"/>
      <c r="D11" s="161">
        <v>61810</v>
      </c>
      <c r="E11" s="162"/>
      <c r="F11" s="163">
        <v>66343</v>
      </c>
      <c r="G11" s="164"/>
      <c r="H11" s="165"/>
    </row>
    <row r="12" spans="1:8" x14ac:dyDescent="0.2">
      <c r="A12" s="166"/>
      <c r="B12" s="167"/>
      <c r="C12" s="174"/>
      <c r="D12" s="169">
        <v>24147</v>
      </c>
      <c r="E12" s="170"/>
      <c r="F12" s="171">
        <v>34529</v>
      </c>
      <c r="G12" s="172"/>
      <c r="H12" s="173"/>
    </row>
    <row r="13" spans="1:8" x14ac:dyDescent="0.2">
      <c r="A13" s="154"/>
      <c r="B13" s="159"/>
      <c r="C13" s="175"/>
      <c r="D13" s="176">
        <v>78104</v>
      </c>
      <c r="E13" s="177"/>
      <c r="F13" s="178">
        <v>54950</v>
      </c>
      <c r="G13" s="179"/>
      <c r="H13" s="165"/>
    </row>
    <row r="14" spans="1:8" x14ac:dyDescent="0.2">
      <c r="A14" s="166"/>
      <c r="B14" s="167"/>
      <c r="C14" s="168"/>
      <c r="D14" s="169">
        <v>24305</v>
      </c>
      <c r="E14" s="170"/>
      <c r="F14" s="171">
        <v>29008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1.78</v>
      </c>
      <c r="C19" s="180">
        <f>ROUND(VALUE(SUBSTITUTE(実質収支比率等に係る経年分析!G$48,"▲","-")),2)</f>
        <v>1.46</v>
      </c>
      <c r="D19" s="180">
        <f>ROUND(VALUE(SUBSTITUTE(実質収支比率等に係る経年分析!H$48,"▲","-")),2)</f>
        <v>1.82</v>
      </c>
      <c r="E19" s="180">
        <f>ROUND(VALUE(SUBSTITUTE(実質収支比率等に係る経年分析!I$48,"▲","-")),2)</f>
        <v>1.76</v>
      </c>
      <c r="F19" s="180">
        <f>ROUND(VALUE(SUBSTITUTE(実質収支比率等に係る経年分析!J$48,"▲","-")),2)</f>
        <v>1.75</v>
      </c>
    </row>
    <row r="20" spans="1:11" x14ac:dyDescent="0.2">
      <c r="A20" s="180" t="s">
        <v>55</v>
      </c>
      <c r="B20" s="180">
        <f>ROUND(VALUE(SUBSTITUTE(実質収支比率等に係る経年分析!F$47,"▲","-")),2)</f>
        <v>19.489999999999998</v>
      </c>
      <c r="C20" s="180">
        <f>ROUND(VALUE(SUBSTITUTE(実質収支比率等に係る経年分析!G$47,"▲","-")),2)</f>
        <v>17.96</v>
      </c>
      <c r="D20" s="180">
        <f>ROUND(VALUE(SUBSTITUTE(実質収支比率等に係る経年分析!H$47,"▲","-")),2)</f>
        <v>19.68</v>
      </c>
      <c r="E20" s="180">
        <f>ROUND(VALUE(SUBSTITUTE(実質収支比率等に係る経年分析!I$47,"▲","-")),2)</f>
        <v>18.600000000000001</v>
      </c>
      <c r="F20" s="180">
        <f>ROUND(VALUE(SUBSTITUTE(実質収支比率等に係る経年分析!J$47,"▲","-")),2)</f>
        <v>19.149999999999999</v>
      </c>
    </row>
    <row r="21" spans="1:11" x14ac:dyDescent="0.2">
      <c r="A21" s="180" t="s">
        <v>56</v>
      </c>
      <c r="B21" s="180">
        <f>IF(ISNUMBER(VALUE(SUBSTITUTE(実質収支比率等に係る経年分析!F$49,"▲","-"))),ROUND(VALUE(SUBSTITUTE(実質収支比率等に係る経年分析!F$49,"▲","-")),2),NA())</f>
        <v>-0.65</v>
      </c>
      <c r="C21" s="180">
        <f>IF(ISNUMBER(VALUE(SUBSTITUTE(実質収支比率等に係る経年分析!G$49,"▲","-"))),ROUND(VALUE(SUBSTITUTE(実質収支比率等に係る経年分析!G$49,"▲","-")),2),NA())</f>
        <v>-1.34</v>
      </c>
      <c r="D21" s="180">
        <f>IF(ISNUMBER(VALUE(SUBSTITUTE(実質収支比率等に係る経年分析!H$49,"▲","-"))),ROUND(VALUE(SUBSTITUTE(実質収支比率等に係る経年分析!H$49,"▲","-")),2),NA())</f>
        <v>2.08</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0.9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学校給食センター特別会計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4621</v>
      </c>
      <c r="E42" s="182"/>
      <c r="F42" s="182"/>
      <c r="G42" s="182">
        <f>'実質公債費比率（分子）の構造'!L$52</f>
        <v>4610</v>
      </c>
      <c r="H42" s="182"/>
      <c r="I42" s="182"/>
      <c r="J42" s="182">
        <f>'実質公債費比率（分子）の構造'!M$52</f>
        <v>4437</v>
      </c>
      <c r="K42" s="182"/>
      <c r="L42" s="182"/>
      <c r="M42" s="182">
        <f>'実質公債費比率（分子）の構造'!N$52</f>
        <v>4454</v>
      </c>
      <c r="N42" s="182"/>
      <c r="O42" s="182"/>
      <c r="P42" s="182">
        <f>'実質公債費比率（分子）の構造'!O$52</f>
        <v>4405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52</v>
      </c>
      <c r="C44" s="182"/>
      <c r="D44" s="182"/>
      <c r="E44" s="182">
        <f>'実質公債費比率（分子）の構造'!L$50</f>
        <v>52</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188</v>
      </c>
      <c r="C45" s="182"/>
      <c r="D45" s="182"/>
      <c r="E45" s="182">
        <f>'実質公債費比率（分子）の構造'!L$49</f>
        <v>119</v>
      </c>
      <c r="F45" s="182"/>
      <c r="G45" s="182"/>
      <c r="H45" s="182">
        <f>'実質公債費比率（分子）の構造'!M$49</f>
        <v>143</v>
      </c>
      <c r="I45" s="182"/>
      <c r="J45" s="182"/>
      <c r="K45" s="182">
        <f>'実質公債費比率（分子）の構造'!N$49</f>
        <v>147</v>
      </c>
      <c r="L45" s="182"/>
      <c r="M45" s="182"/>
      <c r="N45" s="182">
        <f>'実質公債費比率（分子）の構造'!O$49</f>
        <v>139</v>
      </c>
      <c r="O45" s="182"/>
      <c r="P45" s="182"/>
    </row>
    <row r="46" spans="1:16" x14ac:dyDescent="0.2">
      <c r="A46" s="182" t="s">
        <v>67</v>
      </c>
      <c r="B46" s="182">
        <f>'実質公債費比率（分子）の構造'!K$48</f>
        <v>1340</v>
      </c>
      <c r="C46" s="182"/>
      <c r="D46" s="182"/>
      <c r="E46" s="182">
        <f>'実質公債費比率（分子）の構造'!L$48</f>
        <v>1292</v>
      </c>
      <c r="F46" s="182"/>
      <c r="G46" s="182"/>
      <c r="H46" s="182">
        <f>'実質公債費比率（分子）の構造'!M$48</f>
        <v>1287</v>
      </c>
      <c r="I46" s="182"/>
      <c r="J46" s="182"/>
      <c r="K46" s="182">
        <f>'実質公債費比率（分子）の構造'!N$48</f>
        <v>1097</v>
      </c>
      <c r="L46" s="182"/>
      <c r="M46" s="182"/>
      <c r="N46" s="182">
        <f>'実質公債費比率（分子）の構造'!O$48</f>
        <v>1071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4384</v>
      </c>
      <c r="C49" s="182"/>
      <c r="D49" s="182"/>
      <c r="E49" s="182">
        <f>'実質公債費比率（分子）の構造'!L$45</f>
        <v>4507</v>
      </c>
      <c r="F49" s="182"/>
      <c r="G49" s="182"/>
      <c r="H49" s="182">
        <f>'実質公債費比率（分子）の構造'!M$45</f>
        <v>4440</v>
      </c>
      <c r="I49" s="182"/>
      <c r="J49" s="182"/>
      <c r="K49" s="182">
        <f>'実質公債費比率（分子）の構造'!N$45</f>
        <v>4690</v>
      </c>
      <c r="L49" s="182"/>
      <c r="M49" s="182"/>
      <c r="N49" s="182">
        <f>'実質公債費比率（分子）の構造'!O$45</f>
        <v>4804</v>
      </c>
      <c r="O49" s="182"/>
      <c r="P49" s="182"/>
    </row>
    <row r="50" spans="1:16" x14ac:dyDescent="0.2">
      <c r="A50" s="182" t="s">
        <v>71</v>
      </c>
      <c r="B50" s="182" t="e">
        <f>NA()</f>
        <v>#N/A</v>
      </c>
      <c r="C50" s="182">
        <f>IF(ISNUMBER('実質公債費比率（分子）の構造'!K$53),'実質公債費比率（分子）の構造'!K$53,NA())</f>
        <v>1343</v>
      </c>
      <c r="D50" s="182" t="e">
        <f>NA()</f>
        <v>#N/A</v>
      </c>
      <c r="E50" s="182" t="e">
        <f>NA()</f>
        <v>#N/A</v>
      </c>
      <c r="F50" s="182">
        <f>IF(ISNUMBER('実質公債費比率（分子）の構造'!L$53),'実質公債費比率（分子）の構造'!L$53,NA())</f>
        <v>1360</v>
      </c>
      <c r="G50" s="182" t="e">
        <f>NA()</f>
        <v>#N/A</v>
      </c>
      <c r="H50" s="182" t="e">
        <f>NA()</f>
        <v>#N/A</v>
      </c>
      <c r="I50" s="182">
        <f>IF(ISNUMBER('実質公債費比率（分子）の構造'!M$53),'実質公債費比率（分子）の構造'!M$53,NA())</f>
        <v>1433</v>
      </c>
      <c r="J50" s="182" t="e">
        <f>NA()</f>
        <v>#N/A</v>
      </c>
      <c r="K50" s="182" t="e">
        <f>NA()</f>
        <v>#N/A</v>
      </c>
      <c r="L50" s="182">
        <f>IF(ISNUMBER('実質公債費比率（分子）の構造'!N$53),'実質公債費比率（分子）の構造'!N$53,NA())</f>
        <v>1480</v>
      </c>
      <c r="M50" s="182" t="e">
        <f>NA()</f>
        <v>#N/A</v>
      </c>
      <c r="N50" s="182" t="e">
        <f>NA()</f>
        <v>#N/A</v>
      </c>
      <c r="O50" s="182">
        <f>IF(ISNUMBER('実質公債費比率（分子）の構造'!O$53),'実質公債費比率（分子）の構造'!O$53,NA())</f>
        <v>1609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38180</v>
      </c>
      <c r="E56" s="181"/>
      <c r="F56" s="181"/>
      <c r="G56" s="181">
        <f>'将来負担比率（分子）の構造'!J$52</f>
        <v>37943</v>
      </c>
      <c r="H56" s="181"/>
      <c r="I56" s="181"/>
      <c r="J56" s="181">
        <f>'将来負担比率（分子）の構造'!K$52</f>
        <v>39760</v>
      </c>
      <c r="K56" s="181"/>
      <c r="L56" s="181"/>
      <c r="M56" s="181">
        <f>'将来負担比率（分子）の構造'!L$52</f>
        <v>38382</v>
      </c>
      <c r="N56" s="181"/>
      <c r="O56" s="181"/>
      <c r="P56" s="181">
        <f>'将来負担比率（分子）の構造'!M$52</f>
        <v>37628</v>
      </c>
    </row>
    <row r="57" spans="1:16" x14ac:dyDescent="0.2">
      <c r="A57" s="181" t="s">
        <v>42</v>
      </c>
      <c r="B57" s="181"/>
      <c r="C57" s="181"/>
      <c r="D57" s="181">
        <f>'将来負担比率（分子）の構造'!I$51</f>
        <v>7904</v>
      </c>
      <c r="E57" s="181"/>
      <c r="F57" s="181"/>
      <c r="G57" s="181">
        <f>'将来負担比率（分子）の構造'!J$51</f>
        <v>8419</v>
      </c>
      <c r="H57" s="181"/>
      <c r="I57" s="181"/>
      <c r="J57" s="181">
        <f>'将来負担比率（分子）の構造'!K$51</f>
        <v>11269</v>
      </c>
      <c r="K57" s="181"/>
      <c r="L57" s="181"/>
      <c r="M57" s="181">
        <f>'将来負担比率（分子）の構造'!L$51</f>
        <v>12708</v>
      </c>
      <c r="N57" s="181"/>
      <c r="O57" s="181"/>
      <c r="P57" s="181">
        <f>'将来負担比率（分子）の構造'!M$51</f>
        <v>12854</v>
      </c>
    </row>
    <row r="58" spans="1:16" x14ac:dyDescent="0.2">
      <c r="A58" s="181" t="s">
        <v>41</v>
      </c>
      <c r="B58" s="181"/>
      <c r="C58" s="181"/>
      <c r="D58" s="181">
        <f>'将来負担比率（分子）の構造'!I$50</f>
        <v>17819</v>
      </c>
      <c r="E58" s="181"/>
      <c r="F58" s="181"/>
      <c r="G58" s="181">
        <f>'将来負担比率（分子）の構造'!J$50</f>
        <v>15942</v>
      </c>
      <c r="H58" s="181"/>
      <c r="I58" s="181"/>
      <c r="J58" s="181">
        <f>'将来負担比率（分子）の構造'!K$50</f>
        <v>16301</v>
      </c>
      <c r="K58" s="181"/>
      <c r="L58" s="181"/>
      <c r="M58" s="181">
        <f>'将来負担比率（分子）の構造'!L$50</f>
        <v>15991</v>
      </c>
      <c r="N58" s="181"/>
      <c r="O58" s="181"/>
      <c r="P58" s="181">
        <f>'将来負担比率（分子）の構造'!M$50</f>
        <v>15013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2084</v>
      </c>
      <c r="C61" s="181"/>
      <c r="D61" s="181"/>
      <c r="E61" s="181">
        <f>'将来負担比率（分子）の構造'!J$46</f>
        <v>1</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4621</v>
      </c>
      <c r="C62" s="181"/>
      <c r="D62" s="181"/>
      <c r="E62" s="181">
        <f>'将来負担比率（分子）の構造'!J$45</f>
        <v>4179</v>
      </c>
      <c r="F62" s="181"/>
      <c r="G62" s="181"/>
      <c r="H62" s="181">
        <f>'将来負担比率（分子）の構造'!K$45</f>
        <v>3893</v>
      </c>
      <c r="I62" s="181"/>
      <c r="J62" s="181"/>
      <c r="K62" s="181">
        <f>'将来負担比率（分子）の構造'!L$45</f>
        <v>3712</v>
      </c>
      <c r="L62" s="181"/>
      <c r="M62" s="181"/>
      <c r="N62" s="181">
        <f>'将来負担比率（分子）の構造'!M$45</f>
        <v>3650</v>
      </c>
      <c r="O62" s="181"/>
      <c r="P62" s="181"/>
    </row>
    <row r="63" spans="1:16" x14ac:dyDescent="0.2">
      <c r="A63" s="181" t="s">
        <v>34</v>
      </c>
      <c r="B63" s="181">
        <f>'将来負担比率（分子）の構造'!I$44</f>
        <v>1179</v>
      </c>
      <c r="C63" s="181"/>
      <c r="D63" s="181"/>
      <c r="E63" s="181">
        <f>'将来負担比率（分子）の構造'!J$44</f>
        <v>1326</v>
      </c>
      <c r="F63" s="181"/>
      <c r="G63" s="181"/>
      <c r="H63" s="181">
        <f>'将来負担比率（分子）の構造'!K$44</f>
        <v>1256</v>
      </c>
      <c r="I63" s="181"/>
      <c r="J63" s="181"/>
      <c r="K63" s="181">
        <f>'将来負担比率（分子）の構造'!L$44</f>
        <v>1204</v>
      </c>
      <c r="L63" s="181"/>
      <c r="M63" s="181"/>
      <c r="N63" s="181">
        <f>'将来負担比率（分子）の構造'!M$44</f>
        <v>1123</v>
      </c>
      <c r="O63" s="181"/>
      <c r="P63" s="181"/>
    </row>
    <row r="64" spans="1:16" x14ac:dyDescent="0.2">
      <c r="A64" s="181" t="s">
        <v>33</v>
      </c>
      <c r="B64" s="181">
        <f>'将来負担比率（分子）の構造'!I$43</f>
        <v>11806</v>
      </c>
      <c r="C64" s="181"/>
      <c r="D64" s="181"/>
      <c r="E64" s="181">
        <f>'将来負担比率（分子）の構造'!J$43</f>
        <v>10689</v>
      </c>
      <c r="F64" s="181"/>
      <c r="G64" s="181"/>
      <c r="H64" s="181">
        <f>'将来負担比率（分子）の構造'!K$43</f>
        <v>10152</v>
      </c>
      <c r="I64" s="181"/>
      <c r="J64" s="181"/>
      <c r="K64" s="181">
        <f>'将来負担比率（分子）の構造'!L$43</f>
        <v>9706</v>
      </c>
      <c r="L64" s="181"/>
      <c r="M64" s="181"/>
      <c r="N64" s="181">
        <f>'将来負担比率（分子）の構造'!M$43</f>
        <v>8991</v>
      </c>
      <c r="O64" s="181"/>
      <c r="P64" s="181"/>
    </row>
    <row r="65" spans="1:16" x14ac:dyDescent="0.2">
      <c r="A65" s="181" t="s">
        <v>32</v>
      </c>
      <c r="B65" s="181">
        <f>'将来負担比率（分子）の構造'!I$42</f>
        <v>52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38528</v>
      </c>
      <c r="C66" s="181"/>
      <c r="D66" s="181"/>
      <c r="E66" s="181">
        <f>'将来負担比率（分子）の構造'!J$41</f>
        <v>40011</v>
      </c>
      <c r="F66" s="181"/>
      <c r="G66" s="181"/>
      <c r="H66" s="181">
        <f>'将来負担比率（分子）の構造'!K$41</f>
        <v>45714</v>
      </c>
      <c r="I66" s="181"/>
      <c r="J66" s="181"/>
      <c r="K66" s="181">
        <f>'将来負担比率（分子）の構造'!L$41</f>
        <v>45078</v>
      </c>
      <c r="L66" s="181"/>
      <c r="M66" s="181"/>
      <c r="N66" s="181">
        <f>'将来負担比率（分子）の構造'!M$41</f>
        <v>44559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5038</v>
      </c>
      <c r="C72" s="185">
        <f>基金残高に係る経年分析!G55</f>
        <v>4875</v>
      </c>
      <c r="D72" s="185">
        <f>基金残高に係る経年分析!H55</f>
        <v>5107</v>
      </c>
    </row>
    <row r="73" spans="1:16" x14ac:dyDescent="0.2">
      <c r="A73" s="184" t="s">
        <v>78</v>
      </c>
      <c r="B73" s="185">
        <f>基金残高に係る経年分析!F56</f>
        <v>2527</v>
      </c>
      <c r="C73" s="185">
        <f>基金残高に係る経年分析!G56</f>
        <v>2378</v>
      </c>
      <c r="D73" s="185">
        <f>基金残高に係る経年分析!H56</f>
        <v>2380</v>
      </c>
    </row>
    <row r="74" spans="1:16" x14ac:dyDescent="0.2">
      <c r="A74" s="184" t="s">
        <v>79</v>
      </c>
      <c r="B74" s="185">
        <f>基金残高に係る経年分析!F57</f>
        <v>6976</v>
      </c>
      <c r="C74" s="185">
        <f>基金残高に係る経年分析!G57</f>
        <v>6681</v>
      </c>
      <c r="D74" s="185">
        <f>基金残高に係る経年分析!H57</f>
        <v>5726</v>
      </c>
    </row>
  </sheetData>
  <sheetProtection algorithmName="SHA-512" hashValue="y45aCwn3BpGwtkHML7nl23RL3b7LDrZSsPmqYUaQyLdxP8JCfnPMXLMuHCScX66fjUDjv8dyJHmtRWEBFtPKXQ==" saltValue="ffaPvfHoQzbUMxjivkfp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226</v>
      </c>
      <c r="C5" s="745"/>
      <c r="D5" s="745"/>
      <c r="E5" s="745"/>
      <c r="F5" s="745"/>
      <c r="G5" s="745"/>
      <c r="H5" s="745"/>
      <c r="I5" s="745"/>
      <c r="J5" s="745"/>
      <c r="K5" s="745"/>
      <c r="L5" s="745"/>
      <c r="M5" s="745"/>
      <c r="N5" s="745"/>
      <c r="O5" s="745"/>
      <c r="P5" s="745"/>
      <c r="Q5" s="746"/>
      <c r="R5" s="733">
        <v>23814572</v>
      </c>
      <c r="S5" s="734"/>
      <c r="T5" s="734"/>
      <c r="U5" s="734"/>
      <c r="V5" s="734"/>
      <c r="W5" s="734"/>
      <c r="X5" s="734"/>
      <c r="Y5" s="777"/>
      <c r="Z5" s="795">
        <v>46.2</v>
      </c>
      <c r="AA5" s="795"/>
      <c r="AB5" s="795"/>
      <c r="AC5" s="795"/>
      <c r="AD5" s="796">
        <v>22134226</v>
      </c>
      <c r="AE5" s="796"/>
      <c r="AF5" s="796"/>
      <c r="AG5" s="796"/>
      <c r="AH5" s="796"/>
      <c r="AI5" s="796"/>
      <c r="AJ5" s="796"/>
      <c r="AK5" s="796"/>
      <c r="AL5" s="778">
        <v>83.7</v>
      </c>
      <c r="AM5" s="749"/>
      <c r="AN5" s="749"/>
      <c r="AO5" s="779"/>
      <c r="AP5" s="744" t="s">
        <v>227</v>
      </c>
      <c r="AQ5" s="745"/>
      <c r="AR5" s="745"/>
      <c r="AS5" s="745"/>
      <c r="AT5" s="745"/>
      <c r="AU5" s="745"/>
      <c r="AV5" s="745"/>
      <c r="AW5" s="745"/>
      <c r="AX5" s="745"/>
      <c r="AY5" s="745"/>
      <c r="AZ5" s="745"/>
      <c r="BA5" s="745"/>
      <c r="BB5" s="745"/>
      <c r="BC5" s="745"/>
      <c r="BD5" s="745"/>
      <c r="BE5" s="745"/>
      <c r="BF5" s="746"/>
      <c r="BG5" s="678">
        <v>22130003</v>
      </c>
      <c r="BH5" s="679"/>
      <c r="BI5" s="679"/>
      <c r="BJ5" s="679"/>
      <c r="BK5" s="679"/>
      <c r="BL5" s="679"/>
      <c r="BM5" s="679"/>
      <c r="BN5" s="680"/>
      <c r="BO5" s="715">
        <v>92.9</v>
      </c>
      <c r="BP5" s="715"/>
      <c r="BQ5" s="715"/>
      <c r="BR5" s="715"/>
      <c r="BS5" s="716">
        <v>406659</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2">
      <c r="B6" s="675" t="s">
        <v>231</v>
      </c>
      <c r="C6" s="676"/>
      <c r="D6" s="676"/>
      <c r="E6" s="676"/>
      <c r="F6" s="676"/>
      <c r="G6" s="676"/>
      <c r="H6" s="676"/>
      <c r="I6" s="676"/>
      <c r="J6" s="676"/>
      <c r="K6" s="676"/>
      <c r="L6" s="676"/>
      <c r="M6" s="676"/>
      <c r="N6" s="676"/>
      <c r="O6" s="676"/>
      <c r="P6" s="676"/>
      <c r="Q6" s="677"/>
      <c r="R6" s="678">
        <v>308720</v>
      </c>
      <c r="S6" s="679"/>
      <c r="T6" s="679"/>
      <c r="U6" s="679"/>
      <c r="V6" s="679"/>
      <c r="W6" s="679"/>
      <c r="X6" s="679"/>
      <c r="Y6" s="680"/>
      <c r="Z6" s="715">
        <v>0.6</v>
      </c>
      <c r="AA6" s="715"/>
      <c r="AB6" s="715"/>
      <c r="AC6" s="715"/>
      <c r="AD6" s="716">
        <v>308720</v>
      </c>
      <c r="AE6" s="716"/>
      <c r="AF6" s="716"/>
      <c r="AG6" s="716"/>
      <c r="AH6" s="716"/>
      <c r="AI6" s="716"/>
      <c r="AJ6" s="716"/>
      <c r="AK6" s="716"/>
      <c r="AL6" s="681">
        <v>1.2</v>
      </c>
      <c r="AM6" s="682"/>
      <c r="AN6" s="682"/>
      <c r="AO6" s="717"/>
      <c r="AP6" s="675" t="s">
        <v>232</v>
      </c>
      <c r="AQ6" s="676"/>
      <c r="AR6" s="676"/>
      <c r="AS6" s="676"/>
      <c r="AT6" s="676"/>
      <c r="AU6" s="676"/>
      <c r="AV6" s="676"/>
      <c r="AW6" s="676"/>
      <c r="AX6" s="676"/>
      <c r="AY6" s="676"/>
      <c r="AZ6" s="676"/>
      <c r="BA6" s="676"/>
      <c r="BB6" s="676"/>
      <c r="BC6" s="676"/>
      <c r="BD6" s="676"/>
      <c r="BE6" s="676"/>
      <c r="BF6" s="677"/>
      <c r="BG6" s="678">
        <v>22130003</v>
      </c>
      <c r="BH6" s="679"/>
      <c r="BI6" s="679"/>
      <c r="BJ6" s="679"/>
      <c r="BK6" s="679"/>
      <c r="BL6" s="679"/>
      <c r="BM6" s="679"/>
      <c r="BN6" s="680"/>
      <c r="BO6" s="715">
        <v>92.9</v>
      </c>
      <c r="BP6" s="715"/>
      <c r="BQ6" s="715"/>
      <c r="BR6" s="715"/>
      <c r="BS6" s="716">
        <v>406659</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302715</v>
      </c>
      <c r="CS6" s="679"/>
      <c r="CT6" s="679"/>
      <c r="CU6" s="679"/>
      <c r="CV6" s="679"/>
      <c r="CW6" s="679"/>
      <c r="CX6" s="679"/>
      <c r="CY6" s="680"/>
      <c r="CZ6" s="778">
        <v>0.6</v>
      </c>
      <c r="DA6" s="749"/>
      <c r="DB6" s="749"/>
      <c r="DC6" s="781"/>
      <c r="DD6" s="684" t="s">
        <v>234</v>
      </c>
      <c r="DE6" s="679"/>
      <c r="DF6" s="679"/>
      <c r="DG6" s="679"/>
      <c r="DH6" s="679"/>
      <c r="DI6" s="679"/>
      <c r="DJ6" s="679"/>
      <c r="DK6" s="679"/>
      <c r="DL6" s="679"/>
      <c r="DM6" s="679"/>
      <c r="DN6" s="679"/>
      <c r="DO6" s="679"/>
      <c r="DP6" s="680"/>
      <c r="DQ6" s="684">
        <v>302704</v>
      </c>
      <c r="DR6" s="679"/>
      <c r="DS6" s="679"/>
      <c r="DT6" s="679"/>
      <c r="DU6" s="679"/>
      <c r="DV6" s="679"/>
      <c r="DW6" s="679"/>
      <c r="DX6" s="679"/>
      <c r="DY6" s="679"/>
      <c r="DZ6" s="679"/>
      <c r="EA6" s="679"/>
      <c r="EB6" s="679"/>
      <c r="EC6" s="722"/>
    </row>
    <row r="7" spans="2:143" ht="11.25" customHeight="1" x14ac:dyDescent="0.2">
      <c r="B7" s="675" t="s">
        <v>235</v>
      </c>
      <c r="C7" s="676"/>
      <c r="D7" s="676"/>
      <c r="E7" s="676"/>
      <c r="F7" s="676"/>
      <c r="G7" s="676"/>
      <c r="H7" s="676"/>
      <c r="I7" s="676"/>
      <c r="J7" s="676"/>
      <c r="K7" s="676"/>
      <c r="L7" s="676"/>
      <c r="M7" s="676"/>
      <c r="N7" s="676"/>
      <c r="O7" s="676"/>
      <c r="P7" s="676"/>
      <c r="Q7" s="677"/>
      <c r="R7" s="678">
        <v>23035</v>
      </c>
      <c r="S7" s="679"/>
      <c r="T7" s="679"/>
      <c r="U7" s="679"/>
      <c r="V7" s="679"/>
      <c r="W7" s="679"/>
      <c r="X7" s="679"/>
      <c r="Y7" s="680"/>
      <c r="Z7" s="715">
        <v>0</v>
      </c>
      <c r="AA7" s="715"/>
      <c r="AB7" s="715"/>
      <c r="AC7" s="715"/>
      <c r="AD7" s="716">
        <v>23035</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11381181</v>
      </c>
      <c r="BH7" s="679"/>
      <c r="BI7" s="679"/>
      <c r="BJ7" s="679"/>
      <c r="BK7" s="679"/>
      <c r="BL7" s="679"/>
      <c r="BM7" s="679"/>
      <c r="BN7" s="680"/>
      <c r="BO7" s="715">
        <v>47.8</v>
      </c>
      <c r="BP7" s="715"/>
      <c r="BQ7" s="715"/>
      <c r="BR7" s="715"/>
      <c r="BS7" s="716">
        <v>406659</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5140703</v>
      </c>
      <c r="CS7" s="679"/>
      <c r="CT7" s="679"/>
      <c r="CU7" s="679"/>
      <c r="CV7" s="679"/>
      <c r="CW7" s="679"/>
      <c r="CX7" s="679"/>
      <c r="CY7" s="680"/>
      <c r="CZ7" s="715">
        <v>10.199999999999999</v>
      </c>
      <c r="DA7" s="715"/>
      <c r="DB7" s="715"/>
      <c r="DC7" s="715"/>
      <c r="DD7" s="684">
        <v>180720</v>
      </c>
      <c r="DE7" s="679"/>
      <c r="DF7" s="679"/>
      <c r="DG7" s="679"/>
      <c r="DH7" s="679"/>
      <c r="DI7" s="679"/>
      <c r="DJ7" s="679"/>
      <c r="DK7" s="679"/>
      <c r="DL7" s="679"/>
      <c r="DM7" s="679"/>
      <c r="DN7" s="679"/>
      <c r="DO7" s="679"/>
      <c r="DP7" s="680"/>
      <c r="DQ7" s="684">
        <v>4120822</v>
      </c>
      <c r="DR7" s="679"/>
      <c r="DS7" s="679"/>
      <c r="DT7" s="679"/>
      <c r="DU7" s="679"/>
      <c r="DV7" s="679"/>
      <c r="DW7" s="679"/>
      <c r="DX7" s="679"/>
      <c r="DY7" s="679"/>
      <c r="DZ7" s="679"/>
      <c r="EA7" s="679"/>
      <c r="EB7" s="679"/>
      <c r="EC7" s="722"/>
    </row>
    <row r="8" spans="2:143" ht="11.25" customHeight="1" x14ac:dyDescent="0.2">
      <c r="B8" s="675" t="s">
        <v>238</v>
      </c>
      <c r="C8" s="676"/>
      <c r="D8" s="676"/>
      <c r="E8" s="676"/>
      <c r="F8" s="676"/>
      <c r="G8" s="676"/>
      <c r="H8" s="676"/>
      <c r="I8" s="676"/>
      <c r="J8" s="676"/>
      <c r="K8" s="676"/>
      <c r="L8" s="676"/>
      <c r="M8" s="676"/>
      <c r="N8" s="676"/>
      <c r="O8" s="676"/>
      <c r="P8" s="676"/>
      <c r="Q8" s="677"/>
      <c r="R8" s="678">
        <v>101981</v>
      </c>
      <c r="S8" s="679"/>
      <c r="T8" s="679"/>
      <c r="U8" s="679"/>
      <c r="V8" s="679"/>
      <c r="W8" s="679"/>
      <c r="X8" s="679"/>
      <c r="Y8" s="680"/>
      <c r="Z8" s="715">
        <v>0.2</v>
      </c>
      <c r="AA8" s="715"/>
      <c r="AB8" s="715"/>
      <c r="AC8" s="715"/>
      <c r="AD8" s="716">
        <v>101981</v>
      </c>
      <c r="AE8" s="716"/>
      <c r="AF8" s="716"/>
      <c r="AG8" s="716"/>
      <c r="AH8" s="716"/>
      <c r="AI8" s="716"/>
      <c r="AJ8" s="716"/>
      <c r="AK8" s="716"/>
      <c r="AL8" s="681">
        <v>0.4</v>
      </c>
      <c r="AM8" s="682"/>
      <c r="AN8" s="682"/>
      <c r="AO8" s="717"/>
      <c r="AP8" s="675" t="s">
        <v>239</v>
      </c>
      <c r="AQ8" s="676"/>
      <c r="AR8" s="676"/>
      <c r="AS8" s="676"/>
      <c r="AT8" s="676"/>
      <c r="AU8" s="676"/>
      <c r="AV8" s="676"/>
      <c r="AW8" s="676"/>
      <c r="AX8" s="676"/>
      <c r="AY8" s="676"/>
      <c r="AZ8" s="676"/>
      <c r="BA8" s="676"/>
      <c r="BB8" s="676"/>
      <c r="BC8" s="676"/>
      <c r="BD8" s="676"/>
      <c r="BE8" s="676"/>
      <c r="BF8" s="677"/>
      <c r="BG8" s="678">
        <v>238489</v>
      </c>
      <c r="BH8" s="679"/>
      <c r="BI8" s="679"/>
      <c r="BJ8" s="679"/>
      <c r="BK8" s="679"/>
      <c r="BL8" s="679"/>
      <c r="BM8" s="679"/>
      <c r="BN8" s="680"/>
      <c r="BO8" s="715">
        <v>1</v>
      </c>
      <c r="BP8" s="715"/>
      <c r="BQ8" s="715"/>
      <c r="BR8" s="715"/>
      <c r="BS8" s="684" t="s">
        <v>139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21458340</v>
      </c>
      <c r="CS8" s="679"/>
      <c r="CT8" s="679"/>
      <c r="CU8" s="679"/>
      <c r="CV8" s="679"/>
      <c r="CW8" s="679"/>
      <c r="CX8" s="679"/>
      <c r="CY8" s="680"/>
      <c r="CZ8" s="715">
        <v>42.6</v>
      </c>
      <c r="DA8" s="715"/>
      <c r="DB8" s="715"/>
      <c r="DC8" s="715"/>
      <c r="DD8" s="684">
        <v>1286726</v>
      </c>
      <c r="DE8" s="679"/>
      <c r="DF8" s="679"/>
      <c r="DG8" s="679"/>
      <c r="DH8" s="679"/>
      <c r="DI8" s="679"/>
      <c r="DJ8" s="679"/>
      <c r="DK8" s="679"/>
      <c r="DL8" s="679"/>
      <c r="DM8" s="679"/>
      <c r="DN8" s="679"/>
      <c r="DO8" s="679"/>
      <c r="DP8" s="680"/>
      <c r="DQ8" s="684">
        <v>9978684</v>
      </c>
      <c r="DR8" s="679"/>
      <c r="DS8" s="679"/>
      <c r="DT8" s="679"/>
      <c r="DU8" s="679"/>
      <c r="DV8" s="679"/>
      <c r="DW8" s="679"/>
      <c r="DX8" s="679"/>
      <c r="DY8" s="679"/>
      <c r="DZ8" s="679"/>
      <c r="EA8" s="679"/>
      <c r="EB8" s="679"/>
      <c r="EC8" s="722"/>
    </row>
    <row r="9" spans="2:143" ht="11.25" customHeight="1" x14ac:dyDescent="0.2">
      <c r="B9" s="675" t="s">
        <v>241</v>
      </c>
      <c r="C9" s="676"/>
      <c r="D9" s="676"/>
      <c r="E9" s="676"/>
      <c r="F9" s="676"/>
      <c r="G9" s="676"/>
      <c r="H9" s="676"/>
      <c r="I9" s="676"/>
      <c r="J9" s="676"/>
      <c r="K9" s="676"/>
      <c r="L9" s="676"/>
      <c r="M9" s="676"/>
      <c r="N9" s="676"/>
      <c r="O9" s="676"/>
      <c r="P9" s="676"/>
      <c r="Q9" s="677"/>
      <c r="R9" s="678">
        <v>70155</v>
      </c>
      <c r="S9" s="679"/>
      <c r="T9" s="679"/>
      <c r="U9" s="679"/>
      <c r="V9" s="679"/>
      <c r="W9" s="679"/>
      <c r="X9" s="679"/>
      <c r="Y9" s="680"/>
      <c r="Z9" s="715">
        <v>0.1</v>
      </c>
      <c r="AA9" s="715"/>
      <c r="AB9" s="715"/>
      <c r="AC9" s="715"/>
      <c r="AD9" s="716">
        <v>70155</v>
      </c>
      <c r="AE9" s="716"/>
      <c r="AF9" s="716"/>
      <c r="AG9" s="716"/>
      <c r="AH9" s="716"/>
      <c r="AI9" s="716"/>
      <c r="AJ9" s="716"/>
      <c r="AK9" s="716"/>
      <c r="AL9" s="681">
        <v>0.3</v>
      </c>
      <c r="AM9" s="682"/>
      <c r="AN9" s="682"/>
      <c r="AO9" s="717"/>
      <c r="AP9" s="675" t="s">
        <v>242</v>
      </c>
      <c r="AQ9" s="676"/>
      <c r="AR9" s="676"/>
      <c r="AS9" s="676"/>
      <c r="AT9" s="676"/>
      <c r="AU9" s="676"/>
      <c r="AV9" s="676"/>
      <c r="AW9" s="676"/>
      <c r="AX9" s="676"/>
      <c r="AY9" s="676"/>
      <c r="AZ9" s="676"/>
      <c r="BA9" s="676"/>
      <c r="BB9" s="676"/>
      <c r="BC9" s="676"/>
      <c r="BD9" s="676"/>
      <c r="BE9" s="676"/>
      <c r="BF9" s="677"/>
      <c r="BG9" s="678">
        <v>8580515</v>
      </c>
      <c r="BH9" s="679"/>
      <c r="BI9" s="679"/>
      <c r="BJ9" s="679"/>
      <c r="BK9" s="679"/>
      <c r="BL9" s="679"/>
      <c r="BM9" s="679"/>
      <c r="BN9" s="680"/>
      <c r="BO9" s="715">
        <v>36</v>
      </c>
      <c r="BP9" s="715"/>
      <c r="BQ9" s="715"/>
      <c r="BR9" s="715"/>
      <c r="BS9" s="684" t="s">
        <v>243</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2948790</v>
      </c>
      <c r="CS9" s="679"/>
      <c r="CT9" s="679"/>
      <c r="CU9" s="679"/>
      <c r="CV9" s="679"/>
      <c r="CW9" s="679"/>
      <c r="CX9" s="679"/>
      <c r="CY9" s="680"/>
      <c r="CZ9" s="715">
        <v>5.8</v>
      </c>
      <c r="DA9" s="715"/>
      <c r="DB9" s="715"/>
      <c r="DC9" s="715"/>
      <c r="DD9" s="684">
        <v>129298</v>
      </c>
      <c r="DE9" s="679"/>
      <c r="DF9" s="679"/>
      <c r="DG9" s="679"/>
      <c r="DH9" s="679"/>
      <c r="DI9" s="679"/>
      <c r="DJ9" s="679"/>
      <c r="DK9" s="679"/>
      <c r="DL9" s="679"/>
      <c r="DM9" s="679"/>
      <c r="DN9" s="679"/>
      <c r="DO9" s="679"/>
      <c r="DP9" s="680"/>
      <c r="DQ9" s="684">
        <v>2087809</v>
      </c>
      <c r="DR9" s="679"/>
      <c r="DS9" s="679"/>
      <c r="DT9" s="679"/>
      <c r="DU9" s="679"/>
      <c r="DV9" s="679"/>
      <c r="DW9" s="679"/>
      <c r="DX9" s="679"/>
      <c r="DY9" s="679"/>
      <c r="DZ9" s="679"/>
      <c r="EA9" s="679"/>
      <c r="EB9" s="679"/>
      <c r="EC9" s="722"/>
    </row>
    <row r="10" spans="2:143" ht="11.25" customHeight="1" x14ac:dyDescent="0.2">
      <c r="B10" s="675" t="s">
        <v>245</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234</v>
      </c>
      <c r="AA10" s="715"/>
      <c r="AB10" s="715"/>
      <c r="AC10" s="715"/>
      <c r="AD10" s="716" t="s">
        <v>243</v>
      </c>
      <c r="AE10" s="716"/>
      <c r="AF10" s="716"/>
      <c r="AG10" s="716"/>
      <c r="AH10" s="716"/>
      <c r="AI10" s="716"/>
      <c r="AJ10" s="716"/>
      <c r="AK10" s="716"/>
      <c r="AL10" s="681" t="s">
        <v>243</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485683</v>
      </c>
      <c r="BH10" s="679"/>
      <c r="BI10" s="679"/>
      <c r="BJ10" s="679"/>
      <c r="BK10" s="679"/>
      <c r="BL10" s="679"/>
      <c r="BM10" s="679"/>
      <c r="BN10" s="680"/>
      <c r="BO10" s="715">
        <v>2</v>
      </c>
      <c r="BP10" s="715"/>
      <c r="BQ10" s="715"/>
      <c r="BR10" s="715"/>
      <c r="BS10" s="684" t="s">
        <v>139</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90214</v>
      </c>
      <c r="CS10" s="679"/>
      <c r="CT10" s="679"/>
      <c r="CU10" s="679"/>
      <c r="CV10" s="679"/>
      <c r="CW10" s="679"/>
      <c r="CX10" s="679"/>
      <c r="CY10" s="680"/>
      <c r="CZ10" s="715">
        <v>0.2</v>
      </c>
      <c r="DA10" s="715"/>
      <c r="DB10" s="715"/>
      <c r="DC10" s="715"/>
      <c r="DD10" s="684">
        <v>3594</v>
      </c>
      <c r="DE10" s="679"/>
      <c r="DF10" s="679"/>
      <c r="DG10" s="679"/>
      <c r="DH10" s="679"/>
      <c r="DI10" s="679"/>
      <c r="DJ10" s="679"/>
      <c r="DK10" s="679"/>
      <c r="DL10" s="679"/>
      <c r="DM10" s="679"/>
      <c r="DN10" s="679"/>
      <c r="DO10" s="679"/>
      <c r="DP10" s="680"/>
      <c r="DQ10" s="684">
        <v>77031</v>
      </c>
      <c r="DR10" s="679"/>
      <c r="DS10" s="679"/>
      <c r="DT10" s="679"/>
      <c r="DU10" s="679"/>
      <c r="DV10" s="679"/>
      <c r="DW10" s="679"/>
      <c r="DX10" s="679"/>
      <c r="DY10" s="679"/>
      <c r="DZ10" s="679"/>
      <c r="EA10" s="679"/>
      <c r="EB10" s="679"/>
      <c r="EC10" s="722"/>
    </row>
    <row r="11" spans="2:143" ht="11.25" customHeight="1" x14ac:dyDescent="0.2">
      <c r="B11" s="675" t="s">
        <v>248</v>
      </c>
      <c r="C11" s="676"/>
      <c r="D11" s="676"/>
      <c r="E11" s="676"/>
      <c r="F11" s="676"/>
      <c r="G11" s="676"/>
      <c r="H11" s="676"/>
      <c r="I11" s="676"/>
      <c r="J11" s="676"/>
      <c r="K11" s="676"/>
      <c r="L11" s="676"/>
      <c r="M11" s="676"/>
      <c r="N11" s="676"/>
      <c r="O11" s="676"/>
      <c r="P11" s="676"/>
      <c r="Q11" s="677"/>
      <c r="R11" s="678">
        <v>2455098</v>
      </c>
      <c r="S11" s="679"/>
      <c r="T11" s="679"/>
      <c r="U11" s="679"/>
      <c r="V11" s="679"/>
      <c r="W11" s="679"/>
      <c r="X11" s="679"/>
      <c r="Y11" s="680"/>
      <c r="Z11" s="681">
        <v>4.8</v>
      </c>
      <c r="AA11" s="682"/>
      <c r="AB11" s="682"/>
      <c r="AC11" s="683"/>
      <c r="AD11" s="684">
        <v>2455098</v>
      </c>
      <c r="AE11" s="679"/>
      <c r="AF11" s="679"/>
      <c r="AG11" s="679"/>
      <c r="AH11" s="679"/>
      <c r="AI11" s="679"/>
      <c r="AJ11" s="679"/>
      <c r="AK11" s="680"/>
      <c r="AL11" s="681">
        <v>9.3000000000000007</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2076494</v>
      </c>
      <c r="BH11" s="679"/>
      <c r="BI11" s="679"/>
      <c r="BJ11" s="679"/>
      <c r="BK11" s="679"/>
      <c r="BL11" s="679"/>
      <c r="BM11" s="679"/>
      <c r="BN11" s="680"/>
      <c r="BO11" s="715">
        <v>8.6999999999999993</v>
      </c>
      <c r="BP11" s="715"/>
      <c r="BQ11" s="715"/>
      <c r="BR11" s="715"/>
      <c r="BS11" s="684">
        <v>406659</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775522</v>
      </c>
      <c r="CS11" s="679"/>
      <c r="CT11" s="679"/>
      <c r="CU11" s="679"/>
      <c r="CV11" s="679"/>
      <c r="CW11" s="679"/>
      <c r="CX11" s="679"/>
      <c r="CY11" s="680"/>
      <c r="CZ11" s="715">
        <v>1.5</v>
      </c>
      <c r="DA11" s="715"/>
      <c r="DB11" s="715"/>
      <c r="DC11" s="715"/>
      <c r="DD11" s="684">
        <v>233295</v>
      </c>
      <c r="DE11" s="679"/>
      <c r="DF11" s="679"/>
      <c r="DG11" s="679"/>
      <c r="DH11" s="679"/>
      <c r="DI11" s="679"/>
      <c r="DJ11" s="679"/>
      <c r="DK11" s="679"/>
      <c r="DL11" s="679"/>
      <c r="DM11" s="679"/>
      <c r="DN11" s="679"/>
      <c r="DO11" s="679"/>
      <c r="DP11" s="680"/>
      <c r="DQ11" s="684">
        <v>503885</v>
      </c>
      <c r="DR11" s="679"/>
      <c r="DS11" s="679"/>
      <c r="DT11" s="679"/>
      <c r="DU11" s="679"/>
      <c r="DV11" s="679"/>
      <c r="DW11" s="679"/>
      <c r="DX11" s="679"/>
      <c r="DY11" s="679"/>
      <c r="DZ11" s="679"/>
      <c r="EA11" s="679"/>
      <c r="EB11" s="679"/>
      <c r="EC11" s="722"/>
    </row>
    <row r="12" spans="2:143" ht="11.25" customHeight="1" x14ac:dyDescent="0.2">
      <c r="B12" s="675" t="s">
        <v>251</v>
      </c>
      <c r="C12" s="676"/>
      <c r="D12" s="676"/>
      <c r="E12" s="676"/>
      <c r="F12" s="676"/>
      <c r="G12" s="676"/>
      <c r="H12" s="676"/>
      <c r="I12" s="676"/>
      <c r="J12" s="676"/>
      <c r="K12" s="676"/>
      <c r="L12" s="676"/>
      <c r="M12" s="676"/>
      <c r="N12" s="676"/>
      <c r="O12" s="676"/>
      <c r="P12" s="676"/>
      <c r="Q12" s="677"/>
      <c r="R12" s="678" t="s">
        <v>234</v>
      </c>
      <c r="S12" s="679"/>
      <c r="T12" s="679"/>
      <c r="U12" s="679"/>
      <c r="V12" s="679"/>
      <c r="W12" s="679"/>
      <c r="X12" s="679"/>
      <c r="Y12" s="680"/>
      <c r="Z12" s="715" t="s">
        <v>139</v>
      </c>
      <c r="AA12" s="715"/>
      <c r="AB12" s="715"/>
      <c r="AC12" s="715"/>
      <c r="AD12" s="716" t="s">
        <v>243</v>
      </c>
      <c r="AE12" s="716"/>
      <c r="AF12" s="716"/>
      <c r="AG12" s="716"/>
      <c r="AH12" s="716"/>
      <c r="AI12" s="716"/>
      <c r="AJ12" s="716"/>
      <c r="AK12" s="716"/>
      <c r="AL12" s="681" t="s">
        <v>243</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9700802</v>
      </c>
      <c r="BH12" s="679"/>
      <c r="BI12" s="679"/>
      <c r="BJ12" s="679"/>
      <c r="BK12" s="679"/>
      <c r="BL12" s="679"/>
      <c r="BM12" s="679"/>
      <c r="BN12" s="680"/>
      <c r="BO12" s="715">
        <v>40.700000000000003</v>
      </c>
      <c r="BP12" s="715"/>
      <c r="BQ12" s="715"/>
      <c r="BR12" s="715"/>
      <c r="BS12" s="684" t="s">
        <v>243</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257001</v>
      </c>
      <c r="CS12" s="679"/>
      <c r="CT12" s="679"/>
      <c r="CU12" s="679"/>
      <c r="CV12" s="679"/>
      <c r="CW12" s="679"/>
      <c r="CX12" s="679"/>
      <c r="CY12" s="680"/>
      <c r="CZ12" s="715">
        <v>0.5</v>
      </c>
      <c r="DA12" s="715"/>
      <c r="DB12" s="715"/>
      <c r="DC12" s="715"/>
      <c r="DD12" s="684">
        <v>13226</v>
      </c>
      <c r="DE12" s="679"/>
      <c r="DF12" s="679"/>
      <c r="DG12" s="679"/>
      <c r="DH12" s="679"/>
      <c r="DI12" s="679"/>
      <c r="DJ12" s="679"/>
      <c r="DK12" s="679"/>
      <c r="DL12" s="679"/>
      <c r="DM12" s="679"/>
      <c r="DN12" s="679"/>
      <c r="DO12" s="679"/>
      <c r="DP12" s="680"/>
      <c r="DQ12" s="684">
        <v>238327</v>
      </c>
      <c r="DR12" s="679"/>
      <c r="DS12" s="679"/>
      <c r="DT12" s="679"/>
      <c r="DU12" s="679"/>
      <c r="DV12" s="679"/>
      <c r="DW12" s="679"/>
      <c r="DX12" s="679"/>
      <c r="DY12" s="679"/>
      <c r="DZ12" s="679"/>
      <c r="EA12" s="679"/>
      <c r="EB12" s="679"/>
      <c r="EC12" s="722"/>
    </row>
    <row r="13" spans="2:143" ht="11.25" customHeight="1" x14ac:dyDescent="0.2">
      <c r="B13" s="675" t="s">
        <v>254</v>
      </c>
      <c r="C13" s="676"/>
      <c r="D13" s="676"/>
      <c r="E13" s="676"/>
      <c r="F13" s="676"/>
      <c r="G13" s="676"/>
      <c r="H13" s="676"/>
      <c r="I13" s="676"/>
      <c r="J13" s="676"/>
      <c r="K13" s="676"/>
      <c r="L13" s="676"/>
      <c r="M13" s="676"/>
      <c r="N13" s="676"/>
      <c r="O13" s="676"/>
      <c r="P13" s="676"/>
      <c r="Q13" s="677"/>
      <c r="R13" s="678" t="s">
        <v>234</v>
      </c>
      <c r="S13" s="679"/>
      <c r="T13" s="679"/>
      <c r="U13" s="679"/>
      <c r="V13" s="679"/>
      <c r="W13" s="679"/>
      <c r="X13" s="679"/>
      <c r="Y13" s="680"/>
      <c r="Z13" s="715" t="s">
        <v>234</v>
      </c>
      <c r="AA13" s="715"/>
      <c r="AB13" s="715"/>
      <c r="AC13" s="715"/>
      <c r="AD13" s="716" t="s">
        <v>234</v>
      </c>
      <c r="AE13" s="716"/>
      <c r="AF13" s="716"/>
      <c r="AG13" s="716"/>
      <c r="AH13" s="716"/>
      <c r="AI13" s="716"/>
      <c r="AJ13" s="716"/>
      <c r="AK13" s="716"/>
      <c r="AL13" s="681" t="s">
        <v>243</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9682043</v>
      </c>
      <c r="BH13" s="679"/>
      <c r="BI13" s="679"/>
      <c r="BJ13" s="679"/>
      <c r="BK13" s="679"/>
      <c r="BL13" s="679"/>
      <c r="BM13" s="679"/>
      <c r="BN13" s="680"/>
      <c r="BO13" s="715">
        <v>40.700000000000003</v>
      </c>
      <c r="BP13" s="715"/>
      <c r="BQ13" s="715"/>
      <c r="BR13" s="715"/>
      <c r="BS13" s="684" t="s">
        <v>243</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7767585</v>
      </c>
      <c r="CS13" s="679"/>
      <c r="CT13" s="679"/>
      <c r="CU13" s="679"/>
      <c r="CV13" s="679"/>
      <c r="CW13" s="679"/>
      <c r="CX13" s="679"/>
      <c r="CY13" s="680"/>
      <c r="CZ13" s="715">
        <v>15.4</v>
      </c>
      <c r="DA13" s="715"/>
      <c r="DB13" s="715"/>
      <c r="DC13" s="715"/>
      <c r="DD13" s="684">
        <v>4649936</v>
      </c>
      <c r="DE13" s="679"/>
      <c r="DF13" s="679"/>
      <c r="DG13" s="679"/>
      <c r="DH13" s="679"/>
      <c r="DI13" s="679"/>
      <c r="DJ13" s="679"/>
      <c r="DK13" s="679"/>
      <c r="DL13" s="679"/>
      <c r="DM13" s="679"/>
      <c r="DN13" s="679"/>
      <c r="DO13" s="679"/>
      <c r="DP13" s="680"/>
      <c r="DQ13" s="684">
        <v>3315050</v>
      </c>
      <c r="DR13" s="679"/>
      <c r="DS13" s="679"/>
      <c r="DT13" s="679"/>
      <c r="DU13" s="679"/>
      <c r="DV13" s="679"/>
      <c r="DW13" s="679"/>
      <c r="DX13" s="679"/>
      <c r="DY13" s="679"/>
      <c r="DZ13" s="679"/>
      <c r="EA13" s="679"/>
      <c r="EB13" s="679"/>
      <c r="EC13" s="722"/>
    </row>
    <row r="14" spans="2:143" ht="11.25" customHeight="1" x14ac:dyDescent="0.2">
      <c r="B14" s="675" t="s">
        <v>257</v>
      </c>
      <c r="C14" s="676"/>
      <c r="D14" s="676"/>
      <c r="E14" s="676"/>
      <c r="F14" s="676"/>
      <c r="G14" s="676"/>
      <c r="H14" s="676"/>
      <c r="I14" s="676"/>
      <c r="J14" s="676"/>
      <c r="K14" s="676"/>
      <c r="L14" s="676"/>
      <c r="M14" s="676"/>
      <c r="N14" s="676"/>
      <c r="O14" s="676"/>
      <c r="P14" s="676"/>
      <c r="Q14" s="677"/>
      <c r="R14" s="678">
        <v>70102</v>
      </c>
      <c r="S14" s="679"/>
      <c r="T14" s="679"/>
      <c r="U14" s="679"/>
      <c r="V14" s="679"/>
      <c r="W14" s="679"/>
      <c r="X14" s="679"/>
      <c r="Y14" s="680"/>
      <c r="Z14" s="715">
        <v>0.1</v>
      </c>
      <c r="AA14" s="715"/>
      <c r="AB14" s="715"/>
      <c r="AC14" s="715"/>
      <c r="AD14" s="716">
        <v>70102</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257174</v>
      </c>
      <c r="BH14" s="679"/>
      <c r="BI14" s="679"/>
      <c r="BJ14" s="679"/>
      <c r="BK14" s="679"/>
      <c r="BL14" s="679"/>
      <c r="BM14" s="679"/>
      <c r="BN14" s="680"/>
      <c r="BO14" s="715">
        <v>1.1000000000000001</v>
      </c>
      <c r="BP14" s="715"/>
      <c r="BQ14" s="715"/>
      <c r="BR14" s="715"/>
      <c r="BS14" s="684" t="s">
        <v>243</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1455145</v>
      </c>
      <c r="CS14" s="679"/>
      <c r="CT14" s="679"/>
      <c r="CU14" s="679"/>
      <c r="CV14" s="679"/>
      <c r="CW14" s="679"/>
      <c r="CX14" s="679"/>
      <c r="CY14" s="680"/>
      <c r="CZ14" s="715">
        <v>2.9</v>
      </c>
      <c r="DA14" s="715"/>
      <c r="DB14" s="715"/>
      <c r="DC14" s="715"/>
      <c r="DD14" s="684">
        <v>36718</v>
      </c>
      <c r="DE14" s="679"/>
      <c r="DF14" s="679"/>
      <c r="DG14" s="679"/>
      <c r="DH14" s="679"/>
      <c r="DI14" s="679"/>
      <c r="DJ14" s="679"/>
      <c r="DK14" s="679"/>
      <c r="DL14" s="679"/>
      <c r="DM14" s="679"/>
      <c r="DN14" s="679"/>
      <c r="DO14" s="679"/>
      <c r="DP14" s="680"/>
      <c r="DQ14" s="684">
        <v>1424137</v>
      </c>
      <c r="DR14" s="679"/>
      <c r="DS14" s="679"/>
      <c r="DT14" s="679"/>
      <c r="DU14" s="679"/>
      <c r="DV14" s="679"/>
      <c r="DW14" s="679"/>
      <c r="DX14" s="679"/>
      <c r="DY14" s="679"/>
      <c r="DZ14" s="679"/>
      <c r="EA14" s="679"/>
      <c r="EB14" s="679"/>
      <c r="EC14" s="722"/>
    </row>
    <row r="15" spans="2:143" ht="11.25" customHeight="1" x14ac:dyDescent="0.2">
      <c r="B15" s="675" t="s">
        <v>260</v>
      </c>
      <c r="C15" s="676"/>
      <c r="D15" s="676"/>
      <c r="E15" s="676"/>
      <c r="F15" s="676"/>
      <c r="G15" s="676"/>
      <c r="H15" s="676"/>
      <c r="I15" s="676"/>
      <c r="J15" s="676"/>
      <c r="K15" s="676"/>
      <c r="L15" s="676"/>
      <c r="M15" s="676"/>
      <c r="N15" s="676"/>
      <c r="O15" s="676"/>
      <c r="P15" s="676"/>
      <c r="Q15" s="677"/>
      <c r="R15" s="678" t="s">
        <v>243</v>
      </c>
      <c r="S15" s="679"/>
      <c r="T15" s="679"/>
      <c r="U15" s="679"/>
      <c r="V15" s="679"/>
      <c r="W15" s="679"/>
      <c r="X15" s="679"/>
      <c r="Y15" s="680"/>
      <c r="Z15" s="715" t="s">
        <v>243</v>
      </c>
      <c r="AA15" s="715"/>
      <c r="AB15" s="715"/>
      <c r="AC15" s="715"/>
      <c r="AD15" s="716" t="s">
        <v>243</v>
      </c>
      <c r="AE15" s="716"/>
      <c r="AF15" s="716"/>
      <c r="AG15" s="716"/>
      <c r="AH15" s="716"/>
      <c r="AI15" s="716"/>
      <c r="AJ15" s="716"/>
      <c r="AK15" s="716"/>
      <c r="AL15" s="681" t="s">
        <v>139</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790846</v>
      </c>
      <c r="BH15" s="679"/>
      <c r="BI15" s="679"/>
      <c r="BJ15" s="679"/>
      <c r="BK15" s="679"/>
      <c r="BL15" s="679"/>
      <c r="BM15" s="679"/>
      <c r="BN15" s="680"/>
      <c r="BO15" s="715">
        <v>3.3</v>
      </c>
      <c r="BP15" s="715"/>
      <c r="BQ15" s="715"/>
      <c r="BR15" s="715"/>
      <c r="BS15" s="684" t="s">
        <v>243</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5417842</v>
      </c>
      <c r="CS15" s="679"/>
      <c r="CT15" s="679"/>
      <c r="CU15" s="679"/>
      <c r="CV15" s="679"/>
      <c r="CW15" s="679"/>
      <c r="CX15" s="679"/>
      <c r="CY15" s="680"/>
      <c r="CZ15" s="715">
        <v>10.7</v>
      </c>
      <c r="DA15" s="715"/>
      <c r="DB15" s="715"/>
      <c r="DC15" s="715"/>
      <c r="DD15" s="684">
        <v>1806273</v>
      </c>
      <c r="DE15" s="679"/>
      <c r="DF15" s="679"/>
      <c r="DG15" s="679"/>
      <c r="DH15" s="679"/>
      <c r="DI15" s="679"/>
      <c r="DJ15" s="679"/>
      <c r="DK15" s="679"/>
      <c r="DL15" s="679"/>
      <c r="DM15" s="679"/>
      <c r="DN15" s="679"/>
      <c r="DO15" s="679"/>
      <c r="DP15" s="680"/>
      <c r="DQ15" s="684">
        <v>3083570</v>
      </c>
      <c r="DR15" s="679"/>
      <c r="DS15" s="679"/>
      <c r="DT15" s="679"/>
      <c r="DU15" s="679"/>
      <c r="DV15" s="679"/>
      <c r="DW15" s="679"/>
      <c r="DX15" s="679"/>
      <c r="DY15" s="679"/>
      <c r="DZ15" s="679"/>
      <c r="EA15" s="679"/>
      <c r="EB15" s="679"/>
      <c r="EC15" s="722"/>
    </row>
    <row r="16" spans="2:143" ht="11.25" customHeight="1" x14ac:dyDescent="0.2">
      <c r="B16" s="675" t="s">
        <v>263</v>
      </c>
      <c r="C16" s="676"/>
      <c r="D16" s="676"/>
      <c r="E16" s="676"/>
      <c r="F16" s="676"/>
      <c r="G16" s="676"/>
      <c r="H16" s="676"/>
      <c r="I16" s="676"/>
      <c r="J16" s="676"/>
      <c r="K16" s="676"/>
      <c r="L16" s="676"/>
      <c r="M16" s="676"/>
      <c r="N16" s="676"/>
      <c r="O16" s="676"/>
      <c r="P16" s="676"/>
      <c r="Q16" s="677"/>
      <c r="R16" s="678">
        <v>17691</v>
      </c>
      <c r="S16" s="679"/>
      <c r="T16" s="679"/>
      <c r="U16" s="679"/>
      <c r="V16" s="679"/>
      <c r="W16" s="679"/>
      <c r="X16" s="679"/>
      <c r="Y16" s="680"/>
      <c r="Z16" s="715">
        <v>0</v>
      </c>
      <c r="AA16" s="715"/>
      <c r="AB16" s="715"/>
      <c r="AC16" s="715"/>
      <c r="AD16" s="716">
        <v>17691</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243</v>
      </c>
      <c r="BH16" s="679"/>
      <c r="BI16" s="679"/>
      <c r="BJ16" s="679"/>
      <c r="BK16" s="679"/>
      <c r="BL16" s="679"/>
      <c r="BM16" s="679"/>
      <c r="BN16" s="680"/>
      <c r="BO16" s="715" t="s">
        <v>243</v>
      </c>
      <c r="BP16" s="715"/>
      <c r="BQ16" s="715"/>
      <c r="BR16" s="715"/>
      <c r="BS16" s="684" t="s">
        <v>243</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3445</v>
      </c>
      <c r="CS16" s="679"/>
      <c r="CT16" s="679"/>
      <c r="CU16" s="679"/>
      <c r="CV16" s="679"/>
      <c r="CW16" s="679"/>
      <c r="CX16" s="679"/>
      <c r="CY16" s="680"/>
      <c r="CZ16" s="715">
        <v>0</v>
      </c>
      <c r="DA16" s="715"/>
      <c r="DB16" s="715"/>
      <c r="DC16" s="715"/>
      <c r="DD16" s="684" t="s">
        <v>243</v>
      </c>
      <c r="DE16" s="679"/>
      <c r="DF16" s="679"/>
      <c r="DG16" s="679"/>
      <c r="DH16" s="679"/>
      <c r="DI16" s="679"/>
      <c r="DJ16" s="679"/>
      <c r="DK16" s="679"/>
      <c r="DL16" s="679"/>
      <c r="DM16" s="679"/>
      <c r="DN16" s="679"/>
      <c r="DO16" s="679"/>
      <c r="DP16" s="680"/>
      <c r="DQ16" s="684">
        <v>45</v>
      </c>
      <c r="DR16" s="679"/>
      <c r="DS16" s="679"/>
      <c r="DT16" s="679"/>
      <c r="DU16" s="679"/>
      <c r="DV16" s="679"/>
      <c r="DW16" s="679"/>
      <c r="DX16" s="679"/>
      <c r="DY16" s="679"/>
      <c r="DZ16" s="679"/>
      <c r="EA16" s="679"/>
      <c r="EB16" s="679"/>
      <c r="EC16" s="722"/>
    </row>
    <row r="17" spans="2:133" ht="11.25" customHeight="1" x14ac:dyDescent="0.2">
      <c r="B17" s="675" t="s">
        <v>266</v>
      </c>
      <c r="C17" s="676"/>
      <c r="D17" s="676"/>
      <c r="E17" s="676"/>
      <c r="F17" s="676"/>
      <c r="G17" s="676"/>
      <c r="H17" s="676"/>
      <c r="I17" s="676"/>
      <c r="J17" s="676"/>
      <c r="K17" s="676"/>
      <c r="L17" s="676"/>
      <c r="M17" s="676"/>
      <c r="N17" s="676"/>
      <c r="O17" s="676"/>
      <c r="P17" s="676"/>
      <c r="Q17" s="677"/>
      <c r="R17" s="678">
        <v>442328</v>
      </c>
      <c r="S17" s="679"/>
      <c r="T17" s="679"/>
      <c r="U17" s="679"/>
      <c r="V17" s="679"/>
      <c r="W17" s="679"/>
      <c r="X17" s="679"/>
      <c r="Y17" s="680"/>
      <c r="Z17" s="715">
        <v>0.9</v>
      </c>
      <c r="AA17" s="715"/>
      <c r="AB17" s="715"/>
      <c r="AC17" s="715"/>
      <c r="AD17" s="716">
        <v>442328</v>
      </c>
      <c r="AE17" s="716"/>
      <c r="AF17" s="716"/>
      <c r="AG17" s="716"/>
      <c r="AH17" s="716"/>
      <c r="AI17" s="716"/>
      <c r="AJ17" s="716"/>
      <c r="AK17" s="716"/>
      <c r="AL17" s="681">
        <v>1.7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234</v>
      </c>
      <c r="BH17" s="679"/>
      <c r="BI17" s="679"/>
      <c r="BJ17" s="679"/>
      <c r="BK17" s="679"/>
      <c r="BL17" s="679"/>
      <c r="BM17" s="679"/>
      <c r="BN17" s="680"/>
      <c r="BO17" s="715" t="s">
        <v>243</v>
      </c>
      <c r="BP17" s="715"/>
      <c r="BQ17" s="715"/>
      <c r="BR17" s="715"/>
      <c r="BS17" s="684" t="s">
        <v>243</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4803860</v>
      </c>
      <c r="CS17" s="679"/>
      <c r="CT17" s="679"/>
      <c r="CU17" s="679"/>
      <c r="CV17" s="679"/>
      <c r="CW17" s="679"/>
      <c r="CX17" s="679"/>
      <c r="CY17" s="680"/>
      <c r="CZ17" s="715">
        <v>9.5</v>
      </c>
      <c r="DA17" s="715"/>
      <c r="DB17" s="715"/>
      <c r="DC17" s="715"/>
      <c r="DD17" s="684" t="s">
        <v>243</v>
      </c>
      <c r="DE17" s="679"/>
      <c r="DF17" s="679"/>
      <c r="DG17" s="679"/>
      <c r="DH17" s="679"/>
      <c r="DI17" s="679"/>
      <c r="DJ17" s="679"/>
      <c r="DK17" s="679"/>
      <c r="DL17" s="679"/>
      <c r="DM17" s="679"/>
      <c r="DN17" s="679"/>
      <c r="DO17" s="679"/>
      <c r="DP17" s="680"/>
      <c r="DQ17" s="684">
        <v>4744734</v>
      </c>
      <c r="DR17" s="679"/>
      <c r="DS17" s="679"/>
      <c r="DT17" s="679"/>
      <c r="DU17" s="679"/>
      <c r="DV17" s="679"/>
      <c r="DW17" s="679"/>
      <c r="DX17" s="679"/>
      <c r="DY17" s="679"/>
      <c r="DZ17" s="679"/>
      <c r="EA17" s="679"/>
      <c r="EB17" s="679"/>
      <c r="EC17" s="722"/>
    </row>
    <row r="18" spans="2:133" ht="11.25" customHeight="1" x14ac:dyDescent="0.2">
      <c r="B18" s="675" t="s">
        <v>269</v>
      </c>
      <c r="C18" s="676"/>
      <c r="D18" s="676"/>
      <c r="E18" s="676"/>
      <c r="F18" s="676"/>
      <c r="G18" s="676"/>
      <c r="H18" s="676"/>
      <c r="I18" s="676"/>
      <c r="J18" s="676"/>
      <c r="K18" s="676"/>
      <c r="L18" s="676"/>
      <c r="M18" s="676"/>
      <c r="N18" s="676"/>
      <c r="O18" s="676"/>
      <c r="P18" s="676"/>
      <c r="Q18" s="677"/>
      <c r="R18" s="678">
        <v>146671</v>
      </c>
      <c r="S18" s="679"/>
      <c r="T18" s="679"/>
      <c r="U18" s="679"/>
      <c r="V18" s="679"/>
      <c r="W18" s="679"/>
      <c r="X18" s="679"/>
      <c r="Y18" s="680"/>
      <c r="Z18" s="715">
        <v>0.3</v>
      </c>
      <c r="AA18" s="715"/>
      <c r="AB18" s="715"/>
      <c r="AC18" s="715"/>
      <c r="AD18" s="716">
        <v>146671</v>
      </c>
      <c r="AE18" s="716"/>
      <c r="AF18" s="716"/>
      <c r="AG18" s="716"/>
      <c r="AH18" s="716"/>
      <c r="AI18" s="716"/>
      <c r="AJ18" s="716"/>
      <c r="AK18" s="716"/>
      <c r="AL18" s="681">
        <v>0.6</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243</v>
      </c>
      <c r="BH18" s="679"/>
      <c r="BI18" s="679"/>
      <c r="BJ18" s="679"/>
      <c r="BK18" s="679"/>
      <c r="BL18" s="679"/>
      <c r="BM18" s="679"/>
      <c r="BN18" s="680"/>
      <c r="BO18" s="715" t="s">
        <v>243</v>
      </c>
      <c r="BP18" s="715"/>
      <c r="BQ18" s="715"/>
      <c r="BR18" s="715"/>
      <c r="BS18" s="684" t="s">
        <v>234</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243</v>
      </c>
      <c r="CS18" s="679"/>
      <c r="CT18" s="679"/>
      <c r="CU18" s="679"/>
      <c r="CV18" s="679"/>
      <c r="CW18" s="679"/>
      <c r="CX18" s="679"/>
      <c r="CY18" s="680"/>
      <c r="CZ18" s="715" t="s">
        <v>234</v>
      </c>
      <c r="DA18" s="715"/>
      <c r="DB18" s="715"/>
      <c r="DC18" s="715"/>
      <c r="DD18" s="684" t="s">
        <v>243</v>
      </c>
      <c r="DE18" s="679"/>
      <c r="DF18" s="679"/>
      <c r="DG18" s="679"/>
      <c r="DH18" s="679"/>
      <c r="DI18" s="679"/>
      <c r="DJ18" s="679"/>
      <c r="DK18" s="679"/>
      <c r="DL18" s="679"/>
      <c r="DM18" s="679"/>
      <c r="DN18" s="679"/>
      <c r="DO18" s="679"/>
      <c r="DP18" s="680"/>
      <c r="DQ18" s="684" t="s">
        <v>243</v>
      </c>
      <c r="DR18" s="679"/>
      <c r="DS18" s="679"/>
      <c r="DT18" s="679"/>
      <c r="DU18" s="679"/>
      <c r="DV18" s="679"/>
      <c r="DW18" s="679"/>
      <c r="DX18" s="679"/>
      <c r="DY18" s="679"/>
      <c r="DZ18" s="679"/>
      <c r="EA18" s="679"/>
      <c r="EB18" s="679"/>
      <c r="EC18" s="722"/>
    </row>
    <row r="19" spans="2:133" ht="11.25" customHeight="1" x14ac:dyDescent="0.2">
      <c r="B19" s="675" t="s">
        <v>272</v>
      </c>
      <c r="C19" s="676"/>
      <c r="D19" s="676"/>
      <c r="E19" s="676"/>
      <c r="F19" s="676"/>
      <c r="G19" s="676"/>
      <c r="H19" s="676"/>
      <c r="I19" s="676"/>
      <c r="J19" s="676"/>
      <c r="K19" s="676"/>
      <c r="L19" s="676"/>
      <c r="M19" s="676"/>
      <c r="N19" s="676"/>
      <c r="O19" s="676"/>
      <c r="P19" s="676"/>
      <c r="Q19" s="677"/>
      <c r="R19" s="678">
        <v>9501</v>
      </c>
      <c r="S19" s="679"/>
      <c r="T19" s="679"/>
      <c r="U19" s="679"/>
      <c r="V19" s="679"/>
      <c r="W19" s="679"/>
      <c r="X19" s="679"/>
      <c r="Y19" s="680"/>
      <c r="Z19" s="715">
        <v>0</v>
      </c>
      <c r="AA19" s="715"/>
      <c r="AB19" s="715"/>
      <c r="AC19" s="715"/>
      <c r="AD19" s="716">
        <v>9501</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1684569</v>
      </c>
      <c r="BH19" s="679"/>
      <c r="BI19" s="679"/>
      <c r="BJ19" s="679"/>
      <c r="BK19" s="679"/>
      <c r="BL19" s="679"/>
      <c r="BM19" s="679"/>
      <c r="BN19" s="680"/>
      <c r="BO19" s="715">
        <v>7.1</v>
      </c>
      <c r="BP19" s="715"/>
      <c r="BQ19" s="715"/>
      <c r="BR19" s="715"/>
      <c r="BS19" s="684" t="s">
        <v>243</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139</v>
      </c>
      <c r="CS19" s="679"/>
      <c r="CT19" s="679"/>
      <c r="CU19" s="679"/>
      <c r="CV19" s="679"/>
      <c r="CW19" s="679"/>
      <c r="CX19" s="679"/>
      <c r="CY19" s="680"/>
      <c r="CZ19" s="715" t="s">
        <v>234</v>
      </c>
      <c r="DA19" s="715"/>
      <c r="DB19" s="715"/>
      <c r="DC19" s="715"/>
      <c r="DD19" s="684" t="s">
        <v>139</v>
      </c>
      <c r="DE19" s="679"/>
      <c r="DF19" s="679"/>
      <c r="DG19" s="679"/>
      <c r="DH19" s="679"/>
      <c r="DI19" s="679"/>
      <c r="DJ19" s="679"/>
      <c r="DK19" s="679"/>
      <c r="DL19" s="679"/>
      <c r="DM19" s="679"/>
      <c r="DN19" s="679"/>
      <c r="DO19" s="679"/>
      <c r="DP19" s="680"/>
      <c r="DQ19" s="684" t="s">
        <v>139</v>
      </c>
      <c r="DR19" s="679"/>
      <c r="DS19" s="679"/>
      <c r="DT19" s="679"/>
      <c r="DU19" s="679"/>
      <c r="DV19" s="679"/>
      <c r="DW19" s="679"/>
      <c r="DX19" s="679"/>
      <c r="DY19" s="679"/>
      <c r="DZ19" s="679"/>
      <c r="EA19" s="679"/>
      <c r="EB19" s="679"/>
      <c r="EC19" s="722"/>
    </row>
    <row r="20" spans="2:133" ht="11.25" customHeight="1" x14ac:dyDescent="0.2">
      <c r="B20" s="675" t="s">
        <v>275</v>
      </c>
      <c r="C20" s="676"/>
      <c r="D20" s="676"/>
      <c r="E20" s="676"/>
      <c r="F20" s="676"/>
      <c r="G20" s="676"/>
      <c r="H20" s="676"/>
      <c r="I20" s="676"/>
      <c r="J20" s="676"/>
      <c r="K20" s="676"/>
      <c r="L20" s="676"/>
      <c r="M20" s="676"/>
      <c r="N20" s="676"/>
      <c r="O20" s="676"/>
      <c r="P20" s="676"/>
      <c r="Q20" s="677"/>
      <c r="R20" s="678">
        <v>2263</v>
      </c>
      <c r="S20" s="679"/>
      <c r="T20" s="679"/>
      <c r="U20" s="679"/>
      <c r="V20" s="679"/>
      <c r="W20" s="679"/>
      <c r="X20" s="679"/>
      <c r="Y20" s="680"/>
      <c r="Z20" s="715">
        <v>0</v>
      </c>
      <c r="AA20" s="715"/>
      <c r="AB20" s="715"/>
      <c r="AC20" s="715"/>
      <c r="AD20" s="716">
        <v>2263</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1684569</v>
      </c>
      <c r="BH20" s="679"/>
      <c r="BI20" s="679"/>
      <c r="BJ20" s="679"/>
      <c r="BK20" s="679"/>
      <c r="BL20" s="679"/>
      <c r="BM20" s="679"/>
      <c r="BN20" s="680"/>
      <c r="BO20" s="715">
        <v>7.1</v>
      </c>
      <c r="BP20" s="715"/>
      <c r="BQ20" s="715"/>
      <c r="BR20" s="715"/>
      <c r="BS20" s="684" t="s">
        <v>243</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50421162</v>
      </c>
      <c r="CS20" s="679"/>
      <c r="CT20" s="679"/>
      <c r="CU20" s="679"/>
      <c r="CV20" s="679"/>
      <c r="CW20" s="679"/>
      <c r="CX20" s="679"/>
      <c r="CY20" s="680"/>
      <c r="CZ20" s="715">
        <v>100</v>
      </c>
      <c r="DA20" s="715"/>
      <c r="DB20" s="715"/>
      <c r="DC20" s="715"/>
      <c r="DD20" s="684">
        <v>8339786</v>
      </c>
      <c r="DE20" s="679"/>
      <c r="DF20" s="679"/>
      <c r="DG20" s="679"/>
      <c r="DH20" s="679"/>
      <c r="DI20" s="679"/>
      <c r="DJ20" s="679"/>
      <c r="DK20" s="679"/>
      <c r="DL20" s="679"/>
      <c r="DM20" s="679"/>
      <c r="DN20" s="679"/>
      <c r="DO20" s="679"/>
      <c r="DP20" s="680"/>
      <c r="DQ20" s="684">
        <v>29876798</v>
      </c>
      <c r="DR20" s="679"/>
      <c r="DS20" s="679"/>
      <c r="DT20" s="679"/>
      <c r="DU20" s="679"/>
      <c r="DV20" s="679"/>
      <c r="DW20" s="679"/>
      <c r="DX20" s="679"/>
      <c r="DY20" s="679"/>
      <c r="DZ20" s="679"/>
      <c r="EA20" s="679"/>
      <c r="EB20" s="679"/>
      <c r="EC20" s="722"/>
    </row>
    <row r="21" spans="2:133" ht="11.25" customHeight="1" x14ac:dyDescent="0.2">
      <c r="B21" s="675" t="s">
        <v>278</v>
      </c>
      <c r="C21" s="676"/>
      <c r="D21" s="676"/>
      <c r="E21" s="676"/>
      <c r="F21" s="676"/>
      <c r="G21" s="676"/>
      <c r="H21" s="676"/>
      <c r="I21" s="676"/>
      <c r="J21" s="676"/>
      <c r="K21" s="676"/>
      <c r="L21" s="676"/>
      <c r="M21" s="676"/>
      <c r="N21" s="676"/>
      <c r="O21" s="676"/>
      <c r="P21" s="676"/>
      <c r="Q21" s="677"/>
      <c r="R21" s="678">
        <v>283893</v>
      </c>
      <c r="S21" s="679"/>
      <c r="T21" s="679"/>
      <c r="U21" s="679"/>
      <c r="V21" s="679"/>
      <c r="W21" s="679"/>
      <c r="X21" s="679"/>
      <c r="Y21" s="680"/>
      <c r="Z21" s="715">
        <v>0.6</v>
      </c>
      <c r="AA21" s="715"/>
      <c r="AB21" s="715"/>
      <c r="AC21" s="715"/>
      <c r="AD21" s="716">
        <v>283893</v>
      </c>
      <c r="AE21" s="716"/>
      <c r="AF21" s="716"/>
      <c r="AG21" s="716"/>
      <c r="AH21" s="716"/>
      <c r="AI21" s="716"/>
      <c r="AJ21" s="716"/>
      <c r="AK21" s="716"/>
      <c r="AL21" s="681">
        <v>1.1000000000000001</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4224</v>
      </c>
      <c r="BH21" s="679"/>
      <c r="BI21" s="679"/>
      <c r="BJ21" s="679"/>
      <c r="BK21" s="679"/>
      <c r="BL21" s="679"/>
      <c r="BM21" s="679"/>
      <c r="BN21" s="680"/>
      <c r="BO21" s="715">
        <v>0</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280</v>
      </c>
      <c r="C22" s="676"/>
      <c r="D22" s="676"/>
      <c r="E22" s="676"/>
      <c r="F22" s="676"/>
      <c r="G22" s="676"/>
      <c r="H22" s="676"/>
      <c r="I22" s="676"/>
      <c r="J22" s="676"/>
      <c r="K22" s="676"/>
      <c r="L22" s="676"/>
      <c r="M22" s="676"/>
      <c r="N22" s="676"/>
      <c r="O22" s="676"/>
      <c r="P22" s="676"/>
      <c r="Q22" s="677"/>
      <c r="R22" s="678">
        <v>1011376</v>
      </c>
      <c r="S22" s="679"/>
      <c r="T22" s="679"/>
      <c r="U22" s="679"/>
      <c r="V22" s="679"/>
      <c r="W22" s="679"/>
      <c r="X22" s="679"/>
      <c r="Y22" s="680"/>
      <c r="Z22" s="715">
        <v>2</v>
      </c>
      <c r="AA22" s="715"/>
      <c r="AB22" s="715"/>
      <c r="AC22" s="715"/>
      <c r="AD22" s="716">
        <v>649450</v>
      </c>
      <c r="AE22" s="716"/>
      <c r="AF22" s="716"/>
      <c r="AG22" s="716"/>
      <c r="AH22" s="716"/>
      <c r="AI22" s="716"/>
      <c r="AJ22" s="716"/>
      <c r="AK22" s="716"/>
      <c r="AL22" s="681">
        <v>2.5</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243</v>
      </c>
      <c r="BH22" s="679"/>
      <c r="BI22" s="679"/>
      <c r="BJ22" s="679"/>
      <c r="BK22" s="679"/>
      <c r="BL22" s="679"/>
      <c r="BM22" s="679"/>
      <c r="BN22" s="680"/>
      <c r="BO22" s="715" t="s">
        <v>243</v>
      </c>
      <c r="BP22" s="715"/>
      <c r="BQ22" s="715"/>
      <c r="BR22" s="715"/>
      <c r="BS22" s="684" t="s">
        <v>243</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283</v>
      </c>
      <c r="C23" s="676"/>
      <c r="D23" s="676"/>
      <c r="E23" s="676"/>
      <c r="F23" s="676"/>
      <c r="G23" s="676"/>
      <c r="H23" s="676"/>
      <c r="I23" s="676"/>
      <c r="J23" s="676"/>
      <c r="K23" s="676"/>
      <c r="L23" s="676"/>
      <c r="M23" s="676"/>
      <c r="N23" s="676"/>
      <c r="O23" s="676"/>
      <c r="P23" s="676"/>
      <c r="Q23" s="677"/>
      <c r="R23" s="678">
        <v>649450</v>
      </c>
      <c r="S23" s="679"/>
      <c r="T23" s="679"/>
      <c r="U23" s="679"/>
      <c r="V23" s="679"/>
      <c r="W23" s="679"/>
      <c r="X23" s="679"/>
      <c r="Y23" s="680"/>
      <c r="Z23" s="715">
        <v>1.3</v>
      </c>
      <c r="AA23" s="715"/>
      <c r="AB23" s="715"/>
      <c r="AC23" s="715"/>
      <c r="AD23" s="716">
        <v>649450</v>
      </c>
      <c r="AE23" s="716"/>
      <c r="AF23" s="716"/>
      <c r="AG23" s="716"/>
      <c r="AH23" s="716"/>
      <c r="AI23" s="716"/>
      <c r="AJ23" s="716"/>
      <c r="AK23" s="716"/>
      <c r="AL23" s="681">
        <v>2.5</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1680345</v>
      </c>
      <c r="BH23" s="679"/>
      <c r="BI23" s="679"/>
      <c r="BJ23" s="679"/>
      <c r="BK23" s="679"/>
      <c r="BL23" s="679"/>
      <c r="BM23" s="679"/>
      <c r="BN23" s="680"/>
      <c r="BO23" s="715">
        <v>7.1</v>
      </c>
      <c r="BP23" s="715"/>
      <c r="BQ23" s="715"/>
      <c r="BR23" s="715"/>
      <c r="BS23" s="684" t="s">
        <v>243</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2">
      <c r="B24" s="675" t="s">
        <v>290</v>
      </c>
      <c r="C24" s="676"/>
      <c r="D24" s="676"/>
      <c r="E24" s="676"/>
      <c r="F24" s="676"/>
      <c r="G24" s="676"/>
      <c r="H24" s="676"/>
      <c r="I24" s="676"/>
      <c r="J24" s="676"/>
      <c r="K24" s="676"/>
      <c r="L24" s="676"/>
      <c r="M24" s="676"/>
      <c r="N24" s="676"/>
      <c r="O24" s="676"/>
      <c r="P24" s="676"/>
      <c r="Q24" s="677"/>
      <c r="R24" s="678">
        <v>361811</v>
      </c>
      <c r="S24" s="679"/>
      <c r="T24" s="679"/>
      <c r="U24" s="679"/>
      <c r="V24" s="679"/>
      <c r="W24" s="679"/>
      <c r="X24" s="679"/>
      <c r="Y24" s="680"/>
      <c r="Z24" s="715">
        <v>0.7</v>
      </c>
      <c r="AA24" s="715"/>
      <c r="AB24" s="715"/>
      <c r="AC24" s="715"/>
      <c r="AD24" s="716" t="s">
        <v>243</v>
      </c>
      <c r="AE24" s="716"/>
      <c r="AF24" s="716"/>
      <c r="AG24" s="716"/>
      <c r="AH24" s="716"/>
      <c r="AI24" s="716"/>
      <c r="AJ24" s="716"/>
      <c r="AK24" s="716"/>
      <c r="AL24" s="681" t="s">
        <v>243</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243</v>
      </c>
      <c r="BH24" s="679"/>
      <c r="BI24" s="679"/>
      <c r="BJ24" s="679"/>
      <c r="BK24" s="679"/>
      <c r="BL24" s="679"/>
      <c r="BM24" s="679"/>
      <c r="BN24" s="680"/>
      <c r="BO24" s="715" t="s">
        <v>243</v>
      </c>
      <c r="BP24" s="715"/>
      <c r="BQ24" s="715"/>
      <c r="BR24" s="715"/>
      <c r="BS24" s="684" t="s">
        <v>243</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24038689</v>
      </c>
      <c r="CS24" s="734"/>
      <c r="CT24" s="734"/>
      <c r="CU24" s="734"/>
      <c r="CV24" s="734"/>
      <c r="CW24" s="734"/>
      <c r="CX24" s="734"/>
      <c r="CY24" s="777"/>
      <c r="CZ24" s="778">
        <v>47.7</v>
      </c>
      <c r="DA24" s="749"/>
      <c r="DB24" s="749"/>
      <c r="DC24" s="781"/>
      <c r="DD24" s="776">
        <v>14347632</v>
      </c>
      <c r="DE24" s="734"/>
      <c r="DF24" s="734"/>
      <c r="DG24" s="734"/>
      <c r="DH24" s="734"/>
      <c r="DI24" s="734"/>
      <c r="DJ24" s="734"/>
      <c r="DK24" s="777"/>
      <c r="DL24" s="776">
        <v>14117883</v>
      </c>
      <c r="DM24" s="734"/>
      <c r="DN24" s="734"/>
      <c r="DO24" s="734"/>
      <c r="DP24" s="734"/>
      <c r="DQ24" s="734"/>
      <c r="DR24" s="734"/>
      <c r="DS24" s="734"/>
      <c r="DT24" s="734"/>
      <c r="DU24" s="734"/>
      <c r="DV24" s="777"/>
      <c r="DW24" s="778">
        <v>51.9</v>
      </c>
      <c r="DX24" s="749"/>
      <c r="DY24" s="749"/>
      <c r="DZ24" s="749"/>
      <c r="EA24" s="749"/>
      <c r="EB24" s="749"/>
      <c r="EC24" s="779"/>
    </row>
    <row r="25" spans="2:133" ht="11.25" customHeight="1" x14ac:dyDescent="0.2">
      <c r="B25" s="675" t="s">
        <v>293</v>
      </c>
      <c r="C25" s="676"/>
      <c r="D25" s="676"/>
      <c r="E25" s="676"/>
      <c r="F25" s="676"/>
      <c r="G25" s="676"/>
      <c r="H25" s="676"/>
      <c r="I25" s="676"/>
      <c r="J25" s="676"/>
      <c r="K25" s="676"/>
      <c r="L25" s="676"/>
      <c r="M25" s="676"/>
      <c r="N25" s="676"/>
      <c r="O25" s="676"/>
      <c r="P25" s="676"/>
      <c r="Q25" s="677"/>
      <c r="R25" s="678">
        <v>115</v>
      </c>
      <c r="S25" s="679"/>
      <c r="T25" s="679"/>
      <c r="U25" s="679"/>
      <c r="V25" s="679"/>
      <c r="W25" s="679"/>
      <c r="X25" s="679"/>
      <c r="Y25" s="680"/>
      <c r="Z25" s="715">
        <v>0</v>
      </c>
      <c r="AA25" s="715"/>
      <c r="AB25" s="715"/>
      <c r="AC25" s="715"/>
      <c r="AD25" s="716" t="s">
        <v>243</v>
      </c>
      <c r="AE25" s="716"/>
      <c r="AF25" s="716"/>
      <c r="AG25" s="716"/>
      <c r="AH25" s="716"/>
      <c r="AI25" s="716"/>
      <c r="AJ25" s="716"/>
      <c r="AK25" s="716"/>
      <c r="AL25" s="681" t="s">
        <v>243</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243</v>
      </c>
      <c r="BH25" s="679"/>
      <c r="BI25" s="679"/>
      <c r="BJ25" s="679"/>
      <c r="BK25" s="679"/>
      <c r="BL25" s="679"/>
      <c r="BM25" s="679"/>
      <c r="BN25" s="680"/>
      <c r="BO25" s="715" t="s">
        <v>243</v>
      </c>
      <c r="BP25" s="715"/>
      <c r="BQ25" s="715"/>
      <c r="BR25" s="715"/>
      <c r="BS25" s="684" t="s">
        <v>243</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6514746</v>
      </c>
      <c r="CS25" s="697"/>
      <c r="CT25" s="697"/>
      <c r="CU25" s="697"/>
      <c r="CV25" s="697"/>
      <c r="CW25" s="697"/>
      <c r="CX25" s="697"/>
      <c r="CY25" s="698"/>
      <c r="CZ25" s="681">
        <v>12.9</v>
      </c>
      <c r="DA25" s="699"/>
      <c r="DB25" s="699"/>
      <c r="DC25" s="700"/>
      <c r="DD25" s="684">
        <v>5854114</v>
      </c>
      <c r="DE25" s="697"/>
      <c r="DF25" s="697"/>
      <c r="DG25" s="697"/>
      <c r="DH25" s="697"/>
      <c r="DI25" s="697"/>
      <c r="DJ25" s="697"/>
      <c r="DK25" s="698"/>
      <c r="DL25" s="684">
        <v>5707020</v>
      </c>
      <c r="DM25" s="697"/>
      <c r="DN25" s="697"/>
      <c r="DO25" s="697"/>
      <c r="DP25" s="697"/>
      <c r="DQ25" s="697"/>
      <c r="DR25" s="697"/>
      <c r="DS25" s="697"/>
      <c r="DT25" s="697"/>
      <c r="DU25" s="697"/>
      <c r="DV25" s="698"/>
      <c r="DW25" s="681">
        <v>21</v>
      </c>
      <c r="DX25" s="699"/>
      <c r="DY25" s="699"/>
      <c r="DZ25" s="699"/>
      <c r="EA25" s="699"/>
      <c r="EB25" s="699"/>
      <c r="EC25" s="714"/>
    </row>
    <row r="26" spans="2:133" ht="11.25" customHeight="1" x14ac:dyDescent="0.2">
      <c r="B26" s="675" t="s">
        <v>296</v>
      </c>
      <c r="C26" s="676"/>
      <c r="D26" s="676"/>
      <c r="E26" s="676"/>
      <c r="F26" s="676"/>
      <c r="G26" s="676"/>
      <c r="H26" s="676"/>
      <c r="I26" s="676"/>
      <c r="J26" s="676"/>
      <c r="K26" s="676"/>
      <c r="L26" s="676"/>
      <c r="M26" s="676"/>
      <c r="N26" s="676"/>
      <c r="O26" s="676"/>
      <c r="P26" s="676"/>
      <c r="Q26" s="677"/>
      <c r="R26" s="678">
        <v>28315058</v>
      </c>
      <c r="S26" s="679"/>
      <c r="T26" s="679"/>
      <c r="U26" s="679"/>
      <c r="V26" s="679"/>
      <c r="W26" s="679"/>
      <c r="X26" s="679"/>
      <c r="Y26" s="680"/>
      <c r="Z26" s="715">
        <v>54.9</v>
      </c>
      <c r="AA26" s="715"/>
      <c r="AB26" s="715"/>
      <c r="AC26" s="715"/>
      <c r="AD26" s="716">
        <v>26272786</v>
      </c>
      <c r="AE26" s="716"/>
      <c r="AF26" s="716"/>
      <c r="AG26" s="716"/>
      <c r="AH26" s="716"/>
      <c r="AI26" s="716"/>
      <c r="AJ26" s="716"/>
      <c r="AK26" s="716"/>
      <c r="AL26" s="681">
        <v>99.4</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243</v>
      </c>
      <c r="BH26" s="679"/>
      <c r="BI26" s="679"/>
      <c r="BJ26" s="679"/>
      <c r="BK26" s="679"/>
      <c r="BL26" s="679"/>
      <c r="BM26" s="679"/>
      <c r="BN26" s="680"/>
      <c r="BO26" s="715" t="s">
        <v>243</v>
      </c>
      <c r="BP26" s="715"/>
      <c r="BQ26" s="715"/>
      <c r="BR26" s="715"/>
      <c r="BS26" s="684" t="s">
        <v>243</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4307874</v>
      </c>
      <c r="CS26" s="679"/>
      <c r="CT26" s="679"/>
      <c r="CU26" s="679"/>
      <c r="CV26" s="679"/>
      <c r="CW26" s="679"/>
      <c r="CX26" s="679"/>
      <c r="CY26" s="680"/>
      <c r="CZ26" s="681">
        <v>8.5</v>
      </c>
      <c r="DA26" s="699"/>
      <c r="DB26" s="699"/>
      <c r="DC26" s="700"/>
      <c r="DD26" s="684">
        <v>3782035</v>
      </c>
      <c r="DE26" s="679"/>
      <c r="DF26" s="679"/>
      <c r="DG26" s="679"/>
      <c r="DH26" s="679"/>
      <c r="DI26" s="679"/>
      <c r="DJ26" s="679"/>
      <c r="DK26" s="680"/>
      <c r="DL26" s="684" t="s">
        <v>243</v>
      </c>
      <c r="DM26" s="679"/>
      <c r="DN26" s="679"/>
      <c r="DO26" s="679"/>
      <c r="DP26" s="679"/>
      <c r="DQ26" s="679"/>
      <c r="DR26" s="679"/>
      <c r="DS26" s="679"/>
      <c r="DT26" s="679"/>
      <c r="DU26" s="679"/>
      <c r="DV26" s="680"/>
      <c r="DW26" s="681" t="s">
        <v>234</v>
      </c>
      <c r="DX26" s="699"/>
      <c r="DY26" s="699"/>
      <c r="DZ26" s="699"/>
      <c r="EA26" s="699"/>
      <c r="EB26" s="699"/>
      <c r="EC26" s="714"/>
    </row>
    <row r="27" spans="2:133" ht="11.25" customHeight="1" x14ac:dyDescent="0.2">
      <c r="B27" s="675" t="s">
        <v>299</v>
      </c>
      <c r="C27" s="676"/>
      <c r="D27" s="676"/>
      <c r="E27" s="676"/>
      <c r="F27" s="676"/>
      <c r="G27" s="676"/>
      <c r="H27" s="676"/>
      <c r="I27" s="676"/>
      <c r="J27" s="676"/>
      <c r="K27" s="676"/>
      <c r="L27" s="676"/>
      <c r="M27" s="676"/>
      <c r="N27" s="676"/>
      <c r="O27" s="676"/>
      <c r="P27" s="676"/>
      <c r="Q27" s="677"/>
      <c r="R27" s="678">
        <v>15517</v>
      </c>
      <c r="S27" s="679"/>
      <c r="T27" s="679"/>
      <c r="U27" s="679"/>
      <c r="V27" s="679"/>
      <c r="W27" s="679"/>
      <c r="X27" s="679"/>
      <c r="Y27" s="680"/>
      <c r="Z27" s="715">
        <v>0</v>
      </c>
      <c r="AA27" s="715"/>
      <c r="AB27" s="715"/>
      <c r="AC27" s="715"/>
      <c r="AD27" s="716">
        <v>15517</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23814572</v>
      </c>
      <c r="BH27" s="679"/>
      <c r="BI27" s="679"/>
      <c r="BJ27" s="679"/>
      <c r="BK27" s="679"/>
      <c r="BL27" s="679"/>
      <c r="BM27" s="679"/>
      <c r="BN27" s="680"/>
      <c r="BO27" s="715">
        <v>100</v>
      </c>
      <c r="BP27" s="715"/>
      <c r="BQ27" s="715"/>
      <c r="BR27" s="715"/>
      <c r="BS27" s="684">
        <v>406659</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12720083</v>
      </c>
      <c r="CS27" s="697"/>
      <c r="CT27" s="697"/>
      <c r="CU27" s="697"/>
      <c r="CV27" s="697"/>
      <c r="CW27" s="697"/>
      <c r="CX27" s="697"/>
      <c r="CY27" s="698"/>
      <c r="CZ27" s="681">
        <v>25.2</v>
      </c>
      <c r="DA27" s="699"/>
      <c r="DB27" s="699"/>
      <c r="DC27" s="700"/>
      <c r="DD27" s="684">
        <v>3748784</v>
      </c>
      <c r="DE27" s="697"/>
      <c r="DF27" s="697"/>
      <c r="DG27" s="697"/>
      <c r="DH27" s="697"/>
      <c r="DI27" s="697"/>
      <c r="DJ27" s="697"/>
      <c r="DK27" s="698"/>
      <c r="DL27" s="684">
        <v>3666129</v>
      </c>
      <c r="DM27" s="697"/>
      <c r="DN27" s="697"/>
      <c r="DO27" s="697"/>
      <c r="DP27" s="697"/>
      <c r="DQ27" s="697"/>
      <c r="DR27" s="697"/>
      <c r="DS27" s="697"/>
      <c r="DT27" s="697"/>
      <c r="DU27" s="697"/>
      <c r="DV27" s="698"/>
      <c r="DW27" s="681">
        <v>13.5</v>
      </c>
      <c r="DX27" s="699"/>
      <c r="DY27" s="699"/>
      <c r="DZ27" s="699"/>
      <c r="EA27" s="699"/>
      <c r="EB27" s="699"/>
      <c r="EC27" s="714"/>
    </row>
    <row r="28" spans="2:133" ht="11.25" customHeight="1" x14ac:dyDescent="0.2">
      <c r="B28" s="675" t="s">
        <v>302</v>
      </c>
      <c r="C28" s="676"/>
      <c r="D28" s="676"/>
      <c r="E28" s="676"/>
      <c r="F28" s="676"/>
      <c r="G28" s="676"/>
      <c r="H28" s="676"/>
      <c r="I28" s="676"/>
      <c r="J28" s="676"/>
      <c r="K28" s="676"/>
      <c r="L28" s="676"/>
      <c r="M28" s="676"/>
      <c r="N28" s="676"/>
      <c r="O28" s="676"/>
      <c r="P28" s="676"/>
      <c r="Q28" s="677"/>
      <c r="R28" s="678">
        <v>518778</v>
      </c>
      <c r="S28" s="679"/>
      <c r="T28" s="679"/>
      <c r="U28" s="679"/>
      <c r="V28" s="679"/>
      <c r="W28" s="679"/>
      <c r="X28" s="679"/>
      <c r="Y28" s="680"/>
      <c r="Z28" s="715">
        <v>1</v>
      </c>
      <c r="AA28" s="715"/>
      <c r="AB28" s="715"/>
      <c r="AC28" s="715"/>
      <c r="AD28" s="716" t="s">
        <v>243</v>
      </c>
      <c r="AE28" s="716"/>
      <c r="AF28" s="716"/>
      <c r="AG28" s="716"/>
      <c r="AH28" s="716"/>
      <c r="AI28" s="716"/>
      <c r="AJ28" s="716"/>
      <c r="AK28" s="716"/>
      <c r="AL28" s="681" t="s">
        <v>234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4803860</v>
      </c>
      <c r="CS28" s="679"/>
      <c r="CT28" s="679"/>
      <c r="CU28" s="679"/>
      <c r="CV28" s="679"/>
      <c r="CW28" s="679"/>
      <c r="CX28" s="679"/>
      <c r="CY28" s="680"/>
      <c r="CZ28" s="681">
        <v>9.5</v>
      </c>
      <c r="DA28" s="699"/>
      <c r="DB28" s="699"/>
      <c r="DC28" s="700"/>
      <c r="DD28" s="684">
        <v>4744734</v>
      </c>
      <c r="DE28" s="679"/>
      <c r="DF28" s="679"/>
      <c r="DG28" s="679"/>
      <c r="DH28" s="679"/>
      <c r="DI28" s="679"/>
      <c r="DJ28" s="679"/>
      <c r="DK28" s="680"/>
      <c r="DL28" s="684">
        <v>4744734</v>
      </c>
      <c r="DM28" s="679"/>
      <c r="DN28" s="679"/>
      <c r="DO28" s="679"/>
      <c r="DP28" s="679"/>
      <c r="DQ28" s="679"/>
      <c r="DR28" s="679"/>
      <c r="DS28" s="679"/>
      <c r="DT28" s="679"/>
      <c r="DU28" s="679"/>
      <c r="DV28" s="680"/>
      <c r="DW28" s="681">
        <v>17.399999999999999</v>
      </c>
      <c r="DX28" s="699"/>
      <c r="DY28" s="699"/>
      <c r="DZ28" s="699"/>
      <c r="EA28" s="699"/>
      <c r="EB28" s="699"/>
      <c r="EC28" s="714"/>
    </row>
    <row r="29" spans="2:133" ht="11.25" customHeight="1" x14ac:dyDescent="0.2">
      <c r="B29" s="675" t="s">
        <v>304</v>
      </c>
      <c r="C29" s="676"/>
      <c r="D29" s="676"/>
      <c r="E29" s="676"/>
      <c r="F29" s="676"/>
      <c r="G29" s="676"/>
      <c r="H29" s="676"/>
      <c r="I29" s="676"/>
      <c r="J29" s="676"/>
      <c r="K29" s="676"/>
      <c r="L29" s="676"/>
      <c r="M29" s="676"/>
      <c r="N29" s="676"/>
      <c r="O29" s="676"/>
      <c r="P29" s="676"/>
      <c r="Q29" s="677"/>
      <c r="R29" s="678">
        <v>747370</v>
      </c>
      <c r="S29" s="679"/>
      <c r="T29" s="679"/>
      <c r="U29" s="679"/>
      <c r="V29" s="679"/>
      <c r="W29" s="679"/>
      <c r="X29" s="679"/>
      <c r="Y29" s="680"/>
      <c r="Z29" s="715">
        <v>1.4</v>
      </c>
      <c r="AA29" s="715"/>
      <c r="AB29" s="715"/>
      <c r="AC29" s="715"/>
      <c r="AD29" s="716">
        <v>74462</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4803690</v>
      </c>
      <c r="CS29" s="697"/>
      <c r="CT29" s="697"/>
      <c r="CU29" s="697"/>
      <c r="CV29" s="697"/>
      <c r="CW29" s="697"/>
      <c r="CX29" s="697"/>
      <c r="CY29" s="698"/>
      <c r="CZ29" s="681">
        <v>9.5</v>
      </c>
      <c r="DA29" s="699"/>
      <c r="DB29" s="699"/>
      <c r="DC29" s="700"/>
      <c r="DD29" s="684">
        <v>4744564</v>
      </c>
      <c r="DE29" s="697"/>
      <c r="DF29" s="697"/>
      <c r="DG29" s="697"/>
      <c r="DH29" s="697"/>
      <c r="DI29" s="697"/>
      <c r="DJ29" s="697"/>
      <c r="DK29" s="698"/>
      <c r="DL29" s="684">
        <v>4744564</v>
      </c>
      <c r="DM29" s="697"/>
      <c r="DN29" s="697"/>
      <c r="DO29" s="697"/>
      <c r="DP29" s="697"/>
      <c r="DQ29" s="697"/>
      <c r="DR29" s="697"/>
      <c r="DS29" s="697"/>
      <c r="DT29" s="697"/>
      <c r="DU29" s="697"/>
      <c r="DV29" s="698"/>
      <c r="DW29" s="681">
        <v>17.399999999999999</v>
      </c>
      <c r="DX29" s="699"/>
      <c r="DY29" s="699"/>
      <c r="DZ29" s="699"/>
      <c r="EA29" s="699"/>
      <c r="EB29" s="699"/>
      <c r="EC29" s="714"/>
    </row>
    <row r="30" spans="2:133" ht="11.25" customHeight="1" x14ac:dyDescent="0.2">
      <c r="B30" s="675" t="s">
        <v>307</v>
      </c>
      <c r="C30" s="676"/>
      <c r="D30" s="676"/>
      <c r="E30" s="676"/>
      <c r="F30" s="676"/>
      <c r="G30" s="676"/>
      <c r="H30" s="676"/>
      <c r="I30" s="676"/>
      <c r="J30" s="676"/>
      <c r="K30" s="676"/>
      <c r="L30" s="676"/>
      <c r="M30" s="676"/>
      <c r="N30" s="676"/>
      <c r="O30" s="676"/>
      <c r="P30" s="676"/>
      <c r="Q30" s="677"/>
      <c r="R30" s="678">
        <v>386284</v>
      </c>
      <c r="S30" s="679"/>
      <c r="T30" s="679"/>
      <c r="U30" s="679"/>
      <c r="V30" s="679"/>
      <c r="W30" s="679"/>
      <c r="X30" s="679"/>
      <c r="Y30" s="680"/>
      <c r="Z30" s="715">
        <v>0.7</v>
      </c>
      <c r="AA30" s="715"/>
      <c r="AB30" s="715"/>
      <c r="AC30" s="715"/>
      <c r="AD30" s="716" t="s">
        <v>243</v>
      </c>
      <c r="AE30" s="716"/>
      <c r="AF30" s="716"/>
      <c r="AG30" s="716"/>
      <c r="AH30" s="716"/>
      <c r="AI30" s="716"/>
      <c r="AJ30" s="716"/>
      <c r="AK30" s="716"/>
      <c r="AL30" s="681" t="s">
        <v>243</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4611477</v>
      </c>
      <c r="CS30" s="679"/>
      <c r="CT30" s="679"/>
      <c r="CU30" s="679"/>
      <c r="CV30" s="679"/>
      <c r="CW30" s="679"/>
      <c r="CX30" s="679"/>
      <c r="CY30" s="680"/>
      <c r="CZ30" s="681">
        <v>9.1</v>
      </c>
      <c r="DA30" s="699"/>
      <c r="DB30" s="699"/>
      <c r="DC30" s="700"/>
      <c r="DD30" s="684">
        <v>4552351</v>
      </c>
      <c r="DE30" s="679"/>
      <c r="DF30" s="679"/>
      <c r="DG30" s="679"/>
      <c r="DH30" s="679"/>
      <c r="DI30" s="679"/>
      <c r="DJ30" s="679"/>
      <c r="DK30" s="680"/>
      <c r="DL30" s="684">
        <v>4552351</v>
      </c>
      <c r="DM30" s="679"/>
      <c r="DN30" s="679"/>
      <c r="DO30" s="679"/>
      <c r="DP30" s="679"/>
      <c r="DQ30" s="679"/>
      <c r="DR30" s="679"/>
      <c r="DS30" s="679"/>
      <c r="DT30" s="679"/>
      <c r="DU30" s="679"/>
      <c r="DV30" s="680"/>
      <c r="DW30" s="681">
        <v>16.7</v>
      </c>
      <c r="DX30" s="699"/>
      <c r="DY30" s="699"/>
      <c r="DZ30" s="699"/>
      <c r="EA30" s="699"/>
      <c r="EB30" s="699"/>
      <c r="EC30" s="714"/>
    </row>
    <row r="31" spans="2:133" ht="11.25" customHeight="1" x14ac:dyDescent="0.2">
      <c r="B31" s="675" t="s">
        <v>311</v>
      </c>
      <c r="C31" s="676"/>
      <c r="D31" s="676"/>
      <c r="E31" s="676"/>
      <c r="F31" s="676"/>
      <c r="G31" s="676"/>
      <c r="H31" s="676"/>
      <c r="I31" s="676"/>
      <c r="J31" s="676"/>
      <c r="K31" s="676"/>
      <c r="L31" s="676"/>
      <c r="M31" s="676"/>
      <c r="N31" s="676"/>
      <c r="O31" s="676"/>
      <c r="P31" s="676"/>
      <c r="Q31" s="677"/>
      <c r="R31" s="678">
        <v>9276834</v>
      </c>
      <c r="S31" s="679"/>
      <c r="T31" s="679"/>
      <c r="U31" s="679"/>
      <c r="V31" s="679"/>
      <c r="W31" s="679"/>
      <c r="X31" s="679"/>
      <c r="Y31" s="680"/>
      <c r="Z31" s="715">
        <v>18</v>
      </c>
      <c r="AA31" s="715"/>
      <c r="AB31" s="715"/>
      <c r="AC31" s="715"/>
      <c r="AD31" s="716" t="s">
        <v>243</v>
      </c>
      <c r="AE31" s="716"/>
      <c r="AF31" s="716"/>
      <c r="AG31" s="716"/>
      <c r="AH31" s="716"/>
      <c r="AI31" s="716"/>
      <c r="AJ31" s="716"/>
      <c r="AK31" s="716"/>
      <c r="AL31" s="681" t="s">
        <v>243</v>
      </c>
      <c r="AM31" s="682"/>
      <c r="AN31" s="682"/>
      <c r="AO31" s="717"/>
      <c r="AP31" s="754" t="s">
        <v>312</v>
      </c>
      <c r="AQ31" s="755"/>
      <c r="AR31" s="755"/>
      <c r="AS31" s="755"/>
      <c r="AT31" s="760" t="s">
        <v>313</v>
      </c>
      <c r="AU31" s="231"/>
      <c r="AV31" s="231"/>
      <c r="AW31" s="231"/>
      <c r="AX31" s="744" t="s">
        <v>187</v>
      </c>
      <c r="AY31" s="745"/>
      <c r="AZ31" s="745"/>
      <c r="BA31" s="745"/>
      <c r="BB31" s="745"/>
      <c r="BC31" s="745"/>
      <c r="BD31" s="745"/>
      <c r="BE31" s="745"/>
      <c r="BF31" s="746"/>
      <c r="BG31" s="747">
        <v>99.2</v>
      </c>
      <c r="BH31" s="748"/>
      <c r="BI31" s="748"/>
      <c r="BJ31" s="748"/>
      <c r="BK31" s="748"/>
      <c r="BL31" s="748"/>
      <c r="BM31" s="749">
        <v>97.2</v>
      </c>
      <c r="BN31" s="748"/>
      <c r="BO31" s="748"/>
      <c r="BP31" s="748"/>
      <c r="BQ31" s="750"/>
      <c r="BR31" s="747">
        <v>99.2</v>
      </c>
      <c r="BS31" s="748"/>
      <c r="BT31" s="748"/>
      <c r="BU31" s="748"/>
      <c r="BV31" s="748"/>
      <c r="BW31" s="748"/>
      <c r="BX31" s="749">
        <v>97.1</v>
      </c>
      <c r="BY31" s="748"/>
      <c r="BZ31" s="748"/>
      <c r="CA31" s="748"/>
      <c r="CB31" s="750"/>
      <c r="CD31" s="765"/>
      <c r="CE31" s="766"/>
      <c r="CF31" s="711" t="s">
        <v>314</v>
      </c>
      <c r="CG31" s="712"/>
      <c r="CH31" s="712"/>
      <c r="CI31" s="712"/>
      <c r="CJ31" s="712"/>
      <c r="CK31" s="712"/>
      <c r="CL31" s="712"/>
      <c r="CM31" s="712"/>
      <c r="CN31" s="712"/>
      <c r="CO31" s="712"/>
      <c r="CP31" s="712"/>
      <c r="CQ31" s="713"/>
      <c r="CR31" s="678">
        <v>192213</v>
      </c>
      <c r="CS31" s="697"/>
      <c r="CT31" s="697"/>
      <c r="CU31" s="697"/>
      <c r="CV31" s="697"/>
      <c r="CW31" s="697"/>
      <c r="CX31" s="697"/>
      <c r="CY31" s="698"/>
      <c r="CZ31" s="681">
        <v>0.4</v>
      </c>
      <c r="DA31" s="699"/>
      <c r="DB31" s="699"/>
      <c r="DC31" s="700"/>
      <c r="DD31" s="684">
        <v>192213</v>
      </c>
      <c r="DE31" s="697"/>
      <c r="DF31" s="697"/>
      <c r="DG31" s="697"/>
      <c r="DH31" s="697"/>
      <c r="DI31" s="697"/>
      <c r="DJ31" s="697"/>
      <c r="DK31" s="698"/>
      <c r="DL31" s="684">
        <v>192213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2">
      <c r="B32" s="769" t="s">
        <v>315</v>
      </c>
      <c r="C32" s="770"/>
      <c r="D32" s="770"/>
      <c r="E32" s="770"/>
      <c r="F32" s="770"/>
      <c r="G32" s="770"/>
      <c r="H32" s="770"/>
      <c r="I32" s="770"/>
      <c r="J32" s="770"/>
      <c r="K32" s="770"/>
      <c r="L32" s="770"/>
      <c r="M32" s="770"/>
      <c r="N32" s="770"/>
      <c r="O32" s="770"/>
      <c r="P32" s="770"/>
      <c r="Q32" s="771"/>
      <c r="R32" s="678" t="s">
        <v>234</v>
      </c>
      <c r="S32" s="679"/>
      <c r="T32" s="679"/>
      <c r="U32" s="679"/>
      <c r="V32" s="679"/>
      <c r="W32" s="679"/>
      <c r="X32" s="679"/>
      <c r="Y32" s="680"/>
      <c r="Z32" s="715" t="s">
        <v>234</v>
      </c>
      <c r="AA32" s="715"/>
      <c r="AB32" s="715"/>
      <c r="AC32" s="715"/>
      <c r="AD32" s="716" t="s">
        <v>234</v>
      </c>
      <c r="AE32" s="716"/>
      <c r="AF32" s="716"/>
      <c r="AG32" s="716"/>
      <c r="AH32" s="716"/>
      <c r="AI32" s="716"/>
      <c r="AJ32" s="716"/>
      <c r="AK32" s="716"/>
      <c r="AL32" s="681" t="s">
        <v>243</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99.2</v>
      </c>
      <c r="BH32" s="697"/>
      <c r="BI32" s="697"/>
      <c r="BJ32" s="697"/>
      <c r="BK32" s="697"/>
      <c r="BL32" s="697"/>
      <c r="BM32" s="682">
        <v>97</v>
      </c>
      <c r="BN32" s="743"/>
      <c r="BO32" s="743"/>
      <c r="BP32" s="743"/>
      <c r="BQ32" s="721"/>
      <c r="BR32" s="751">
        <v>99.2</v>
      </c>
      <c r="BS32" s="697"/>
      <c r="BT32" s="697"/>
      <c r="BU32" s="697"/>
      <c r="BV32" s="697"/>
      <c r="BW32" s="697"/>
      <c r="BX32" s="682">
        <v>97</v>
      </c>
      <c r="BY32" s="743"/>
      <c r="BZ32" s="743"/>
      <c r="CA32" s="743"/>
      <c r="CB32" s="721"/>
      <c r="CD32" s="767"/>
      <c r="CE32" s="768"/>
      <c r="CF32" s="711" t="s">
        <v>318</v>
      </c>
      <c r="CG32" s="712"/>
      <c r="CH32" s="712"/>
      <c r="CI32" s="712"/>
      <c r="CJ32" s="712"/>
      <c r="CK32" s="712"/>
      <c r="CL32" s="712"/>
      <c r="CM32" s="712"/>
      <c r="CN32" s="712"/>
      <c r="CO32" s="712"/>
      <c r="CP32" s="712"/>
      <c r="CQ32" s="713"/>
      <c r="CR32" s="678">
        <v>170</v>
      </c>
      <c r="CS32" s="679"/>
      <c r="CT32" s="679"/>
      <c r="CU32" s="679"/>
      <c r="CV32" s="679"/>
      <c r="CW32" s="679"/>
      <c r="CX32" s="679"/>
      <c r="CY32" s="680"/>
      <c r="CZ32" s="681">
        <v>0</v>
      </c>
      <c r="DA32" s="699"/>
      <c r="DB32" s="699"/>
      <c r="DC32" s="700"/>
      <c r="DD32" s="684">
        <v>170</v>
      </c>
      <c r="DE32" s="679"/>
      <c r="DF32" s="679"/>
      <c r="DG32" s="679"/>
      <c r="DH32" s="679"/>
      <c r="DI32" s="679"/>
      <c r="DJ32" s="679"/>
      <c r="DK32" s="680"/>
      <c r="DL32" s="684">
        <v>170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319</v>
      </c>
      <c r="C33" s="676"/>
      <c r="D33" s="676"/>
      <c r="E33" s="676"/>
      <c r="F33" s="676"/>
      <c r="G33" s="676"/>
      <c r="H33" s="676"/>
      <c r="I33" s="676"/>
      <c r="J33" s="676"/>
      <c r="K33" s="676"/>
      <c r="L33" s="676"/>
      <c r="M33" s="676"/>
      <c r="N33" s="676"/>
      <c r="O33" s="676"/>
      <c r="P33" s="676"/>
      <c r="Q33" s="677"/>
      <c r="R33" s="678">
        <v>4185874</v>
      </c>
      <c r="S33" s="679"/>
      <c r="T33" s="679"/>
      <c r="U33" s="679"/>
      <c r="V33" s="679"/>
      <c r="W33" s="679"/>
      <c r="X33" s="679"/>
      <c r="Y33" s="680"/>
      <c r="Z33" s="715">
        <v>8.1</v>
      </c>
      <c r="AA33" s="715"/>
      <c r="AB33" s="715"/>
      <c r="AC33" s="715"/>
      <c r="AD33" s="716" t="s">
        <v>243</v>
      </c>
      <c r="AE33" s="716"/>
      <c r="AF33" s="716"/>
      <c r="AG33" s="716"/>
      <c r="AH33" s="716"/>
      <c r="AI33" s="716"/>
      <c r="AJ33" s="716"/>
      <c r="AK33" s="716"/>
      <c r="AL33" s="681" t="s">
        <v>243</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99.2</v>
      </c>
      <c r="BH33" s="663"/>
      <c r="BI33" s="663"/>
      <c r="BJ33" s="663"/>
      <c r="BK33" s="663"/>
      <c r="BL33" s="663"/>
      <c r="BM33" s="706">
        <v>97.3</v>
      </c>
      <c r="BN33" s="663"/>
      <c r="BO33" s="663"/>
      <c r="BP33" s="663"/>
      <c r="BQ33" s="727"/>
      <c r="BR33" s="742">
        <v>99.3</v>
      </c>
      <c r="BS33" s="663"/>
      <c r="BT33" s="663"/>
      <c r="BU33" s="663"/>
      <c r="BV33" s="663"/>
      <c r="BW33" s="663"/>
      <c r="BX33" s="706">
        <v>97.1</v>
      </c>
      <c r="BY33" s="663"/>
      <c r="BZ33" s="663"/>
      <c r="CA33" s="663"/>
      <c r="CB33" s="727"/>
      <c r="CD33" s="711" t="s">
        <v>321</v>
      </c>
      <c r="CE33" s="712"/>
      <c r="CF33" s="712"/>
      <c r="CG33" s="712"/>
      <c r="CH33" s="712"/>
      <c r="CI33" s="712"/>
      <c r="CJ33" s="712"/>
      <c r="CK33" s="712"/>
      <c r="CL33" s="712"/>
      <c r="CM33" s="712"/>
      <c r="CN33" s="712"/>
      <c r="CO33" s="712"/>
      <c r="CP33" s="712"/>
      <c r="CQ33" s="713"/>
      <c r="CR33" s="678">
        <v>18039242</v>
      </c>
      <c r="CS33" s="697"/>
      <c r="CT33" s="697"/>
      <c r="CU33" s="697"/>
      <c r="CV33" s="697"/>
      <c r="CW33" s="697"/>
      <c r="CX33" s="697"/>
      <c r="CY33" s="698"/>
      <c r="CZ33" s="681">
        <v>35.799999999999997</v>
      </c>
      <c r="DA33" s="699"/>
      <c r="DB33" s="699"/>
      <c r="DC33" s="700"/>
      <c r="DD33" s="684">
        <v>14121746</v>
      </c>
      <c r="DE33" s="697"/>
      <c r="DF33" s="697"/>
      <c r="DG33" s="697"/>
      <c r="DH33" s="697"/>
      <c r="DI33" s="697"/>
      <c r="DJ33" s="697"/>
      <c r="DK33" s="698"/>
      <c r="DL33" s="684">
        <v>11630272</v>
      </c>
      <c r="DM33" s="697"/>
      <c r="DN33" s="697"/>
      <c r="DO33" s="697"/>
      <c r="DP33" s="697"/>
      <c r="DQ33" s="697"/>
      <c r="DR33" s="697"/>
      <c r="DS33" s="697"/>
      <c r="DT33" s="697"/>
      <c r="DU33" s="697"/>
      <c r="DV33" s="698"/>
      <c r="DW33" s="681">
        <v>42.8</v>
      </c>
      <c r="DX33" s="699"/>
      <c r="DY33" s="699"/>
      <c r="DZ33" s="699"/>
      <c r="EA33" s="699"/>
      <c r="EB33" s="699"/>
      <c r="EC33" s="714"/>
    </row>
    <row r="34" spans="2:133" ht="11.25" customHeight="1" x14ac:dyDescent="0.2">
      <c r="B34" s="675" t="s">
        <v>322</v>
      </c>
      <c r="C34" s="676"/>
      <c r="D34" s="676"/>
      <c r="E34" s="676"/>
      <c r="F34" s="676"/>
      <c r="G34" s="676"/>
      <c r="H34" s="676"/>
      <c r="I34" s="676"/>
      <c r="J34" s="676"/>
      <c r="K34" s="676"/>
      <c r="L34" s="676"/>
      <c r="M34" s="676"/>
      <c r="N34" s="676"/>
      <c r="O34" s="676"/>
      <c r="P34" s="676"/>
      <c r="Q34" s="677"/>
      <c r="R34" s="678">
        <v>138580</v>
      </c>
      <c r="S34" s="679"/>
      <c r="T34" s="679"/>
      <c r="U34" s="679"/>
      <c r="V34" s="679"/>
      <c r="W34" s="679"/>
      <c r="X34" s="679"/>
      <c r="Y34" s="680"/>
      <c r="Z34" s="715">
        <v>0.3</v>
      </c>
      <c r="AA34" s="715"/>
      <c r="AB34" s="715"/>
      <c r="AC34" s="715"/>
      <c r="AD34" s="716">
        <v>75964</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7825195</v>
      </c>
      <c r="CS34" s="679"/>
      <c r="CT34" s="679"/>
      <c r="CU34" s="679"/>
      <c r="CV34" s="679"/>
      <c r="CW34" s="679"/>
      <c r="CX34" s="679"/>
      <c r="CY34" s="680"/>
      <c r="CZ34" s="681">
        <v>15.5</v>
      </c>
      <c r="DA34" s="699"/>
      <c r="DB34" s="699"/>
      <c r="DC34" s="700"/>
      <c r="DD34" s="684">
        <v>5526216</v>
      </c>
      <c r="DE34" s="679"/>
      <c r="DF34" s="679"/>
      <c r="DG34" s="679"/>
      <c r="DH34" s="679"/>
      <c r="DI34" s="679"/>
      <c r="DJ34" s="679"/>
      <c r="DK34" s="680"/>
      <c r="DL34" s="684">
        <v>4689428</v>
      </c>
      <c r="DM34" s="679"/>
      <c r="DN34" s="679"/>
      <c r="DO34" s="679"/>
      <c r="DP34" s="679"/>
      <c r="DQ34" s="679"/>
      <c r="DR34" s="679"/>
      <c r="DS34" s="679"/>
      <c r="DT34" s="679"/>
      <c r="DU34" s="679"/>
      <c r="DV34" s="680"/>
      <c r="DW34" s="681">
        <v>17.2</v>
      </c>
      <c r="DX34" s="699"/>
      <c r="DY34" s="699"/>
      <c r="DZ34" s="699"/>
      <c r="EA34" s="699"/>
      <c r="EB34" s="699"/>
      <c r="EC34" s="714"/>
    </row>
    <row r="35" spans="2:133" ht="11.25" customHeight="1" x14ac:dyDescent="0.2">
      <c r="B35" s="675" t="s">
        <v>324</v>
      </c>
      <c r="C35" s="676"/>
      <c r="D35" s="676"/>
      <c r="E35" s="676"/>
      <c r="F35" s="676"/>
      <c r="G35" s="676"/>
      <c r="H35" s="676"/>
      <c r="I35" s="676"/>
      <c r="J35" s="676"/>
      <c r="K35" s="676"/>
      <c r="L35" s="676"/>
      <c r="M35" s="676"/>
      <c r="N35" s="676"/>
      <c r="O35" s="676"/>
      <c r="P35" s="676"/>
      <c r="Q35" s="677"/>
      <c r="R35" s="678">
        <v>362261</v>
      </c>
      <c r="S35" s="679"/>
      <c r="T35" s="679"/>
      <c r="U35" s="679"/>
      <c r="V35" s="679"/>
      <c r="W35" s="679"/>
      <c r="X35" s="679"/>
      <c r="Y35" s="680"/>
      <c r="Z35" s="715">
        <v>0.7</v>
      </c>
      <c r="AA35" s="715"/>
      <c r="AB35" s="715"/>
      <c r="AC35" s="715"/>
      <c r="AD35" s="716" t="s">
        <v>243</v>
      </c>
      <c r="AE35" s="716"/>
      <c r="AF35" s="716"/>
      <c r="AG35" s="716"/>
      <c r="AH35" s="716"/>
      <c r="AI35" s="716"/>
      <c r="AJ35" s="716"/>
      <c r="AK35" s="716"/>
      <c r="AL35" s="681" t="s">
        <v>243</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359352</v>
      </c>
      <c r="CS35" s="697"/>
      <c r="CT35" s="697"/>
      <c r="CU35" s="697"/>
      <c r="CV35" s="697"/>
      <c r="CW35" s="697"/>
      <c r="CX35" s="697"/>
      <c r="CY35" s="698"/>
      <c r="CZ35" s="681">
        <v>0.7</v>
      </c>
      <c r="DA35" s="699"/>
      <c r="DB35" s="699"/>
      <c r="DC35" s="700"/>
      <c r="DD35" s="684">
        <v>346345</v>
      </c>
      <c r="DE35" s="697"/>
      <c r="DF35" s="697"/>
      <c r="DG35" s="697"/>
      <c r="DH35" s="697"/>
      <c r="DI35" s="697"/>
      <c r="DJ35" s="697"/>
      <c r="DK35" s="698"/>
      <c r="DL35" s="684">
        <v>345871</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2">
      <c r="B36" s="675" t="s">
        <v>328</v>
      </c>
      <c r="C36" s="676"/>
      <c r="D36" s="676"/>
      <c r="E36" s="676"/>
      <c r="F36" s="676"/>
      <c r="G36" s="676"/>
      <c r="H36" s="676"/>
      <c r="I36" s="676"/>
      <c r="J36" s="676"/>
      <c r="K36" s="676"/>
      <c r="L36" s="676"/>
      <c r="M36" s="676"/>
      <c r="N36" s="676"/>
      <c r="O36" s="676"/>
      <c r="P36" s="676"/>
      <c r="Q36" s="677"/>
      <c r="R36" s="678">
        <v>1393466</v>
      </c>
      <c r="S36" s="679"/>
      <c r="T36" s="679"/>
      <c r="U36" s="679"/>
      <c r="V36" s="679"/>
      <c r="W36" s="679"/>
      <c r="X36" s="679"/>
      <c r="Y36" s="680"/>
      <c r="Z36" s="715">
        <v>2.7</v>
      </c>
      <c r="AA36" s="715"/>
      <c r="AB36" s="715"/>
      <c r="AC36" s="715"/>
      <c r="AD36" s="716" t="s">
        <v>243</v>
      </c>
      <c r="AE36" s="716"/>
      <c r="AF36" s="716"/>
      <c r="AG36" s="716"/>
      <c r="AH36" s="716"/>
      <c r="AI36" s="716"/>
      <c r="AJ36" s="716"/>
      <c r="AK36" s="716"/>
      <c r="AL36" s="681" t="s">
        <v>243</v>
      </c>
      <c r="AM36" s="682"/>
      <c r="AN36" s="682"/>
      <c r="AO36" s="717"/>
      <c r="AP36" s="235"/>
      <c r="AQ36" s="730" t="s">
        <v>329</v>
      </c>
      <c r="AR36" s="731"/>
      <c r="AS36" s="731"/>
      <c r="AT36" s="731"/>
      <c r="AU36" s="731"/>
      <c r="AV36" s="731"/>
      <c r="AW36" s="731"/>
      <c r="AX36" s="731"/>
      <c r="AY36" s="732"/>
      <c r="AZ36" s="733">
        <v>5381868</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31418</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5136627</v>
      </c>
      <c r="CS36" s="679"/>
      <c r="CT36" s="679"/>
      <c r="CU36" s="679"/>
      <c r="CV36" s="679"/>
      <c r="CW36" s="679"/>
      <c r="CX36" s="679"/>
      <c r="CY36" s="680"/>
      <c r="CZ36" s="681">
        <v>10.199999999999999</v>
      </c>
      <c r="DA36" s="699"/>
      <c r="DB36" s="699"/>
      <c r="DC36" s="700"/>
      <c r="DD36" s="684">
        <v>4708100</v>
      </c>
      <c r="DE36" s="679"/>
      <c r="DF36" s="679"/>
      <c r="DG36" s="679"/>
      <c r="DH36" s="679"/>
      <c r="DI36" s="679"/>
      <c r="DJ36" s="679"/>
      <c r="DK36" s="680"/>
      <c r="DL36" s="684">
        <v>3708708</v>
      </c>
      <c r="DM36" s="679"/>
      <c r="DN36" s="679"/>
      <c r="DO36" s="679"/>
      <c r="DP36" s="679"/>
      <c r="DQ36" s="679"/>
      <c r="DR36" s="679"/>
      <c r="DS36" s="679"/>
      <c r="DT36" s="679"/>
      <c r="DU36" s="679"/>
      <c r="DV36" s="680"/>
      <c r="DW36" s="681">
        <v>13.6</v>
      </c>
      <c r="DX36" s="699"/>
      <c r="DY36" s="699"/>
      <c r="DZ36" s="699"/>
      <c r="EA36" s="699"/>
      <c r="EB36" s="699"/>
      <c r="EC36" s="714"/>
    </row>
    <row r="37" spans="2:133" ht="11.25" customHeight="1" x14ac:dyDescent="0.2">
      <c r="B37" s="675" t="s">
        <v>332</v>
      </c>
      <c r="C37" s="676"/>
      <c r="D37" s="676"/>
      <c r="E37" s="676"/>
      <c r="F37" s="676"/>
      <c r="G37" s="676"/>
      <c r="H37" s="676"/>
      <c r="I37" s="676"/>
      <c r="J37" s="676"/>
      <c r="K37" s="676"/>
      <c r="L37" s="676"/>
      <c r="M37" s="676"/>
      <c r="N37" s="676"/>
      <c r="O37" s="676"/>
      <c r="P37" s="676"/>
      <c r="Q37" s="677"/>
      <c r="R37" s="678">
        <v>834638</v>
      </c>
      <c r="S37" s="679"/>
      <c r="T37" s="679"/>
      <c r="U37" s="679"/>
      <c r="V37" s="679"/>
      <c r="W37" s="679"/>
      <c r="X37" s="679"/>
      <c r="Y37" s="680"/>
      <c r="Z37" s="715">
        <v>1.6</v>
      </c>
      <c r="AA37" s="715"/>
      <c r="AB37" s="715"/>
      <c r="AC37" s="715"/>
      <c r="AD37" s="716" t="s">
        <v>234</v>
      </c>
      <c r="AE37" s="716"/>
      <c r="AF37" s="716"/>
      <c r="AG37" s="716"/>
      <c r="AH37" s="716"/>
      <c r="AI37" s="716"/>
      <c r="AJ37" s="716"/>
      <c r="AK37" s="716"/>
      <c r="AL37" s="681" t="s">
        <v>243</v>
      </c>
      <c r="AM37" s="682"/>
      <c r="AN37" s="682"/>
      <c r="AO37" s="717"/>
      <c r="AQ37" s="718" t="s">
        <v>333</v>
      </c>
      <c r="AR37" s="719"/>
      <c r="AS37" s="719"/>
      <c r="AT37" s="719"/>
      <c r="AU37" s="719"/>
      <c r="AV37" s="719"/>
      <c r="AW37" s="719"/>
      <c r="AX37" s="719"/>
      <c r="AY37" s="720"/>
      <c r="AZ37" s="678">
        <v>1545224</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-264459</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1565335</v>
      </c>
      <c r="CS37" s="697"/>
      <c r="CT37" s="697"/>
      <c r="CU37" s="697"/>
      <c r="CV37" s="697"/>
      <c r="CW37" s="697"/>
      <c r="CX37" s="697"/>
      <c r="CY37" s="698"/>
      <c r="CZ37" s="681">
        <v>3.1</v>
      </c>
      <c r="DA37" s="699"/>
      <c r="DB37" s="699"/>
      <c r="DC37" s="700"/>
      <c r="DD37" s="684">
        <v>1559335</v>
      </c>
      <c r="DE37" s="697"/>
      <c r="DF37" s="697"/>
      <c r="DG37" s="697"/>
      <c r="DH37" s="697"/>
      <c r="DI37" s="697"/>
      <c r="DJ37" s="697"/>
      <c r="DK37" s="698"/>
      <c r="DL37" s="684">
        <v>1531455</v>
      </c>
      <c r="DM37" s="697"/>
      <c r="DN37" s="697"/>
      <c r="DO37" s="697"/>
      <c r="DP37" s="697"/>
      <c r="DQ37" s="697"/>
      <c r="DR37" s="697"/>
      <c r="DS37" s="697"/>
      <c r="DT37" s="697"/>
      <c r="DU37" s="697"/>
      <c r="DV37" s="698"/>
      <c r="DW37" s="681">
        <v>5.6</v>
      </c>
      <c r="DX37" s="699"/>
      <c r="DY37" s="699"/>
      <c r="DZ37" s="699"/>
      <c r="EA37" s="699"/>
      <c r="EB37" s="699"/>
      <c r="EC37" s="714"/>
    </row>
    <row r="38" spans="2:133" ht="11.25" customHeight="1" x14ac:dyDescent="0.2">
      <c r="B38" s="675" t="s">
        <v>336</v>
      </c>
      <c r="C38" s="676"/>
      <c r="D38" s="676"/>
      <c r="E38" s="676"/>
      <c r="F38" s="676"/>
      <c r="G38" s="676"/>
      <c r="H38" s="676"/>
      <c r="I38" s="676"/>
      <c r="J38" s="676"/>
      <c r="K38" s="676"/>
      <c r="L38" s="676"/>
      <c r="M38" s="676"/>
      <c r="N38" s="676"/>
      <c r="O38" s="676"/>
      <c r="P38" s="676"/>
      <c r="Q38" s="677"/>
      <c r="R38" s="678">
        <v>1321195</v>
      </c>
      <c r="S38" s="679"/>
      <c r="T38" s="679"/>
      <c r="U38" s="679"/>
      <c r="V38" s="679"/>
      <c r="W38" s="679"/>
      <c r="X38" s="679"/>
      <c r="Y38" s="680"/>
      <c r="Z38" s="715">
        <v>2.6</v>
      </c>
      <c r="AA38" s="715"/>
      <c r="AB38" s="715"/>
      <c r="AC38" s="715"/>
      <c r="AD38" s="716">
        <v>650</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208270</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15224</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3628374</v>
      </c>
      <c r="CS38" s="679"/>
      <c r="CT38" s="679"/>
      <c r="CU38" s="679"/>
      <c r="CV38" s="679"/>
      <c r="CW38" s="679"/>
      <c r="CX38" s="679"/>
      <c r="CY38" s="680"/>
      <c r="CZ38" s="681">
        <v>7.2</v>
      </c>
      <c r="DA38" s="699"/>
      <c r="DB38" s="699"/>
      <c r="DC38" s="700"/>
      <c r="DD38" s="684">
        <v>3032329</v>
      </c>
      <c r="DE38" s="679"/>
      <c r="DF38" s="679"/>
      <c r="DG38" s="679"/>
      <c r="DH38" s="679"/>
      <c r="DI38" s="679"/>
      <c r="DJ38" s="679"/>
      <c r="DK38" s="680"/>
      <c r="DL38" s="684">
        <v>2886265</v>
      </c>
      <c r="DM38" s="679"/>
      <c r="DN38" s="679"/>
      <c r="DO38" s="679"/>
      <c r="DP38" s="679"/>
      <c r="DQ38" s="679"/>
      <c r="DR38" s="679"/>
      <c r="DS38" s="679"/>
      <c r="DT38" s="679"/>
      <c r="DU38" s="679"/>
      <c r="DV38" s="680"/>
      <c r="DW38" s="681">
        <v>10.6</v>
      </c>
      <c r="DX38" s="699"/>
      <c r="DY38" s="699"/>
      <c r="DZ38" s="699"/>
      <c r="EA38" s="699"/>
      <c r="EB38" s="699"/>
      <c r="EC38" s="714"/>
    </row>
    <row r="39" spans="2:133" ht="11.25" customHeight="1" x14ac:dyDescent="0.2">
      <c r="B39" s="675" t="s">
        <v>340</v>
      </c>
      <c r="C39" s="676"/>
      <c r="D39" s="676"/>
      <c r="E39" s="676"/>
      <c r="F39" s="676"/>
      <c r="G39" s="676"/>
      <c r="H39" s="676"/>
      <c r="I39" s="676"/>
      <c r="J39" s="676"/>
      <c r="K39" s="676"/>
      <c r="L39" s="676"/>
      <c r="M39" s="676"/>
      <c r="N39" s="676"/>
      <c r="O39" s="676"/>
      <c r="P39" s="676"/>
      <c r="Q39" s="677"/>
      <c r="R39" s="678">
        <v>4093098</v>
      </c>
      <c r="S39" s="679"/>
      <c r="T39" s="679"/>
      <c r="U39" s="679"/>
      <c r="V39" s="679"/>
      <c r="W39" s="679"/>
      <c r="X39" s="679"/>
      <c r="Y39" s="680"/>
      <c r="Z39" s="715">
        <v>7.9</v>
      </c>
      <c r="AA39" s="715"/>
      <c r="AB39" s="715"/>
      <c r="AC39" s="715"/>
      <c r="AD39" s="716" t="s">
        <v>243</v>
      </c>
      <c r="AE39" s="716"/>
      <c r="AF39" s="716"/>
      <c r="AG39" s="716"/>
      <c r="AH39" s="716"/>
      <c r="AI39" s="716"/>
      <c r="AJ39" s="716"/>
      <c r="AK39" s="716"/>
      <c r="AL39" s="681" t="s">
        <v>234</v>
      </c>
      <c r="AM39" s="682"/>
      <c r="AN39" s="682"/>
      <c r="AO39" s="717"/>
      <c r="AQ39" s="718" t="s">
        <v>341</v>
      </c>
      <c r="AR39" s="719"/>
      <c r="AS39" s="719"/>
      <c r="AT39" s="719"/>
      <c r="AU39" s="719"/>
      <c r="AV39" s="719"/>
      <c r="AW39" s="719"/>
      <c r="AX39" s="719"/>
      <c r="AY39" s="720"/>
      <c r="AZ39" s="678" t="s">
        <v>243</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23417</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604233</v>
      </c>
      <c r="CS39" s="697"/>
      <c r="CT39" s="697"/>
      <c r="CU39" s="697"/>
      <c r="CV39" s="697"/>
      <c r="CW39" s="697"/>
      <c r="CX39" s="697"/>
      <c r="CY39" s="698"/>
      <c r="CZ39" s="681">
        <v>1.2</v>
      </c>
      <c r="DA39" s="699"/>
      <c r="DB39" s="699"/>
      <c r="DC39" s="700"/>
      <c r="DD39" s="684">
        <v>229195</v>
      </c>
      <c r="DE39" s="697"/>
      <c r="DF39" s="697"/>
      <c r="DG39" s="697"/>
      <c r="DH39" s="697"/>
      <c r="DI39" s="697"/>
      <c r="DJ39" s="697"/>
      <c r="DK39" s="698"/>
      <c r="DL39" s="684" t="s">
        <v>243</v>
      </c>
      <c r="DM39" s="697"/>
      <c r="DN39" s="697"/>
      <c r="DO39" s="697"/>
      <c r="DP39" s="697"/>
      <c r="DQ39" s="697"/>
      <c r="DR39" s="697"/>
      <c r="DS39" s="697"/>
      <c r="DT39" s="697"/>
      <c r="DU39" s="697"/>
      <c r="DV39" s="698"/>
      <c r="DW39" s="681" t="s">
        <v>243</v>
      </c>
      <c r="DX39" s="699"/>
      <c r="DY39" s="699"/>
      <c r="DZ39" s="699"/>
      <c r="EA39" s="699"/>
      <c r="EB39" s="699"/>
      <c r="EC39" s="714"/>
    </row>
    <row r="40" spans="2:133" ht="11.25" customHeight="1" x14ac:dyDescent="0.2">
      <c r="B40" s="675" t="s">
        <v>344</v>
      </c>
      <c r="C40" s="676"/>
      <c r="D40" s="676"/>
      <c r="E40" s="676"/>
      <c r="F40" s="676"/>
      <c r="G40" s="676"/>
      <c r="H40" s="676"/>
      <c r="I40" s="676"/>
      <c r="J40" s="676"/>
      <c r="K40" s="676"/>
      <c r="L40" s="676"/>
      <c r="M40" s="676"/>
      <c r="N40" s="676"/>
      <c r="O40" s="676"/>
      <c r="P40" s="676"/>
      <c r="Q40" s="677"/>
      <c r="R40" s="678" t="s">
        <v>243</v>
      </c>
      <c r="S40" s="679"/>
      <c r="T40" s="679"/>
      <c r="U40" s="679"/>
      <c r="V40" s="679"/>
      <c r="W40" s="679"/>
      <c r="X40" s="679"/>
      <c r="Y40" s="680"/>
      <c r="Z40" s="715" t="s">
        <v>243</v>
      </c>
      <c r="AA40" s="715"/>
      <c r="AB40" s="715"/>
      <c r="AC40" s="715"/>
      <c r="AD40" s="716" t="s">
        <v>243</v>
      </c>
      <c r="AE40" s="716"/>
      <c r="AF40" s="716"/>
      <c r="AG40" s="716"/>
      <c r="AH40" s="716"/>
      <c r="AI40" s="716"/>
      <c r="AJ40" s="716"/>
      <c r="AK40" s="716"/>
      <c r="AL40" s="681" t="s">
        <v>243</v>
      </c>
      <c r="AM40" s="682"/>
      <c r="AN40" s="682"/>
      <c r="AO40" s="717"/>
      <c r="AQ40" s="718" t="s">
        <v>345</v>
      </c>
      <c r="AR40" s="719"/>
      <c r="AS40" s="719"/>
      <c r="AT40" s="719"/>
      <c r="AU40" s="719"/>
      <c r="AV40" s="719"/>
      <c r="AW40" s="719"/>
      <c r="AX40" s="719"/>
      <c r="AY40" s="720"/>
      <c r="AZ40" s="678" t="s">
        <v>139</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94</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485461</v>
      </c>
      <c r="CS40" s="679"/>
      <c r="CT40" s="679"/>
      <c r="CU40" s="679"/>
      <c r="CV40" s="679"/>
      <c r="CW40" s="679"/>
      <c r="CX40" s="679"/>
      <c r="CY40" s="680"/>
      <c r="CZ40" s="681">
        <v>1</v>
      </c>
      <c r="DA40" s="699"/>
      <c r="DB40" s="699"/>
      <c r="DC40" s="700"/>
      <c r="DD40" s="684">
        <v>279561</v>
      </c>
      <c r="DE40" s="679"/>
      <c r="DF40" s="679"/>
      <c r="DG40" s="679"/>
      <c r="DH40" s="679"/>
      <c r="DI40" s="679"/>
      <c r="DJ40" s="679"/>
      <c r="DK40" s="680"/>
      <c r="DL40" s="684" t="s">
        <v>243</v>
      </c>
      <c r="DM40" s="679"/>
      <c r="DN40" s="679"/>
      <c r="DO40" s="679"/>
      <c r="DP40" s="679"/>
      <c r="DQ40" s="679"/>
      <c r="DR40" s="679"/>
      <c r="DS40" s="679"/>
      <c r="DT40" s="679"/>
      <c r="DU40" s="679"/>
      <c r="DV40" s="680"/>
      <c r="DW40" s="681" t="s">
        <v>243</v>
      </c>
      <c r="DX40" s="699"/>
      <c r="DY40" s="699"/>
      <c r="DZ40" s="699"/>
      <c r="EA40" s="699"/>
      <c r="EB40" s="699"/>
      <c r="EC40" s="714"/>
    </row>
    <row r="41" spans="2:133" ht="11.25" customHeight="1" x14ac:dyDescent="0.2">
      <c r="B41" s="675" t="s">
        <v>349</v>
      </c>
      <c r="C41" s="676"/>
      <c r="D41" s="676"/>
      <c r="E41" s="676"/>
      <c r="F41" s="676"/>
      <c r="G41" s="676"/>
      <c r="H41" s="676"/>
      <c r="I41" s="676"/>
      <c r="J41" s="676"/>
      <c r="K41" s="676"/>
      <c r="L41" s="676"/>
      <c r="M41" s="676"/>
      <c r="N41" s="676"/>
      <c r="O41" s="676"/>
      <c r="P41" s="676"/>
      <c r="Q41" s="677"/>
      <c r="R41" s="678">
        <v>765698</v>
      </c>
      <c r="S41" s="679"/>
      <c r="T41" s="679"/>
      <c r="U41" s="679"/>
      <c r="V41" s="679"/>
      <c r="W41" s="679"/>
      <c r="X41" s="679"/>
      <c r="Y41" s="680"/>
      <c r="Z41" s="715">
        <v>1.5</v>
      </c>
      <c r="AA41" s="715"/>
      <c r="AB41" s="715"/>
      <c r="AC41" s="715"/>
      <c r="AD41" s="716" t="s">
        <v>139</v>
      </c>
      <c r="AE41" s="716"/>
      <c r="AF41" s="716"/>
      <c r="AG41" s="716"/>
      <c r="AH41" s="716"/>
      <c r="AI41" s="716"/>
      <c r="AJ41" s="716"/>
      <c r="AK41" s="716"/>
      <c r="AL41" s="681" t="s">
        <v>234</v>
      </c>
      <c r="AM41" s="682"/>
      <c r="AN41" s="682"/>
      <c r="AO41" s="717"/>
      <c r="AQ41" s="718" t="s">
        <v>350</v>
      </c>
      <c r="AR41" s="719"/>
      <c r="AS41" s="719"/>
      <c r="AT41" s="719"/>
      <c r="AU41" s="719"/>
      <c r="AV41" s="719"/>
      <c r="AW41" s="719"/>
      <c r="AX41" s="719"/>
      <c r="AY41" s="720"/>
      <c r="AZ41" s="678">
        <v>926689</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243</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243</v>
      </c>
      <c r="CS41" s="697"/>
      <c r="CT41" s="697"/>
      <c r="CU41" s="697"/>
      <c r="CV41" s="697"/>
      <c r="CW41" s="697"/>
      <c r="CX41" s="697"/>
      <c r="CY41" s="698"/>
      <c r="CZ41" s="681" t="s">
        <v>243</v>
      </c>
      <c r="DA41" s="699"/>
      <c r="DB41" s="699"/>
      <c r="DC41" s="700"/>
      <c r="DD41" s="684" t="s">
        <v>139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353</v>
      </c>
      <c r="C42" s="660"/>
      <c r="D42" s="660"/>
      <c r="E42" s="660"/>
      <c r="F42" s="660"/>
      <c r="G42" s="660"/>
      <c r="H42" s="660"/>
      <c r="I42" s="660"/>
      <c r="J42" s="660"/>
      <c r="K42" s="660"/>
      <c r="L42" s="660"/>
      <c r="M42" s="660"/>
      <c r="N42" s="660"/>
      <c r="O42" s="660"/>
      <c r="P42" s="660"/>
      <c r="Q42" s="661"/>
      <c r="R42" s="662">
        <v>51588953</v>
      </c>
      <c r="S42" s="701"/>
      <c r="T42" s="701"/>
      <c r="U42" s="701"/>
      <c r="V42" s="701"/>
      <c r="W42" s="701"/>
      <c r="X42" s="701"/>
      <c r="Y42" s="703"/>
      <c r="Z42" s="704">
        <v>100</v>
      </c>
      <c r="AA42" s="704"/>
      <c r="AB42" s="704"/>
      <c r="AC42" s="704"/>
      <c r="AD42" s="705">
        <v>26439379</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2701685</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343</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8343231</v>
      </c>
      <c r="CS42" s="679"/>
      <c r="CT42" s="679"/>
      <c r="CU42" s="679"/>
      <c r="CV42" s="679"/>
      <c r="CW42" s="679"/>
      <c r="CX42" s="679"/>
      <c r="CY42" s="680"/>
      <c r="CZ42" s="681">
        <v>16.5</v>
      </c>
      <c r="DA42" s="682"/>
      <c r="DB42" s="682"/>
      <c r="DC42" s="683"/>
      <c r="DD42" s="684">
        <v>1407420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393908</v>
      </c>
      <c r="CS43" s="697"/>
      <c r="CT43" s="697"/>
      <c r="CU43" s="697"/>
      <c r="CV43" s="697"/>
      <c r="CW43" s="697"/>
      <c r="CX43" s="697"/>
      <c r="CY43" s="698"/>
      <c r="CZ43" s="681">
        <v>0.8</v>
      </c>
      <c r="DA43" s="699"/>
      <c r="DB43" s="699"/>
      <c r="DC43" s="700"/>
      <c r="DD43" s="684">
        <v>393908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305</v>
      </c>
      <c r="CE44" s="692"/>
      <c r="CF44" s="675" t="s">
        <v>358</v>
      </c>
      <c r="CG44" s="676"/>
      <c r="CH44" s="676"/>
      <c r="CI44" s="676"/>
      <c r="CJ44" s="676"/>
      <c r="CK44" s="676"/>
      <c r="CL44" s="676"/>
      <c r="CM44" s="676"/>
      <c r="CN44" s="676"/>
      <c r="CO44" s="676"/>
      <c r="CP44" s="676"/>
      <c r="CQ44" s="677"/>
      <c r="CR44" s="678">
        <v>8339786</v>
      </c>
      <c r="CS44" s="679"/>
      <c r="CT44" s="679"/>
      <c r="CU44" s="679"/>
      <c r="CV44" s="679"/>
      <c r="CW44" s="679"/>
      <c r="CX44" s="679"/>
      <c r="CY44" s="680"/>
      <c r="CZ44" s="681">
        <v>16.5</v>
      </c>
      <c r="DA44" s="682"/>
      <c r="DB44" s="682"/>
      <c r="DC44" s="683"/>
      <c r="DD44" s="684">
        <v>1407375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359</v>
      </c>
      <c r="CG45" s="676"/>
      <c r="CH45" s="676"/>
      <c r="CI45" s="676"/>
      <c r="CJ45" s="676"/>
      <c r="CK45" s="676"/>
      <c r="CL45" s="676"/>
      <c r="CM45" s="676"/>
      <c r="CN45" s="676"/>
      <c r="CO45" s="676"/>
      <c r="CP45" s="676"/>
      <c r="CQ45" s="677"/>
      <c r="CR45" s="678">
        <v>4916754</v>
      </c>
      <c r="CS45" s="697"/>
      <c r="CT45" s="697"/>
      <c r="CU45" s="697"/>
      <c r="CV45" s="697"/>
      <c r="CW45" s="697"/>
      <c r="CX45" s="697"/>
      <c r="CY45" s="698"/>
      <c r="CZ45" s="681">
        <v>9.8000000000000007</v>
      </c>
      <c r="DA45" s="699"/>
      <c r="DB45" s="699"/>
      <c r="DC45" s="700"/>
      <c r="DD45" s="684">
        <v>234488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3258108</v>
      </c>
      <c r="CS46" s="679"/>
      <c r="CT46" s="679"/>
      <c r="CU46" s="679"/>
      <c r="CV46" s="679"/>
      <c r="CW46" s="679"/>
      <c r="CX46" s="679"/>
      <c r="CY46" s="680"/>
      <c r="CZ46" s="681">
        <v>6.5</v>
      </c>
      <c r="DA46" s="682"/>
      <c r="DB46" s="682"/>
      <c r="DC46" s="683"/>
      <c r="DD46" s="684">
        <v>1171763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3445</v>
      </c>
      <c r="CS47" s="697"/>
      <c r="CT47" s="697"/>
      <c r="CU47" s="697"/>
      <c r="CV47" s="697"/>
      <c r="CW47" s="697"/>
      <c r="CX47" s="697"/>
      <c r="CY47" s="698"/>
      <c r="CZ47" s="681">
        <v>0</v>
      </c>
      <c r="DA47" s="699"/>
      <c r="DB47" s="699"/>
      <c r="DC47" s="700"/>
      <c r="DD47" s="684">
        <v>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364</v>
      </c>
      <c r="CD48" s="695"/>
      <c r="CE48" s="696"/>
      <c r="CF48" s="675" t="s">
        <v>365</v>
      </c>
      <c r="CG48" s="676"/>
      <c r="CH48" s="676"/>
      <c r="CI48" s="676"/>
      <c r="CJ48" s="676"/>
      <c r="CK48" s="676"/>
      <c r="CL48" s="676"/>
      <c r="CM48" s="676"/>
      <c r="CN48" s="676"/>
      <c r="CO48" s="676"/>
      <c r="CP48" s="676"/>
      <c r="CQ48" s="677"/>
      <c r="CR48" s="678" t="s">
        <v>243</v>
      </c>
      <c r="CS48" s="679"/>
      <c r="CT48" s="679"/>
      <c r="CU48" s="679"/>
      <c r="CV48" s="679"/>
      <c r="CW48" s="679"/>
      <c r="CX48" s="679"/>
      <c r="CY48" s="680"/>
      <c r="CZ48" s="681" t="s">
        <v>243</v>
      </c>
      <c r="DA48" s="682"/>
      <c r="DB48" s="682"/>
      <c r="DC48" s="683"/>
      <c r="DD48" s="684" t="s">
        <v>243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366</v>
      </c>
      <c r="CE49" s="660"/>
      <c r="CF49" s="660"/>
      <c r="CG49" s="660"/>
      <c r="CH49" s="660"/>
      <c r="CI49" s="660"/>
      <c r="CJ49" s="660"/>
      <c r="CK49" s="660"/>
      <c r="CL49" s="660"/>
      <c r="CM49" s="660"/>
      <c r="CN49" s="660"/>
      <c r="CO49" s="660"/>
      <c r="CP49" s="660"/>
      <c r="CQ49" s="661"/>
      <c r="CR49" s="662">
        <v>50421162</v>
      </c>
      <c r="CS49" s="663"/>
      <c r="CT49" s="663"/>
      <c r="CU49" s="663"/>
      <c r="CV49" s="663"/>
      <c r="CW49" s="663"/>
      <c r="CX49" s="663"/>
      <c r="CY49" s="664"/>
      <c r="CZ49" s="665">
        <v>100</v>
      </c>
      <c r="DA49" s="666"/>
      <c r="DB49" s="666"/>
      <c r="DC49" s="667"/>
      <c r="DD49" s="668">
        <v>29876798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2Z1uXwcor80jDPQa3kbDHPdvHTZqnc1FXYq8ne+cP7KbNctLWEWEImVpMfKsgtRYSqkhoVn61BPE9pxiGOiv0Q==" saltValue="BmiLPHBiTQCI9k/r8eHxV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9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389</v>
      </c>
      <c r="C7" s="1144"/>
      <c r="D7" s="1144"/>
      <c r="E7" s="1144"/>
      <c r="F7" s="1144"/>
      <c r="G7" s="1144"/>
      <c r="H7" s="1144"/>
      <c r="I7" s="1144"/>
      <c r="J7" s="1144"/>
      <c r="K7" s="1144"/>
      <c r="L7" s="1144"/>
      <c r="M7" s="1144"/>
      <c r="N7" s="1144"/>
      <c r="O7" s="1144"/>
      <c r="P7" s="1145"/>
      <c r="Q7" s="1197">
        <v>51275</v>
      </c>
      <c r="R7" s="1198"/>
      <c r="S7" s="1198"/>
      <c r="T7" s="1198"/>
      <c r="U7" s="1198"/>
      <c r="V7" s="1198">
        <v>50107</v>
      </c>
      <c r="W7" s="1198"/>
      <c r="X7" s="1198"/>
      <c r="Y7" s="1198"/>
      <c r="Z7" s="1198"/>
      <c r="AA7" s="1198">
        <v>1168</v>
      </c>
      <c r="AB7" s="1198"/>
      <c r="AC7" s="1198"/>
      <c r="AD7" s="1198"/>
      <c r="AE7" s="1199"/>
      <c r="AF7" s="1200">
        <v>467</v>
      </c>
      <c r="AG7" s="1201"/>
      <c r="AH7" s="1201"/>
      <c r="AI7" s="1201"/>
      <c r="AJ7" s="1202"/>
      <c r="AK7" s="1184">
        <v>68</v>
      </c>
      <c r="AL7" s="1185"/>
      <c r="AM7" s="1185"/>
      <c r="AN7" s="1185"/>
      <c r="AO7" s="1185"/>
      <c r="AP7" s="1185">
        <v>44559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579</v>
      </c>
      <c r="BT7" s="1189"/>
      <c r="BU7" s="1189"/>
      <c r="BV7" s="1189"/>
      <c r="BW7" s="1189"/>
      <c r="BX7" s="1189"/>
      <c r="BY7" s="1189"/>
      <c r="BZ7" s="1189"/>
      <c r="CA7" s="1189"/>
      <c r="CB7" s="1189"/>
      <c r="CC7" s="1189"/>
      <c r="CD7" s="1189"/>
      <c r="CE7" s="1189"/>
      <c r="CF7" s="1189"/>
      <c r="CG7" s="1190"/>
      <c r="CH7" s="1181">
        <v>-32</v>
      </c>
      <c r="CI7" s="1182"/>
      <c r="CJ7" s="1182"/>
      <c r="CK7" s="1182"/>
      <c r="CL7" s="1183"/>
      <c r="CM7" s="1181">
        <v>1471</v>
      </c>
      <c r="CN7" s="1182"/>
      <c r="CO7" s="1182"/>
      <c r="CP7" s="1182"/>
      <c r="CQ7" s="1183"/>
      <c r="CR7" s="1181">
        <v>10</v>
      </c>
      <c r="CS7" s="1182"/>
      <c r="CT7" s="1182"/>
      <c r="CU7" s="1182"/>
      <c r="CV7" s="1183"/>
      <c r="CW7" s="1181" t="s">
        <v>576</v>
      </c>
      <c r="CX7" s="1182"/>
      <c r="CY7" s="1182"/>
      <c r="CZ7" s="1182"/>
      <c r="DA7" s="1183"/>
      <c r="DB7" s="1181" t="s">
        <v>576</v>
      </c>
      <c r="DC7" s="1182"/>
      <c r="DD7" s="1182"/>
      <c r="DE7" s="1182"/>
      <c r="DF7" s="1183"/>
      <c r="DG7" s="1181">
        <v>789</v>
      </c>
      <c r="DH7" s="1182"/>
      <c r="DI7" s="1182"/>
      <c r="DJ7" s="1182"/>
      <c r="DK7" s="1183"/>
      <c r="DL7" s="1181" t="s">
        <v>576</v>
      </c>
      <c r="DM7" s="1182"/>
      <c r="DN7" s="1182"/>
      <c r="DO7" s="1182"/>
      <c r="DP7" s="1183"/>
      <c r="DQ7" s="1181" t="s">
        <v>576</v>
      </c>
      <c r="DR7" s="1182"/>
      <c r="DS7" s="1182"/>
      <c r="DT7" s="1182"/>
      <c r="DU7" s="1183"/>
      <c r="DV7" s="1208"/>
      <c r="DW7" s="1209"/>
      <c r="DX7" s="1209"/>
      <c r="DY7" s="1209"/>
      <c r="DZ7" s="1210"/>
      <c r="EA7" s="255"/>
    </row>
    <row r="8" spans="1:131" s="256" customFormat="1" ht="26.25" customHeight="1" x14ac:dyDescent="0.2">
      <c r="A8" s="262">
        <v>2</v>
      </c>
      <c r="B8" s="1130" t="s">
        <v>390</v>
      </c>
      <c r="C8" s="1131"/>
      <c r="D8" s="1131"/>
      <c r="E8" s="1131"/>
      <c r="F8" s="1131"/>
      <c r="G8" s="1131"/>
      <c r="H8" s="1131"/>
      <c r="I8" s="1131"/>
      <c r="J8" s="1131"/>
      <c r="K8" s="1131"/>
      <c r="L8" s="1131"/>
      <c r="M8" s="1131"/>
      <c r="N8" s="1131"/>
      <c r="O8" s="1131"/>
      <c r="P8" s="1132"/>
      <c r="Q8" s="1136">
        <v>601</v>
      </c>
      <c r="R8" s="1137"/>
      <c r="S8" s="1137"/>
      <c r="T8" s="1137"/>
      <c r="U8" s="1137"/>
      <c r="V8" s="1137">
        <v>601</v>
      </c>
      <c r="W8" s="1137"/>
      <c r="X8" s="1137"/>
      <c r="Y8" s="1137"/>
      <c r="Z8" s="1137"/>
      <c r="AA8" s="1137">
        <v>0</v>
      </c>
      <c r="AB8" s="1137"/>
      <c r="AC8" s="1137"/>
      <c r="AD8" s="1137"/>
      <c r="AE8" s="1138"/>
      <c r="AF8" s="1112" t="s">
        <v>391</v>
      </c>
      <c r="AG8" s="1113"/>
      <c r="AH8" s="1113"/>
      <c r="AI8" s="1113"/>
      <c r="AJ8" s="1114"/>
      <c r="AK8" s="1179">
        <v>266</v>
      </c>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580</v>
      </c>
      <c r="BT8" s="1108"/>
      <c r="BU8" s="1108"/>
      <c r="BV8" s="1108"/>
      <c r="BW8" s="1108"/>
      <c r="BX8" s="1108"/>
      <c r="BY8" s="1108"/>
      <c r="BZ8" s="1108"/>
      <c r="CA8" s="1108"/>
      <c r="CB8" s="1108"/>
      <c r="CC8" s="1108"/>
      <c r="CD8" s="1108"/>
      <c r="CE8" s="1108"/>
      <c r="CF8" s="1108"/>
      <c r="CG8" s="1109"/>
      <c r="CH8" s="1082">
        <v>7</v>
      </c>
      <c r="CI8" s="1083"/>
      <c r="CJ8" s="1083"/>
      <c r="CK8" s="1083"/>
      <c r="CL8" s="1084"/>
      <c r="CM8" s="1082">
        <v>253</v>
      </c>
      <c r="CN8" s="1083"/>
      <c r="CO8" s="1083"/>
      <c r="CP8" s="1083"/>
      <c r="CQ8" s="1084"/>
      <c r="CR8" s="1082">
        <v>10</v>
      </c>
      <c r="CS8" s="1083"/>
      <c r="CT8" s="1083"/>
      <c r="CU8" s="1083"/>
      <c r="CV8" s="1084"/>
      <c r="CW8" s="1082">
        <v>75</v>
      </c>
      <c r="CX8" s="1083"/>
      <c r="CY8" s="1083"/>
      <c r="CZ8" s="1083"/>
      <c r="DA8" s="1084"/>
      <c r="DB8" s="1082" t="s">
        <v>576</v>
      </c>
      <c r="DC8" s="1083"/>
      <c r="DD8" s="1083"/>
      <c r="DE8" s="1083"/>
      <c r="DF8" s="1084"/>
      <c r="DG8" s="1082" t="s">
        <v>576</v>
      </c>
      <c r="DH8" s="1083"/>
      <c r="DI8" s="1083"/>
      <c r="DJ8" s="1083"/>
      <c r="DK8" s="1084"/>
      <c r="DL8" s="1082" t="s">
        <v>576</v>
      </c>
      <c r="DM8" s="1083"/>
      <c r="DN8" s="1083"/>
      <c r="DO8" s="1083"/>
      <c r="DP8" s="1084"/>
      <c r="DQ8" s="1082" t="s">
        <v>576</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581</v>
      </c>
      <c r="BT9" s="1108"/>
      <c r="BU9" s="1108"/>
      <c r="BV9" s="1108"/>
      <c r="BW9" s="1108"/>
      <c r="BX9" s="1108"/>
      <c r="BY9" s="1108"/>
      <c r="BZ9" s="1108"/>
      <c r="CA9" s="1108"/>
      <c r="CB9" s="1108"/>
      <c r="CC9" s="1108"/>
      <c r="CD9" s="1108"/>
      <c r="CE9" s="1108"/>
      <c r="CF9" s="1108"/>
      <c r="CG9" s="1109"/>
      <c r="CH9" s="1082">
        <v>47</v>
      </c>
      <c r="CI9" s="1083"/>
      <c r="CJ9" s="1083"/>
      <c r="CK9" s="1083"/>
      <c r="CL9" s="1084"/>
      <c r="CM9" s="1082">
        <v>572</v>
      </c>
      <c r="CN9" s="1083"/>
      <c r="CO9" s="1083"/>
      <c r="CP9" s="1083"/>
      <c r="CQ9" s="1084"/>
      <c r="CR9" s="1082">
        <v>22</v>
      </c>
      <c r="CS9" s="1083"/>
      <c r="CT9" s="1083"/>
      <c r="CU9" s="1083"/>
      <c r="CV9" s="1084"/>
      <c r="CW9" s="1082" t="s">
        <v>576</v>
      </c>
      <c r="CX9" s="1083"/>
      <c r="CY9" s="1083"/>
      <c r="CZ9" s="1083"/>
      <c r="DA9" s="1084"/>
      <c r="DB9" s="1082" t="s">
        <v>576</v>
      </c>
      <c r="DC9" s="1083"/>
      <c r="DD9" s="1083"/>
      <c r="DE9" s="1083"/>
      <c r="DF9" s="1084"/>
      <c r="DG9" s="1082" t="s">
        <v>576</v>
      </c>
      <c r="DH9" s="1083"/>
      <c r="DI9" s="1083"/>
      <c r="DJ9" s="1083"/>
      <c r="DK9" s="1084"/>
      <c r="DL9" s="1082" t="s">
        <v>576</v>
      </c>
      <c r="DM9" s="1083"/>
      <c r="DN9" s="1083"/>
      <c r="DO9" s="1083"/>
      <c r="DP9" s="1084"/>
      <c r="DQ9" s="1082" t="s">
        <v>583</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582</v>
      </c>
      <c r="BT10" s="1108"/>
      <c r="BU10" s="1108"/>
      <c r="BV10" s="1108"/>
      <c r="BW10" s="1108"/>
      <c r="BX10" s="1108"/>
      <c r="BY10" s="1108"/>
      <c r="BZ10" s="1108"/>
      <c r="CA10" s="1108"/>
      <c r="CB10" s="1108"/>
      <c r="CC10" s="1108"/>
      <c r="CD10" s="1108"/>
      <c r="CE10" s="1108"/>
      <c r="CF10" s="1108"/>
      <c r="CG10" s="1109"/>
      <c r="CH10" s="1082">
        <v>9</v>
      </c>
      <c r="CI10" s="1083"/>
      <c r="CJ10" s="1083"/>
      <c r="CK10" s="1083"/>
      <c r="CL10" s="1084"/>
      <c r="CM10" s="1082">
        <v>78</v>
      </c>
      <c r="CN10" s="1083"/>
      <c r="CO10" s="1083"/>
      <c r="CP10" s="1083"/>
      <c r="CQ10" s="1084"/>
      <c r="CR10" s="1082">
        <v>10</v>
      </c>
      <c r="CS10" s="1083"/>
      <c r="CT10" s="1083"/>
      <c r="CU10" s="1083"/>
      <c r="CV10" s="1084"/>
      <c r="CW10" s="1082" t="s">
        <v>576</v>
      </c>
      <c r="CX10" s="1083"/>
      <c r="CY10" s="1083"/>
      <c r="CZ10" s="1083"/>
      <c r="DA10" s="1084"/>
      <c r="DB10" s="1082" t="s">
        <v>576</v>
      </c>
      <c r="DC10" s="1083"/>
      <c r="DD10" s="1083"/>
      <c r="DE10" s="1083"/>
      <c r="DF10" s="1084"/>
      <c r="DG10" s="1082" t="s">
        <v>576</v>
      </c>
      <c r="DH10" s="1083"/>
      <c r="DI10" s="1083"/>
      <c r="DJ10" s="1083"/>
      <c r="DK10" s="1084"/>
      <c r="DL10" s="1082" t="s">
        <v>576</v>
      </c>
      <c r="DM10" s="1083"/>
      <c r="DN10" s="1083"/>
      <c r="DO10" s="1083"/>
      <c r="DP10" s="1084"/>
      <c r="DQ10" s="1082" t="s">
        <v>576</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393</v>
      </c>
      <c r="B23" s="1037" t="s">
        <v>394</v>
      </c>
      <c r="C23" s="1038"/>
      <c r="D23" s="1038"/>
      <c r="E23" s="1038"/>
      <c r="F23" s="1038"/>
      <c r="G23" s="1038"/>
      <c r="H23" s="1038"/>
      <c r="I23" s="1038"/>
      <c r="J23" s="1038"/>
      <c r="K23" s="1038"/>
      <c r="L23" s="1038"/>
      <c r="M23" s="1038"/>
      <c r="N23" s="1038"/>
      <c r="O23" s="1038"/>
      <c r="P23" s="1039"/>
      <c r="Q23" s="1161">
        <v>51609</v>
      </c>
      <c r="R23" s="1162"/>
      <c r="S23" s="1162"/>
      <c r="T23" s="1162"/>
      <c r="U23" s="1162"/>
      <c r="V23" s="1162">
        <v>50442</v>
      </c>
      <c r="W23" s="1162"/>
      <c r="X23" s="1162"/>
      <c r="Y23" s="1162"/>
      <c r="Z23" s="1162"/>
      <c r="AA23" s="1162">
        <v>1168</v>
      </c>
      <c r="AB23" s="1162"/>
      <c r="AC23" s="1162"/>
      <c r="AD23" s="1162"/>
      <c r="AE23" s="1163"/>
      <c r="AF23" s="1164">
        <v>467</v>
      </c>
      <c r="AG23" s="1162"/>
      <c r="AH23" s="1162"/>
      <c r="AI23" s="1162"/>
      <c r="AJ23" s="1165"/>
      <c r="AK23" s="1166"/>
      <c r="AL23" s="1167"/>
      <c r="AM23" s="1167"/>
      <c r="AN23" s="1167"/>
      <c r="AO23" s="1167"/>
      <c r="AP23" s="1162">
        <v>44559</v>
      </c>
      <c r="AQ23" s="1162"/>
      <c r="AR23" s="1162"/>
      <c r="AS23" s="1162"/>
      <c r="AT23" s="1162"/>
      <c r="AU23" s="1168"/>
      <c r="AV23" s="1168"/>
      <c r="AW23" s="1168"/>
      <c r="AX23" s="1168"/>
      <c r="AY23" s="1169"/>
      <c r="AZ23" s="1158" t="s">
        <v>243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405</v>
      </c>
      <c r="C28" s="1144"/>
      <c r="D28" s="1144"/>
      <c r="E28" s="1144"/>
      <c r="F28" s="1144"/>
      <c r="G28" s="1144"/>
      <c r="H28" s="1144"/>
      <c r="I28" s="1144"/>
      <c r="J28" s="1144"/>
      <c r="K28" s="1144"/>
      <c r="L28" s="1144"/>
      <c r="M28" s="1144"/>
      <c r="N28" s="1144"/>
      <c r="O28" s="1144"/>
      <c r="P28" s="1145"/>
      <c r="Q28" s="1146">
        <v>11829</v>
      </c>
      <c r="R28" s="1147"/>
      <c r="S28" s="1147"/>
      <c r="T28" s="1147"/>
      <c r="U28" s="1147"/>
      <c r="V28" s="1147">
        <v>11798</v>
      </c>
      <c r="W28" s="1147"/>
      <c r="X28" s="1147"/>
      <c r="Y28" s="1147"/>
      <c r="Z28" s="1147"/>
      <c r="AA28" s="1147">
        <v>31</v>
      </c>
      <c r="AB28" s="1147"/>
      <c r="AC28" s="1147"/>
      <c r="AD28" s="1147"/>
      <c r="AE28" s="1148"/>
      <c r="AF28" s="1149">
        <v>31</v>
      </c>
      <c r="AG28" s="1147"/>
      <c r="AH28" s="1147"/>
      <c r="AI28" s="1147"/>
      <c r="AJ28" s="1150"/>
      <c r="AK28" s="1151">
        <v>927</v>
      </c>
      <c r="AL28" s="1139"/>
      <c r="AM28" s="1139"/>
      <c r="AN28" s="1139"/>
      <c r="AO28" s="1139"/>
      <c r="AP28" s="1139" t="s">
        <v>576</v>
      </c>
      <c r="AQ28" s="1139"/>
      <c r="AR28" s="1139"/>
      <c r="AS28" s="1139"/>
      <c r="AT28" s="1139"/>
      <c r="AU28" s="1139" t="s">
        <v>576</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406</v>
      </c>
      <c r="C29" s="1131"/>
      <c r="D29" s="1131"/>
      <c r="E29" s="1131"/>
      <c r="F29" s="1131"/>
      <c r="G29" s="1131"/>
      <c r="H29" s="1131"/>
      <c r="I29" s="1131"/>
      <c r="J29" s="1131"/>
      <c r="K29" s="1131"/>
      <c r="L29" s="1131"/>
      <c r="M29" s="1131"/>
      <c r="N29" s="1131"/>
      <c r="O29" s="1131"/>
      <c r="P29" s="1132"/>
      <c r="Q29" s="1136">
        <v>1417</v>
      </c>
      <c r="R29" s="1137"/>
      <c r="S29" s="1137"/>
      <c r="T29" s="1137"/>
      <c r="U29" s="1137"/>
      <c r="V29" s="1137">
        <v>1412</v>
      </c>
      <c r="W29" s="1137"/>
      <c r="X29" s="1137"/>
      <c r="Y29" s="1137"/>
      <c r="Z29" s="1137"/>
      <c r="AA29" s="1137">
        <v>5</v>
      </c>
      <c r="AB29" s="1137"/>
      <c r="AC29" s="1137"/>
      <c r="AD29" s="1137"/>
      <c r="AE29" s="1138"/>
      <c r="AF29" s="1112">
        <v>5</v>
      </c>
      <c r="AG29" s="1113"/>
      <c r="AH29" s="1113"/>
      <c r="AI29" s="1113"/>
      <c r="AJ29" s="1114"/>
      <c r="AK29" s="1073">
        <v>22</v>
      </c>
      <c r="AL29" s="1064"/>
      <c r="AM29" s="1064"/>
      <c r="AN29" s="1064"/>
      <c r="AO29" s="1064"/>
      <c r="AP29" s="1064" t="s">
        <v>577</v>
      </c>
      <c r="AQ29" s="1064"/>
      <c r="AR29" s="1064"/>
      <c r="AS29" s="1064"/>
      <c r="AT29" s="1064"/>
      <c r="AU29" s="1064" t="s">
        <v>578</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407</v>
      </c>
      <c r="C30" s="1131"/>
      <c r="D30" s="1131"/>
      <c r="E30" s="1131"/>
      <c r="F30" s="1131"/>
      <c r="G30" s="1131"/>
      <c r="H30" s="1131"/>
      <c r="I30" s="1131"/>
      <c r="J30" s="1131"/>
      <c r="K30" s="1131"/>
      <c r="L30" s="1131"/>
      <c r="M30" s="1131"/>
      <c r="N30" s="1131"/>
      <c r="O30" s="1131"/>
      <c r="P30" s="1132"/>
      <c r="Q30" s="1136">
        <v>8596</v>
      </c>
      <c r="R30" s="1137"/>
      <c r="S30" s="1137"/>
      <c r="T30" s="1137"/>
      <c r="U30" s="1137"/>
      <c r="V30" s="1137">
        <v>8591</v>
      </c>
      <c r="W30" s="1137"/>
      <c r="X30" s="1137"/>
      <c r="Y30" s="1137"/>
      <c r="Z30" s="1137"/>
      <c r="AA30" s="1137">
        <v>4</v>
      </c>
      <c r="AB30" s="1137"/>
      <c r="AC30" s="1137"/>
      <c r="AD30" s="1137"/>
      <c r="AE30" s="1138"/>
      <c r="AF30" s="1112">
        <v>4</v>
      </c>
      <c r="AG30" s="1113"/>
      <c r="AH30" s="1113"/>
      <c r="AI30" s="1113"/>
      <c r="AJ30" s="1114"/>
      <c r="AK30" s="1073">
        <v>1439</v>
      </c>
      <c r="AL30" s="1064"/>
      <c r="AM30" s="1064"/>
      <c r="AN30" s="1064"/>
      <c r="AO30" s="1064"/>
      <c r="AP30" s="1064" t="s">
        <v>576</v>
      </c>
      <c r="AQ30" s="1064"/>
      <c r="AR30" s="1064"/>
      <c r="AS30" s="1064"/>
      <c r="AT30" s="1064"/>
      <c r="AU30" s="1064" t="s">
        <v>576</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408</v>
      </c>
      <c r="C31" s="1131"/>
      <c r="D31" s="1131"/>
      <c r="E31" s="1131"/>
      <c r="F31" s="1131"/>
      <c r="G31" s="1131"/>
      <c r="H31" s="1131"/>
      <c r="I31" s="1131"/>
      <c r="J31" s="1131"/>
      <c r="K31" s="1131"/>
      <c r="L31" s="1131"/>
      <c r="M31" s="1131"/>
      <c r="N31" s="1131"/>
      <c r="O31" s="1131"/>
      <c r="P31" s="1132"/>
      <c r="Q31" s="1136">
        <v>2431</v>
      </c>
      <c r="R31" s="1137"/>
      <c r="S31" s="1137"/>
      <c r="T31" s="1137"/>
      <c r="U31" s="1137"/>
      <c r="V31" s="1137">
        <v>2134</v>
      </c>
      <c r="W31" s="1137"/>
      <c r="X31" s="1137"/>
      <c r="Y31" s="1137"/>
      <c r="Z31" s="1137"/>
      <c r="AA31" s="1137">
        <v>297</v>
      </c>
      <c r="AB31" s="1137"/>
      <c r="AC31" s="1137"/>
      <c r="AD31" s="1137"/>
      <c r="AE31" s="1138"/>
      <c r="AF31" s="1112">
        <v>3228</v>
      </c>
      <c r="AG31" s="1113"/>
      <c r="AH31" s="1113"/>
      <c r="AI31" s="1113"/>
      <c r="AJ31" s="1114"/>
      <c r="AK31" s="1073">
        <v>208</v>
      </c>
      <c r="AL31" s="1064"/>
      <c r="AM31" s="1064"/>
      <c r="AN31" s="1064"/>
      <c r="AO31" s="1064"/>
      <c r="AP31" s="1064">
        <v>4782</v>
      </c>
      <c r="AQ31" s="1064"/>
      <c r="AR31" s="1064"/>
      <c r="AS31" s="1064"/>
      <c r="AT31" s="1064"/>
      <c r="AU31" s="1064" t="s">
        <v>602</v>
      </c>
      <c r="AV31" s="1064"/>
      <c r="AW31" s="1064"/>
      <c r="AX31" s="1064"/>
      <c r="AY31" s="1064"/>
      <c r="AZ31" s="1135" t="s">
        <v>592</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410</v>
      </c>
      <c r="C32" s="1131"/>
      <c r="D32" s="1131"/>
      <c r="E32" s="1131"/>
      <c r="F32" s="1131"/>
      <c r="G32" s="1131"/>
      <c r="H32" s="1131"/>
      <c r="I32" s="1131"/>
      <c r="J32" s="1131"/>
      <c r="K32" s="1131"/>
      <c r="L32" s="1131"/>
      <c r="M32" s="1131"/>
      <c r="N32" s="1131"/>
      <c r="O32" s="1131"/>
      <c r="P32" s="1132"/>
      <c r="Q32" s="1136">
        <v>3911</v>
      </c>
      <c r="R32" s="1137"/>
      <c r="S32" s="1137"/>
      <c r="T32" s="1137"/>
      <c r="U32" s="1137"/>
      <c r="V32" s="1137">
        <v>3513</v>
      </c>
      <c r="W32" s="1137"/>
      <c r="X32" s="1137"/>
      <c r="Y32" s="1137"/>
      <c r="Z32" s="1137"/>
      <c r="AA32" s="1137">
        <v>398</v>
      </c>
      <c r="AB32" s="1137"/>
      <c r="AC32" s="1137"/>
      <c r="AD32" s="1137"/>
      <c r="AE32" s="1138"/>
      <c r="AF32" s="1112">
        <v>697</v>
      </c>
      <c r="AG32" s="1113"/>
      <c r="AH32" s="1113"/>
      <c r="AI32" s="1113"/>
      <c r="AJ32" s="1114"/>
      <c r="AK32" s="1073">
        <v>1545</v>
      </c>
      <c r="AL32" s="1064"/>
      <c r="AM32" s="1064"/>
      <c r="AN32" s="1064"/>
      <c r="AO32" s="1064"/>
      <c r="AP32" s="1064">
        <v>19009</v>
      </c>
      <c r="AQ32" s="1064"/>
      <c r="AR32" s="1064"/>
      <c r="AS32" s="1064"/>
      <c r="AT32" s="1064"/>
      <c r="AU32" s="1064">
        <v>8991</v>
      </c>
      <c r="AV32" s="1064"/>
      <c r="AW32" s="1064"/>
      <c r="AX32" s="1064"/>
      <c r="AY32" s="1064"/>
      <c r="AZ32" s="1135" t="s">
        <v>592</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393</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3965</v>
      </c>
      <c r="AG63" s="1052"/>
      <c r="AH63" s="1052"/>
      <c r="AI63" s="1052"/>
      <c r="AJ63" s="1123"/>
      <c r="AK63" s="1124"/>
      <c r="AL63" s="1056"/>
      <c r="AM63" s="1056"/>
      <c r="AN63" s="1056"/>
      <c r="AO63" s="1056"/>
      <c r="AP63" s="1052">
        <v>23791</v>
      </c>
      <c r="AQ63" s="1052"/>
      <c r="AR63" s="1052"/>
      <c r="AS63" s="1052"/>
      <c r="AT63" s="1052"/>
      <c r="AU63" s="1052">
        <v>8991</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415</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601</v>
      </c>
      <c r="C68" s="1079"/>
      <c r="D68" s="1079"/>
      <c r="E68" s="1079"/>
      <c r="F68" s="1079"/>
      <c r="G68" s="1079"/>
      <c r="H68" s="1079"/>
      <c r="I68" s="1079"/>
      <c r="J68" s="1079"/>
      <c r="K68" s="1079"/>
      <c r="L68" s="1079"/>
      <c r="M68" s="1079"/>
      <c r="N68" s="1079"/>
      <c r="O68" s="1079"/>
      <c r="P68" s="1080"/>
      <c r="Q68" s="1081" t="s">
        <v>597</v>
      </c>
      <c r="R68" s="1075"/>
      <c r="S68" s="1075"/>
      <c r="T68" s="1075"/>
      <c r="U68" s="1075"/>
      <c r="V68" s="1075" t="s">
        <v>598</v>
      </c>
      <c r="W68" s="1075"/>
      <c r="X68" s="1075"/>
      <c r="Y68" s="1075"/>
      <c r="Z68" s="1075"/>
      <c r="AA68" s="1075" t="s">
        <v>598</v>
      </c>
      <c r="AB68" s="1075"/>
      <c r="AC68" s="1075"/>
      <c r="AD68" s="1075"/>
      <c r="AE68" s="1075"/>
      <c r="AF68" s="1075" t="s">
        <v>598</v>
      </c>
      <c r="AG68" s="1075"/>
      <c r="AH68" s="1075"/>
      <c r="AI68" s="1075"/>
      <c r="AJ68" s="1075"/>
      <c r="AK68" s="1075" t="s">
        <v>598</v>
      </c>
      <c r="AL68" s="1075"/>
      <c r="AM68" s="1075"/>
      <c r="AN68" s="1075"/>
      <c r="AO68" s="1075"/>
      <c r="AP68" s="1075" t="s">
        <v>598</v>
      </c>
      <c r="AQ68" s="1075"/>
      <c r="AR68" s="1075"/>
      <c r="AS68" s="1075"/>
      <c r="AT68" s="1075"/>
      <c r="AU68" s="1075" t="s">
        <v>598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593</v>
      </c>
      <c r="C69" s="1068"/>
      <c r="D69" s="1068"/>
      <c r="E69" s="1068"/>
      <c r="F69" s="1068"/>
      <c r="G69" s="1068"/>
      <c r="H69" s="1068"/>
      <c r="I69" s="1068"/>
      <c r="J69" s="1068"/>
      <c r="K69" s="1068"/>
      <c r="L69" s="1068"/>
      <c r="M69" s="1068"/>
      <c r="N69" s="1068"/>
      <c r="O69" s="1068"/>
      <c r="P69" s="1069"/>
      <c r="Q69" s="1070">
        <v>4412</v>
      </c>
      <c r="R69" s="1064"/>
      <c r="S69" s="1064"/>
      <c r="T69" s="1064"/>
      <c r="U69" s="1064"/>
      <c r="V69" s="1064">
        <v>4347</v>
      </c>
      <c r="W69" s="1064"/>
      <c r="X69" s="1064"/>
      <c r="Y69" s="1064"/>
      <c r="Z69" s="1064"/>
      <c r="AA69" s="1064">
        <v>66</v>
      </c>
      <c r="AB69" s="1064"/>
      <c r="AC69" s="1064"/>
      <c r="AD69" s="1064"/>
      <c r="AE69" s="1064"/>
      <c r="AF69" s="1064">
        <v>58</v>
      </c>
      <c r="AG69" s="1064"/>
      <c r="AH69" s="1064"/>
      <c r="AI69" s="1064"/>
      <c r="AJ69" s="1064"/>
      <c r="AK69" s="1064" t="s">
        <v>599</v>
      </c>
      <c r="AL69" s="1064"/>
      <c r="AM69" s="1064"/>
      <c r="AN69" s="1064"/>
      <c r="AO69" s="1064"/>
      <c r="AP69" s="1064">
        <v>2887</v>
      </c>
      <c r="AQ69" s="1064"/>
      <c r="AR69" s="1064"/>
      <c r="AS69" s="1064"/>
      <c r="AT69" s="1064"/>
      <c r="AU69" s="1064">
        <v>1123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594</v>
      </c>
      <c r="C70" s="1068"/>
      <c r="D70" s="1068"/>
      <c r="E70" s="1068"/>
      <c r="F70" s="1068"/>
      <c r="G70" s="1068"/>
      <c r="H70" s="1068"/>
      <c r="I70" s="1068"/>
      <c r="J70" s="1068"/>
      <c r="K70" s="1068"/>
      <c r="L70" s="1068"/>
      <c r="M70" s="1068"/>
      <c r="N70" s="1068"/>
      <c r="O70" s="1068"/>
      <c r="P70" s="1069"/>
      <c r="Q70" s="1070">
        <v>79</v>
      </c>
      <c r="R70" s="1064"/>
      <c r="S70" s="1064"/>
      <c r="T70" s="1064"/>
      <c r="U70" s="1064"/>
      <c r="V70" s="1064">
        <v>75</v>
      </c>
      <c r="W70" s="1064"/>
      <c r="X70" s="1064"/>
      <c r="Y70" s="1064"/>
      <c r="Z70" s="1064"/>
      <c r="AA70" s="1064">
        <v>4</v>
      </c>
      <c r="AB70" s="1064"/>
      <c r="AC70" s="1064"/>
      <c r="AD70" s="1064"/>
      <c r="AE70" s="1064"/>
      <c r="AF70" s="1064">
        <v>4</v>
      </c>
      <c r="AG70" s="1064"/>
      <c r="AH70" s="1064"/>
      <c r="AI70" s="1064"/>
      <c r="AJ70" s="1064"/>
      <c r="AK70" s="1064" t="s">
        <v>598</v>
      </c>
      <c r="AL70" s="1064"/>
      <c r="AM70" s="1064"/>
      <c r="AN70" s="1064"/>
      <c r="AO70" s="1064"/>
      <c r="AP70" s="1064" t="s">
        <v>598</v>
      </c>
      <c r="AQ70" s="1064"/>
      <c r="AR70" s="1064"/>
      <c r="AS70" s="1064"/>
      <c r="AT70" s="1064"/>
      <c r="AU70" s="1064" t="s">
        <v>600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595</v>
      </c>
      <c r="C71" s="1068"/>
      <c r="D71" s="1068"/>
      <c r="E71" s="1068"/>
      <c r="F71" s="1068"/>
      <c r="G71" s="1068"/>
      <c r="H71" s="1068"/>
      <c r="I71" s="1068"/>
      <c r="J71" s="1068"/>
      <c r="K71" s="1068"/>
      <c r="L71" s="1068"/>
      <c r="M71" s="1068"/>
      <c r="N71" s="1068"/>
      <c r="O71" s="1068"/>
      <c r="P71" s="1069"/>
      <c r="Q71" s="1070">
        <v>275</v>
      </c>
      <c r="R71" s="1064"/>
      <c r="S71" s="1064"/>
      <c r="T71" s="1064"/>
      <c r="U71" s="1064"/>
      <c r="V71" s="1064">
        <v>203</v>
      </c>
      <c r="W71" s="1064"/>
      <c r="X71" s="1064"/>
      <c r="Y71" s="1064"/>
      <c r="Z71" s="1064"/>
      <c r="AA71" s="1064">
        <v>72</v>
      </c>
      <c r="AB71" s="1064"/>
      <c r="AC71" s="1064"/>
      <c r="AD71" s="1064"/>
      <c r="AE71" s="1064"/>
      <c r="AF71" s="1064">
        <v>72</v>
      </c>
      <c r="AG71" s="1064"/>
      <c r="AH71" s="1064"/>
      <c r="AI71" s="1064"/>
      <c r="AJ71" s="1064"/>
      <c r="AK71" s="1064" t="s">
        <v>598</v>
      </c>
      <c r="AL71" s="1064"/>
      <c r="AM71" s="1064"/>
      <c r="AN71" s="1064"/>
      <c r="AO71" s="1064"/>
      <c r="AP71" s="1064" t="s">
        <v>598</v>
      </c>
      <c r="AQ71" s="1064"/>
      <c r="AR71" s="1064"/>
      <c r="AS71" s="1064"/>
      <c r="AT71" s="1064"/>
      <c r="AU71" s="1064" t="s">
        <v>598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596</v>
      </c>
      <c r="C72" s="1068"/>
      <c r="D72" s="1068"/>
      <c r="E72" s="1068"/>
      <c r="F72" s="1068"/>
      <c r="G72" s="1068"/>
      <c r="H72" s="1068"/>
      <c r="I72" s="1068"/>
      <c r="J72" s="1068"/>
      <c r="K72" s="1068"/>
      <c r="L72" s="1068"/>
      <c r="M72" s="1068"/>
      <c r="N72" s="1068"/>
      <c r="O72" s="1068"/>
      <c r="P72" s="1069"/>
      <c r="Q72" s="1070">
        <v>168695</v>
      </c>
      <c r="R72" s="1064"/>
      <c r="S72" s="1064"/>
      <c r="T72" s="1064"/>
      <c r="U72" s="1064"/>
      <c r="V72" s="1064">
        <v>162592</v>
      </c>
      <c r="W72" s="1064"/>
      <c r="X72" s="1064"/>
      <c r="Y72" s="1064"/>
      <c r="Z72" s="1064"/>
      <c r="AA72" s="1064">
        <v>6103</v>
      </c>
      <c r="AB72" s="1064"/>
      <c r="AC72" s="1064"/>
      <c r="AD72" s="1064"/>
      <c r="AE72" s="1064"/>
      <c r="AF72" s="1064">
        <v>6103</v>
      </c>
      <c r="AG72" s="1064"/>
      <c r="AH72" s="1064"/>
      <c r="AI72" s="1064"/>
      <c r="AJ72" s="1064"/>
      <c r="AK72" s="1064">
        <v>1266</v>
      </c>
      <c r="AL72" s="1064"/>
      <c r="AM72" s="1064"/>
      <c r="AN72" s="1064"/>
      <c r="AO72" s="1064"/>
      <c r="AP72" s="1064" t="s">
        <v>598</v>
      </c>
      <c r="AQ72" s="1064"/>
      <c r="AR72" s="1064"/>
      <c r="AS72" s="1064"/>
      <c r="AT72" s="1064"/>
      <c r="AU72" s="1064" t="s">
        <v>598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393</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6237</v>
      </c>
      <c r="AG88" s="1052"/>
      <c r="AH88" s="1052"/>
      <c r="AI88" s="1052"/>
      <c r="AJ88" s="1052"/>
      <c r="AK88" s="1056"/>
      <c r="AL88" s="1056"/>
      <c r="AM88" s="1056"/>
      <c r="AN88" s="1056"/>
      <c r="AO88" s="1056"/>
      <c r="AP88" s="1052">
        <v>2887</v>
      </c>
      <c r="AQ88" s="1052"/>
      <c r="AR88" s="1052"/>
      <c r="AS88" s="1052"/>
      <c r="AT88" s="1052"/>
      <c r="AU88" s="1052">
        <v>1123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52</v>
      </c>
      <c r="CS102" s="1044"/>
      <c r="CT102" s="1044"/>
      <c r="CU102" s="1044"/>
      <c r="CV102" s="1045"/>
      <c r="CW102" s="1043">
        <v>75</v>
      </c>
      <c r="CX102" s="1044"/>
      <c r="CY102" s="1044"/>
      <c r="CZ102" s="1044"/>
      <c r="DA102" s="1045"/>
      <c r="DB102" s="1043" t="s">
        <v>576</v>
      </c>
      <c r="DC102" s="1044"/>
      <c r="DD102" s="1044"/>
      <c r="DE102" s="1044"/>
      <c r="DF102" s="1045"/>
      <c r="DG102" s="1043">
        <v>789</v>
      </c>
      <c r="DH102" s="1044"/>
      <c r="DI102" s="1044"/>
      <c r="DJ102" s="1044"/>
      <c r="DK102" s="1045"/>
      <c r="DL102" s="1043" t="s">
        <v>576</v>
      </c>
      <c r="DM102" s="1044"/>
      <c r="DN102" s="1044"/>
      <c r="DO102" s="1044"/>
      <c r="DP102" s="1045"/>
      <c r="DQ102" s="1043" t="s">
        <v>576</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309</v>
      </c>
      <c r="AG109" s="987"/>
      <c r="AH109" s="987"/>
      <c r="AI109" s="987"/>
      <c r="AJ109" s="988"/>
      <c r="AK109" s="989" t="s">
        <v>308</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309</v>
      </c>
      <c r="BW109" s="987"/>
      <c r="BX109" s="987"/>
      <c r="BY109" s="987"/>
      <c r="BZ109" s="988"/>
      <c r="CA109" s="989" t="s">
        <v>308</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309</v>
      </c>
      <c r="DM109" s="987"/>
      <c r="DN109" s="987"/>
      <c r="DO109" s="987"/>
      <c r="DP109" s="988"/>
      <c r="DQ109" s="989" t="s">
        <v>308</v>
      </c>
      <c r="DR109" s="987"/>
      <c r="DS109" s="987"/>
      <c r="DT109" s="987"/>
      <c r="DU109" s="988"/>
      <c r="DV109" s="989" t="s">
        <v>432</v>
      </c>
      <c r="DW109" s="987"/>
      <c r="DX109" s="987"/>
      <c r="DY109" s="987"/>
      <c r="DZ109" s="1018"/>
    </row>
    <row r="110" spans="1:131" s="247" customFormat="1" ht="26.25" customHeight="1" x14ac:dyDescent="0.2">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4440124</v>
      </c>
      <c r="AB110" s="980"/>
      <c r="AC110" s="980"/>
      <c r="AD110" s="980"/>
      <c r="AE110" s="981"/>
      <c r="AF110" s="982">
        <v>4690468</v>
      </c>
      <c r="AG110" s="980"/>
      <c r="AH110" s="980"/>
      <c r="AI110" s="980"/>
      <c r="AJ110" s="981"/>
      <c r="AK110" s="982">
        <v>4803690</v>
      </c>
      <c r="AL110" s="980"/>
      <c r="AM110" s="980"/>
      <c r="AN110" s="980"/>
      <c r="AO110" s="981"/>
      <c r="AP110" s="983">
        <v>20.399999999999999</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45714234</v>
      </c>
      <c r="BR110" s="927"/>
      <c r="BS110" s="927"/>
      <c r="BT110" s="927"/>
      <c r="BU110" s="927"/>
      <c r="BV110" s="927">
        <v>45077837</v>
      </c>
      <c r="BW110" s="927"/>
      <c r="BX110" s="927"/>
      <c r="BY110" s="927"/>
      <c r="BZ110" s="927"/>
      <c r="CA110" s="927">
        <v>44559458</v>
      </c>
      <c r="CB110" s="927"/>
      <c r="CC110" s="927"/>
      <c r="CD110" s="927"/>
      <c r="CE110" s="927"/>
      <c r="CF110" s="951">
        <v>189.5</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243</v>
      </c>
      <c r="DH110" s="927"/>
      <c r="DI110" s="927"/>
      <c r="DJ110" s="927"/>
      <c r="DK110" s="927"/>
      <c r="DL110" s="927" t="s">
        <v>438</v>
      </c>
      <c r="DM110" s="927"/>
      <c r="DN110" s="927"/>
      <c r="DO110" s="927"/>
      <c r="DP110" s="927"/>
      <c r="DQ110" s="927" t="s">
        <v>438</v>
      </c>
      <c r="DR110" s="927"/>
      <c r="DS110" s="927"/>
      <c r="DT110" s="927"/>
      <c r="DU110" s="927"/>
      <c r="DV110" s="928" t="s">
        <v>243</v>
      </c>
      <c r="DW110" s="928"/>
      <c r="DX110" s="928"/>
      <c r="DY110" s="928"/>
      <c r="DZ110" s="929"/>
    </row>
    <row r="111" spans="1:131" s="247" customFormat="1" ht="26.25" customHeight="1" x14ac:dyDescent="0.2">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243</v>
      </c>
      <c r="AB111" s="1008"/>
      <c r="AC111" s="1008"/>
      <c r="AD111" s="1008"/>
      <c r="AE111" s="1009"/>
      <c r="AF111" s="1010" t="s">
        <v>243</v>
      </c>
      <c r="AG111" s="1008"/>
      <c r="AH111" s="1008"/>
      <c r="AI111" s="1008"/>
      <c r="AJ111" s="1009"/>
      <c r="AK111" s="1010" t="s">
        <v>440</v>
      </c>
      <c r="AL111" s="1008"/>
      <c r="AM111" s="1008"/>
      <c r="AN111" s="1008"/>
      <c r="AO111" s="1009"/>
      <c r="AP111" s="1011" t="s">
        <v>243</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243</v>
      </c>
      <c r="BR111" s="899"/>
      <c r="BS111" s="899"/>
      <c r="BT111" s="899"/>
      <c r="BU111" s="899"/>
      <c r="BV111" s="899" t="s">
        <v>440</v>
      </c>
      <c r="BW111" s="899"/>
      <c r="BX111" s="899"/>
      <c r="BY111" s="899"/>
      <c r="BZ111" s="899"/>
      <c r="CA111" s="899" t="s">
        <v>440</v>
      </c>
      <c r="CB111" s="899"/>
      <c r="CC111" s="899"/>
      <c r="CD111" s="899"/>
      <c r="CE111" s="899"/>
      <c r="CF111" s="960" t="s">
        <v>440</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438</v>
      </c>
      <c r="DM111" s="899"/>
      <c r="DN111" s="899"/>
      <c r="DO111" s="899"/>
      <c r="DP111" s="899"/>
      <c r="DQ111" s="899" t="s">
        <v>440</v>
      </c>
      <c r="DR111" s="899"/>
      <c r="DS111" s="899"/>
      <c r="DT111" s="899"/>
      <c r="DU111" s="899"/>
      <c r="DV111" s="876" t="s">
        <v>440</v>
      </c>
      <c r="DW111" s="876"/>
      <c r="DX111" s="876"/>
      <c r="DY111" s="876"/>
      <c r="DZ111" s="877"/>
    </row>
    <row r="112" spans="1:131" s="247" customFormat="1" ht="26.25" customHeight="1" x14ac:dyDescent="0.2">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438</v>
      </c>
      <c r="AB112" s="862"/>
      <c r="AC112" s="862"/>
      <c r="AD112" s="862"/>
      <c r="AE112" s="863"/>
      <c r="AF112" s="864" t="s">
        <v>440</v>
      </c>
      <c r="AG112" s="862"/>
      <c r="AH112" s="862"/>
      <c r="AI112" s="862"/>
      <c r="AJ112" s="863"/>
      <c r="AK112" s="864" t="s">
        <v>440</v>
      </c>
      <c r="AL112" s="862"/>
      <c r="AM112" s="862"/>
      <c r="AN112" s="862"/>
      <c r="AO112" s="863"/>
      <c r="AP112" s="909" t="s">
        <v>440</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10152176</v>
      </c>
      <c r="BR112" s="899"/>
      <c r="BS112" s="899"/>
      <c r="BT112" s="899"/>
      <c r="BU112" s="899"/>
      <c r="BV112" s="899">
        <v>9706455</v>
      </c>
      <c r="BW112" s="899"/>
      <c r="BX112" s="899"/>
      <c r="BY112" s="899"/>
      <c r="BZ112" s="899"/>
      <c r="CA112" s="899">
        <v>8991408</v>
      </c>
      <c r="CB112" s="899"/>
      <c r="CC112" s="899"/>
      <c r="CD112" s="899"/>
      <c r="CE112" s="899"/>
      <c r="CF112" s="960">
        <v>38.200000000000003</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440</v>
      </c>
      <c r="DM112" s="899"/>
      <c r="DN112" s="899"/>
      <c r="DO112" s="899"/>
      <c r="DP112" s="899"/>
      <c r="DQ112" s="899" t="s">
        <v>440</v>
      </c>
      <c r="DR112" s="899"/>
      <c r="DS112" s="899"/>
      <c r="DT112" s="899"/>
      <c r="DU112" s="899"/>
      <c r="DV112" s="876" t="s">
        <v>440</v>
      </c>
      <c r="DW112" s="876"/>
      <c r="DX112" s="876"/>
      <c r="DY112" s="876"/>
      <c r="DZ112" s="877"/>
    </row>
    <row r="113" spans="1:130" s="247" customFormat="1" ht="26.25" customHeight="1" x14ac:dyDescent="0.2">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1287046</v>
      </c>
      <c r="AB113" s="1008"/>
      <c r="AC113" s="1008"/>
      <c r="AD113" s="1008"/>
      <c r="AE113" s="1009"/>
      <c r="AF113" s="1010">
        <v>1097469</v>
      </c>
      <c r="AG113" s="1008"/>
      <c r="AH113" s="1008"/>
      <c r="AI113" s="1008"/>
      <c r="AJ113" s="1009"/>
      <c r="AK113" s="1010">
        <v>1071479</v>
      </c>
      <c r="AL113" s="1008"/>
      <c r="AM113" s="1008"/>
      <c r="AN113" s="1008"/>
      <c r="AO113" s="1009"/>
      <c r="AP113" s="1011">
        <v>4.5999999999999996</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1255842</v>
      </c>
      <c r="BR113" s="899"/>
      <c r="BS113" s="899"/>
      <c r="BT113" s="899"/>
      <c r="BU113" s="899"/>
      <c r="BV113" s="899">
        <v>1203671</v>
      </c>
      <c r="BW113" s="899"/>
      <c r="BX113" s="899"/>
      <c r="BY113" s="899"/>
      <c r="BZ113" s="899"/>
      <c r="CA113" s="899">
        <v>1123305</v>
      </c>
      <c r="CB113" s="899"/>
      <c r="CC113" s="899"/>
      <c r="CD113" s="899"/>
      <c r="CE113" s="899"/>
      <c r="CF113" s="960">
        <v>4.8</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440</v>
      </c>
      <c r="DM113" s="862"/>
      <c r="DN113" s="862"/>
      <c r="DO113" s="862"/>
      <c r="DP113" s="863"/>
      <c r="DQ113" s="864" t="s">
        <v>440</v>
      </c>
      <c r="DR113" s="862"/>
      <c r="DS113" s="862"/>
      <c r="DT113" s="862"/>
      <c r="DU113" s="863"/>
      <c r="DV113" s="909" t="s">
        <v>243</v>
      </c>
      <c r="DW113" s="910"/>
      <c r="DX113" s="910"/>
      <c r="DY113" s="910"/>
      <c r="DZ113" s="911"/>
    </row>
    <row r="114" spans="1:130" s="247" customFormat="1" ht="26.25" customHeight="1" x14ac:dyDescent="0.2">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143429</v>
      </c>
      <c r="AB114" s="862"/>
      <c r="AC114" s="862"/>
      <c r="AD114" s="862"/>
      <c r="AE114" s="863"/>
      <c r="AF114" s="864">
        <v>146996</v>
      </c>
      <c r="AG114" s="862"/>
      <c r="AH114" s="862"/>
      <c r="AI114" s="862"/>
      <c r="AJ114" s="863"/>
      <c r="AK114" s="864">
        <v>138574</v>
      </c>
      <c r="AL114" s="862"/>
      <c r="AM114" s="862"/>
      <c r="AN114" s="862"/>
      <c r="AO114" s="863"/>
      <c r="AP114" s="909">
        <v>0.6</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3892737</v>
      </c>
      <c r="BR114" s="899"/>
      <c r="BS114" s="899"/>
      <c r="BT114" s="899"/>
      <c r="BU114" s="899"/>
      <c r="BV114" s="899">
        <v>3712451</v>
      </c>
      <c r="BW114" s="899"/>
      <c r="BX114" s="899"/>
      <c r="BY114" s="899"/>
      <c r="BZ114" s="899"/>
      <c r="CA114" s="899">
        <v>3649770</v>
      </c>
      <c r="CB114" s="899"/>
      <c r="CC114" s="899"/>
      <c r="CD114" s="899"/>
      <c r="CE114" s="899"/>
      <c r="CF114" s="960">
        <v>15.5</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438</v>
      </c>
      <c r="DM114" s="862"/>
      <c r="DN114" s="862"/>
      <c r="DO114" s="862"/>
      <c r="DP114" s="863"/>
      <c r="DQ114" s="864" t="s">
        <v>438</v>
      </c>
      <c r="DR114" s="862"/>
      <c r="DS114" s="862"/>
      <c r="DT114" s="862"/>
      <c r="DU114" s="863"/>
      <c r="DV114" s="909" t="s">
        <v>440</v>
      </c>
      <c r="DW114" s="910"/>
      <c r="DX114" s="910"/>
      <c r="DY114" s="910"/>
      <c r="DZ114" s="911"/>
    </row>
    <row r="115" spans="1:130" s="247" customFormat="1" ht="26.25" customHeight="1" x14ac:dyDescent="0.2">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438</v>
      </c>
      <c r="AB115" s="1008"/>
      <c r="AC115" s="1008"/>
      <c r="AD115" s="1008"/>
      <c r="AE115" s="1009"/>
      <c r="AF115" s="1010" t="s">
        <v>438</v>
      </c>
      <c r="AG115" s="1008"/>
      <c r="AH115" s="1008"/>
      <c r="AI115" s="1008"/>
      <c r="AJ115" s="1009"/>
      <c r="AK115" s="1010" t="s">
        <v>438</v>
      </c>
      <c r="AL115" s="1008"/>
      <c r="AM115" s="1008"/>
      <c r="AN115" s="1008"/>
      <c r="AO115" s="1009"/>
      <c r="AP115" s="1011" t="s">
        <v>243</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440</v>
      </c>
      <c r="BW115" s="899"/>
      <c r="BX115" s="899"/>
      <c r="BY115" s="899"/>
      <c r="BZ115" s="899"/>
      <c r="CA115" s="899" t="s">
        <v>440</v>
      </c>
      <c r="CB115" s="899"/>
      <c r="CC115" s="899"/>
      <c r="CD115" s="899"/>
      <c r="CE115" s="899"/>
      <c r="CF115" s="960" t="s">
        <v>440</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243</v>
      </c>
      <c r="DM115" s="862"/>
      <c r="DN115" s="862"/>
      <c r="DO115" s="862"/>
      <c r="DP115" s="863"/>
      <c r="DQ115" s="864" t="s">
        <v>440</v>
      </c>
      <c r="DR115" s="862"/>
      <c r="DS115" s="862"/>
      <c r="DT115" s="862"/>
      <c r="DU115" s="863"/>
      <c r="DV115" s="909" t="s">
        <v>243</v>
      </c>
      <c r="DW115" s="910"/>
      <c r="DX115" s="910"/>
      <c r="DY115" s="910"/>
      <c r="DZ115" s="911"/>
    </row>
    <row r="116" spans="1:130" s="247" customFormat="1" ht="26.25" customHeight="1" x14ac:dyDescent="0.2">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440</v>
      </c>
      <c r="AB116" s="862"/>
      <c r="AC116" s="862"/>
      <c r="AD116" s="862"/>
      <c r="AE116" s="863"/>
      <c r="AF116" s="864" t="s">
        <v>440</v>
      </c>
      <c r="AG116" s="862"/>
      <c r="AH116" s="862"/>
      <c r="AI116" s="862"/>
      <c r="AJ116" s="863"/>
      <c r="AK116" s="864" t="s">
        <v>438</v>
      </c>
      <c r="AL116" s="862"/>
      <c r="AM116" s="862"/>
      <c r="AN116" s="862"/>
      <c r="AO116" s="863"/>
      <c r="AP116" s="909" t="s">
        <v>438</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438</v>
      </c>
      <c r="BW116" s="899"/>
      <c r="BX116" s="899"/>
      <c r="BY116" s="899"/>
      <c r="BZ116" s="899"/>
      <c r="CA116" s="899" t="s">
        <v>440</v>
      </c>
      <c r="CB116" s="899"/>
      <c r="CC116" s="899"/>
      <c r="CD116" s="899"/>
      <c r="CE116" s="899"/>
      <c r="CF116" s="960" t="s">
        <v>440</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440</v>
      </c>
      <c r="DM116" s="862"/>
      <c r="DN116" s="862"/>
      <c r="DO116" s="862"/>
      <c r="DP116" s="863"/>
      <c r="DQ116" s="864" t="s">
        <v>438</v>
      </c>
      <c r="DR116" s="862"/>
      <c r="DS116" s="862"/>
      <c r="DT116" s="862"/>
      <c r="DU116" s="863"/>
      <c r="DV116" s="909" t="s">
        <v>438</v>
      </c>
      <c r="DW116" s="910"/>
      <c r="DX116" s="910"/>
      <c r="DY116" s="910"/>
      <c r="DZ116" s="911"/>
    </row>
    <row r="117" spans="1:130" s="247" customFormat="1" ht="26.25" customHeight="1" x14ac:dyDescent="0.2">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5870599</v>
      </c>
      <c r="AB117" s="994"/>
      <c r="AC117" s="994"/>
      <c r="AD117" s="994"/>
      <c r="AE117" s="995"/>
      <c r="AF117" s="996">
        <v>5934933</v>
      </c>
      <c r="AG117" s="994"/>
      <c r="AH117" s="994"/>
      <c r="AI117" s="994"/>
      <c r="AJ117" s="995"/>
      <c r="AK117" s="996">
        <v>6013743</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243</v>
      </c>
      <c r="BR117" s="899"/>
      <c r="BS117" s="899"/>
      <c r="BT117" s="899"/>
      <c r="BU117" s="899"/>
      <c r="BV117" s="899" t="s">
        <v>243</v>
      </c>
      <c r="BW117" s="899"/>
      <c r="BX117" s="899"/>
      <c r="BY117" s="899"/>
      <c r="BZ117" s="899"/>
      <c r="CA117" s="899" t="s">
        <v>243</v>
      </c>
      <c r="CB117" s="899"/>
      <c r="CC117" s="899"/>
      <c r="CD117" s="899"/>
      <c r="CE117" s="899"/>
      <c r="CF117" s="960" t="s">
        <v>243</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243</v>
      </c>
      <c r="DH117" s="862"/>
      <c r="DI117" s="862"/>
      <c r="DJ117" s="862"/>
      <c r="DK117" s="863"/>
      <c r="DL117" s="864" t="s">
        <v>462</v>
      </c>
      <c r="DM117" s="862"/>
      <c r="DN117" s="862"/>
      <c r="DO117" s="862"/>
      <c r="DP117" s="863"/>
      <c r="DQ117" s="864" t="s">
        <v>243</v>
      </c>
      <c r="DR117" s="862"/>
      <c r="DS117" s="862"/>
      <c r="DT117" s="862"/>
      <c r="DU117" s="863"/>
      <c r="DV117" s="909" t="s">
        <v>243</v>
      </c>
      <c r="DW117" s="910"/>
      <c r="DX117" s="910"/>
      <c r="DY117" s="910"/>
      <c r="DZ117" s="911"/>
    </row>
    <row r="118" spans="1:130" s="247" customFormat="1" ht="26.25" customHeight="1" x14ac:dyDescent="0.2">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309</v>
      </c>
      <c r="AG118" s="987"/>
      <c r="AH118" s="987"/>
      <c r="AI118" s="987"/>
      <c r="AJ118" s="988"/>
      <c r="AK118" s="989" t="s">
        <v>308</v>
      </c>
      <c r="AL118" s="987"/>
      <c r="AM118" s="987"/>
      <c r="AN118" s="987"/>
      <c r="AO118" s="988"/>
      <c r="AP118" s="990" t="s">
        <v>432</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243</v>
      </c>
      <c r="BR118" s="930"/>
      <c r="BS118" s="930"/>
      <c r="BT118" s="930"/>
      <c r="BU118" s="930"/>
      <c r="BV118" s="930" t="s">
        <v>243</v>
      </c>
      <c r="BW118" s="930"/>
      <c r="BX118" s="930"/>
      <c r="BY118" s="930"/>
      <c r="BZ118" s="930"/>
      <c r="CA118" s="930" t="s">
        <v>243</v>
      </c>
      <c r="CB118" s="930"/>
      <c r="CC118" s="930"/>
      <c r="CD118" s="930"/>
      <c r="CE118" s="930"/>
      <c r="CF118" s="960" t="s">
        <v>462</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243</v>
      </c>
      <c r="DH118" s="862"/>
      <c r="DI118" s="862"/>
      <c r="DJ118" s="862"/>
      <c r="DK118" s="863"/>
      <c r="DL118" s="864" t="s">
        <v>243</v>
      </c>
      <c r="DM118" s="862"/>
      <c r="DN118" s="862"/>
      <c r="DO118" s="862"/>
      <c r="DP118" s="863"/>
      <c r="DQ118" s="864" t="s">
        <v>462</v>
      </c>
      <c r="DR118" s="862"/>
      <c r="DS118" s="862"/>
      <c r="DT118" s="862"/>
      <c r="DU118" s="863"/>
      <c r="DV118" s="909" t="s">
        <v>243</v>
      </c>
      <c r="DW118" s="910"/>
      <c r="DX118" s="910"/>
      <c r="DY118" s="910"/>
      <c r="DZ118" s="911"/>
    </row>
    <row r="119" spans="1:130" s="247" customFormat="1" ht="26.25" customHeight="1" x14ac:dyDescent="0.2">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243</v>
      </c>
      <c r="AB119" s="980"/>
      <c r="AC119" s="980"/>
      <c r="AD119" s="980"/>
      <c r="AE119" s="981"/>
      <c r="AF119" s="982" t="s">
        <v>243</v>
      </c>
      <c r="AG119" s="980"/>
      <c r="AH119" s="980"/>
      <c r="AI119" s="980"/>
      <c r="AJ119" s="981"/>
      <c r="AK119" s="982" t="s">
        <v>243</v>
      </c>
      <c r="AL119" s="980"/>
      <c r="AM119" s="980"/>
      <c r="AN119" s="980"/>
      <c r="AO119" s="981"/>
      <c r="AP119" s="983" t="s">
        <v>243</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465</v>
      </c>
      <c r="BP119" s="963"/>
      <c r="BQ119" s="967">
        <v>61014989</v>
      </c>
      <c r="BR119" s="930"/>
      <c r="BS119" s="930"/>
      <c r="BT119" s="930"/>
      <c r="BU119" s="930"/>
      <c r="BV119" s="930">
        <v>59700414</v>
      </c>
      <c r="BW119" s="930"/>
      <c r="BX119" s="930"/>
      <c r="BY119" s="930"/>
      <c r="BZ119" s="930"/>
      <c r="CA119" s="930">
        <v>58323941</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243</v>
      </c>
      <c r="DH119" s="845"/>
      <c r="DI119" s="845"/>
      <c r="DJ119" s="845"/>
      <c r="DK119" s="846"/>
      <c r="DL119" s="847" t="s">
        <v>243</v>
      </c>
      <c r="DM119" s="845"/>
      <c r="DN119" s="845"/>
      <c r="DO119" s="845"/>
      <c r="DP119" s="846"/>
      <c r="DQ119" s="847" t="s">
        <v>243</v>
      </c>
      <c r="DR119" s="845"/>
      <c r="DS119" s="845"/>
      <c r="DT119" s="845"/>
      <c r="DU119" s="846"/>
      <c r="DV119" s="933" t="s">
        <v>243</v>
      </c>
      <c r="DW119" s="934"/>
      <c r="DX119" s="934"/>
      <c r="DY119" s="934"/>
      <c r="DZ119" s="935"/>
    </row>
    <row r="120" spans="1:130" s="247" customFormat="1" ht="26.25" customHeight="1" x14ac:dyDescent="0.2">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243</v>
      </c>
      <c r="AB120" s="862"/>
      <c r="AC120" s="862"/>
      <c r="AD120" s="862"/>
      <c r="AE120" s="863"/>
      <c r="AF120" s="864" t="s">
        <v>243</v>
      </c>
      <c r="AG120" s="862"/>
      <c r="AH120" s="862"/>
      <c r="AI120" s="862"/>
      <c r="AJ120" s="863"/>
      <c r="AK120" s="864" t="s">
        <v>243</v>
      </c>
      <c r="AL120" s="862"/>
      <c r="AM120" s="862"/>
      <c r="AN120" s="862"/>
      <c r="AO120" s="863"/>
      <c r="AP120" s="909" t="s">
        <v>243</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16300617</v>
      </c>
      <c r="BR120" s="927"/>
      <c r="BS120" s="927"/>
      <c r="BT120" s="927"/>
      <c r="BU120" s="927"/>
      <c r="BV120" s="927">
        <v>15991486</v>
      </c>
      <c r="BW120" s="927"/>
      <c r="BX120" s="927"/>
      <c r="BY120" s="927"/>
      <c r="BZ120" s="927"/>
      <c r="CA120" s="927">
        <v>15012891</v>
      </c>
      <c r="CB120" s="927"/>
      <c r="CC120" s="927"/>
      <c r="CD120" s="927"/>
      <c r="CE120" s="927"/>
      <c r="CF120" s="951">
        <v>63.8</v>
      </c>
      <c r="CG120" s="952"/>
      <c r="CH120" s="952"/>
      <c r="CI120" s="952"/>
      <c r="CJ120" s="952"/>
      <c r="CK120" s="953" t="s">
        <v>469</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v>10152176</v>
      </c>
      <c r="DH120" s="927"/>
      <c r="DI120" s="927"/>
      <c r="DJ120" s="927"/>
      <c r="DK120" s="927"/>
      <c r="DL120" s="927">
        <v>9706455</v>
      </c>
      <c r="DM120" s="927"/>
      <c r="DN120" s="927"/>
      <c r="DO120" s="927"/>
      <c r="DP120" s="927"/>
      <c r="DQ120" s="927">
        <v>8991408</v>
      </c>
      <c r="DR120" s="927"/>
      <c r="DS120" s="927"/>
      <c r="DT120" s="927"/>
      <c r="DU120" s="927"/>
      <c r="DV120" s="928">
        <v>38.200000000000003</v>
      </c>
      <c r="DW120" s="928"/>
      <c r="DX120" s="928"/>
      <c r="DY120" s="928"/>
      <c r="DZ120" s="929"/>
    </row>
    <row r="121" spans="1:130" s="247" customFormat="1" ht="26.25" customHeight="1" x14ac:dyDescent="0.2">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462</v>
      </c>
      <c r="AB121" s="862"/>
      <c r="AC121" s="862"/>
      <c r="AD121" s="862"/>
      <c r="AE121" s="863"/>
      <c r="AF121" s="864" t="s">
        <v>243</v>
      </c>
      <c r="AG121" s="862"/>
      <c r="AH121" s="862"/>
      <c r="AI121" s="862"/>
      <c r="AJ121" s="863"/>
      <c r="AK121" s="864" t="s">
        <v>243</v>
      </c>
      <c r="AL121" s="862"/>
      <c r="AM121" s="862"/>
      <c r="AN121" s="862"/>
      <c r="AO121" s="863"/>
      <c r="AP121" s="909" t="s">
        <v>243</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11268538</v>
      </c>
      <c r="BR121" s="899"/>
      <c r="BS121" s="899"/>
      <c r="BT121" s="899"/>
      <c r="BU121" s="899"/>
      <c r="BV121" s="899">
        <v>12707668</v>
      </c>
      <c r="BW121" s="899"/>
      <c r="BX121" s="899"/>
      <c r="BY121" s="899"/>
      <c r="BZ121" s="899"/>
      <c r="CA121" s="899">
        <v>12853960</v>
      </c>
      <c r="CB121" s="899"/>
      <c r="CC121" s="899"/>
      <c r="CD121" s="899"/>
      <c r="CE121" s="899"/>
      <c r="CF121" s="960">
        <v>54.7</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t="s">
        <v>243</v>
      </c>
      <c r="DH121" s="899"/>
      <c r="DI121" s="899"/>
      <c r="DJ121" s="899"/>
      <c r="DK121" s="899"/>
      <c r="DL121" s="899" t="s">
        <v>243</v>
      </c>
      <c r="DM121" s="899"/>
      <c r="DN121" s="899"/>
      <c r="DO121" s="899"/>
      <c r="DP121" s="899"/>
      <c r="DQ121" s="899" t="s">
        <v>243</v>
      </c>
      <c r="DR121" s="899"/>
      <c r="DS121" s="899"/>
      <c r="DT121" s="899"/>
      <c r="DU121" s="899"/>
      <c r="DV121" s="876" t="s">
        <v>243</v>
      </c>
      <c r="DW121" s="876"/>
      <c r="DX121" s="876"/>
      <c r="DY121" s="876"/>
      <c r="DZ121" s="877"/>
    </row>
    <row r="122" spans="1:130" s="247" customFormat="1" ht="26.25" customHeight="1" x14ac:dyDescent="0.2">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462</v>
      </c>
      <c r="AB122" s="862"/>
      <c r="AC122" s="862"/>
      <c r="AD122" s="862"/>
      <c r="AE122" s="863"/>
      <c r="AF122" s="864" t="s">
        <v>243</v>
      </c>
      <c r="AG122" s="862"/>
      <c r="AH122" s="862"/>
      <c r="AI122" s="862"/>
      <c r="AJ122" s="863"/>
      <c r="AK122" s="864" t="s">
        <v>243</v>
      </c>
      <c r="AL122" s="862"/>
      <c r="AM122" s="862"/>
      <c r="AN122" s="862"/>
      <c r="AO122" s="863"/>
      <c r="AP122" s="909" t="s">
        <v>243</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39759530</v>
      </c>
      <c r="BR122" s="930"/>
      <c r="BS122" s="930"/>
      <c r="BT122" s="930"/>
      <c r="BU122" s="930"/>
      <c r="BV122" s="930">
        <v>38381951</v>
      </c>
      <c r="BW122" s="930"/>
      <c r="BX122" s="930"/>
      <c r="BY122" s="930"/>
      <c r="BZ122" s="930"/>
      <c r="CA122" s="930">
        <v>37628141</v>
      </c>
      <c r="CB122" s="930"/>
      <c r="CC122" s="930"/>
      <c r="CD122" s="930"/>
      <c r="CE122" s="930"/>
      <c r="CF122" s="931">
        <v>160</v>
      </c>
      <c r="CG122" s="932"/>
      <c r="CH122" s="932"/>
      <c r="CI122" s="932"/>
      <c r="CJ122" s="932"/>
      <c r="CK122" s="954"/>
      <c r="CL122" s="940"/>
      <c r="CM122" s="940"/>
      <c r="CN122" s="940"/>
      <c r="CO122" s="941"/>
      <c r="CP122" s="920" t="s">
        <v>406</v>
      </c>
      <c r="CQ122" s="921"/>
      <c r="CR122" s="921"/>
      <c r="CS122" s="921"/>
      <c r="CT122" s="921"/>
      <c r="CU122" s="921"/>
      <c r="CV122" s="921"/>
      <c r="CW122" s="921"/>
      <c r="CX122" s="921"/>
      <c r="CY122" s="921"/>
      <c r="CZ122" s="921"/>
      <c r="DA122" s="921"/>
      <c r="DB122" s="921"/>
      <c r="DC122" s="921"/>
      <c r="DD122" s="921"/>
      <c r="DE122" s="921"/>
      <c r="DF122" s="922"/>
      <c r="DG122" s="898" t="s">
        <v>243</v>
      </c>
      <c r="DH122" s="899"/>
      <c r="DI122" s="899"/>
      <c r="DJ122" s="899"/>
      <c r="DK122" s="899"/>
      <c r="DL122" s="899" t="s">
        <v>243</v>
      </c>
      <c r="DM122" s="899"/>
      <c r="DN122" s="899"/>
      <c r="DO122" s="899"/>
      <c r="DP122" s="899"/>
      <c r="DQ122" s="899" t="s">
        <v>243</v>
      </c>
      <c r="DR122" s="899"/>
      <c r="DS122" s="899"/>
      <c r="DT122" s="899"/>
      <c r="DU122" s="899"/>
      <c r="DV122" s="876" t="s">
        <v>243</v>
      </c>
      <c r="DW122" s="876"/>
      <c r="DX122" s="876"/>
      <c r="DY122" s="876"/>
      <c r="DZ122" s="877"/>
    </row>
    <row r="123" spans="1:130" s="247" customFormat="1" ht="26.25" customHeight="1" x14ac:dyDescent="0.2">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243</v>
      </c>
      <c r="AB123" s="862"/>
      <c r="AC123" s="862"/>
      <c r="AD123" s="862"/>
      <c r="AE123" s="863"/>
      <c r="AF123" s="864" t="s">
        <v>243</v>
      </c>
      <c r="AG123" s="862"/>
      <c r="AH123" s="862"/>
      <c r="AI123" s="862"/>
      <c r="AJ123" s="863"/>
      <c r="AK123" s="864" t="s">
        <v>243</v>
      </c>
      <c r="AL123" s="862"/>
      <c r="AM123" s="862"/>
      <c r="AN123" s="862"/>
      <c r="AO123" s="863"/>
      <c r="AP123" s="909" t="s">
        <v>243</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474</v>
      </c>
      <c r="BP123" s="963"/>
      <c r="BQ123" s="917">
        <v>67328685</v>
      </c>
      <c r="BR123" s="918"/>
      <c r="BS123" s="918"/>
      <c r="BT123" s="918"/>
      <c r="BU123" s="918"/>
      <c r="BV123" s="918">
        <v>67081105</v>
      </c>
      <c r="BW123" s="918"/>
      <c r="BX123" s="918"/>
      <c r="BY123" s="918"/>
      <c r="BZ123" s="918"/>
      <c r="CA123" s="918">
        <v>65494992</v>
      </c>
      <c r="CB123" s="918"/>
      <c r="CC123" s="918"/>
      <c r="CD123" s="918"/>
      <c r="CE123" s="918"/>
      <c r="CF123" s="828"/>
      <c r="CG123" s="829"/>
      <c r="CH123" s="829"/>
      <c r="CI123" s="829"/>
      <c r="CJ123" s="919"/>
      <c r="CK123" s="954"/>
      <c r="CL123" s="940"/>
      <c r="CM123" s="940"/>
      <c r="CN123" s="940"/>
      <c r="CO123" s="941"/>
      <c r="CP123" s="920" t="s">
        <v>405</v>
      </c>
      <c r="CQ123" s="921"/>
      <c r="CR123" s="921"/>
      <c r="CS123" s="921"/>
      <c r="CT123" s="921"/>
      <c r="CU123" s="921"/>
      <c r="CV123" s="921"/>
      <c r="CW123" s="921"/>
      <c r="CX123" s="921"/>
      <c r="CY123" s="921"/>
      <c r="CZ123" s="921"/>
      <c r="DA123" s="921"/>
      <c r="DB123" s="921"/>
      <c r="DC123" s="921"/>
      <c r="DD123" s="921"/>
      <c r="DE123" s="921"/>
      <c r="DF123" s="922"/>
      <c r="DG123" s="861" t="s">
        <v>243</v>
      </c>
      <c r="DH123" s="862"/>
      <c r="DI123" s="862"/>
      <c r="DJ123" s="862"/>
      <c r="DK123" s="863"/>
      <c r="DL123" s="864" t="s">
        <v>462</v>
      </c>
      <c r="DM123" s="862"/>
      <c r="DN123" s="862"/>
      <c r="DO123" s="862"/>
      <c r="DP123" s="863"/>
      <c r="DQ123" s="864" t="s">
        <v>243</v>
      </c>
      <c r="DR123" s="862"/>
      <c r="DS123" s="862"/>
      <c r="DT123" s="862"/>
      <c r="DU123" s="863"/>
      <c r="DV123" s="909" t="s">
        <v>462</v>
      </c>
      <c r="DW123" s="910"/>
      <c r="DX123" s="910"/>
      <c r="DY123" s="910"/>
      <c r="DZ123" s="911"/>
    </row>
    <row r="124" spans="1:130" s="247" customFormat="1" ht="26.25" customHeight="1" thickBot="1" x14ac:dyDescent="0.25">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462</v>
      </c>
      <c r="AB124" s="862"/>
      <c r="AC124" s="862"/>
      <c r="AD124" s="862"/>
      <c r="AE124" s="863"/>
      <c r="AF124" s="864" t="s">
        <v>243</v>
      </c>
      <c r="AG124" s="862"/>
      <c r="AH124" s="862"/>
      <c r="AI124" s="862"/>
      <c r="AJ124" s="863"/>
      <c r="AK124" s="864" t="s">
        <v>243</v>
      </c>
      <c r="AL124" s="862"/>
      <c r="AM124" s="862"/>
      <c r="AN124" s="862"/>
      <c r="AO124" s="863"/>
      <c r="AP124" s="909" t="s">
        <v>462</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243</v>
      </c>
      <c r="BR124" s="916"/>
      <c r="BS124" s="916"/>
      <c r="BT124" s="916"/>
      <c r="BU124" s="916"/>
      <c r="BV124" s="916" t="s">
        <v>243</v>
      </c>
      <c r="BW124" s="916"/>
      <c r="BX124" s="916"/>
      <c r="BY124" s="916"/>
      <c r="BZ124" s="916"/>
      <c r="CA124" s="916" t="s">
        <v>243</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243</v>
      </c>
      <c r="DH124" s="845"/>
      <c r="DI124" s="845"/>
      <c r="DJ124" s="845"/>
      <c r="DK124" s="846"/>
      <c r="DL124" s="847" t="s">
        <v>243</v>
      </c>
      <c r="DM124" s="845"/>
      <c r="DN124" s="845"/>
      <c r="DO124" s="845"/>
      <c r="DP124" s="846"/>
      <c r="DQ124" s="847" t="s">
        <v>243</v>
      </c>
      <c r="DR124" s="845"/>
      <c r="DS124" s="845"/>
      <c r="DT124" s="845"/>
      <c r="DU124" s="846"/>
      <c r="DV124" s="933" t="s">
        <v>243</v>
      </c>
      <c r="DW124" s="934"/>
      <c r="DX124" s="934"/>
      <c r="DY124" s="934"/>
      <c r="DZ124" s="935"/>
    </row>
    <row r="125" spans="1:130" s="247" customFormat="1" ht="26.25" customHeight="1" x14ac:dyDescent="0.2">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243</v>
      </c>
      <c r="AB125" s="862"/>
      <c r="AC125" s="862"/>
      <c r="AD125" s="862"/>
      <c r="AE125" s="863"/>
      <c r="AF125" s="864" t="s">
        <v>462</v>
      </c>
      <c r="AG125" s="862"/>
      <c r="AH125" s="862"/>
      <c r="AI125" s="862"/>
      <c r="AJ125" s="863"/>
      <c r="AK125" s="864" t="s">
        <v>243</v>
      </c>
      <c r="AL125" s="862"/>
      <c r="AM125" s="862"/>
      <c r="AN125" s="862"/>
      <c r="AO125" s="863"/>
      <c r="AP125" s="909" t="s">
        <v>243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462</v>
      </c>
      <c r="DH125" s="927"/>
      <c r="DI125" s="927"/>
      <c r="DJ125" s="927"/>
      <c r="DK125" s="927"/>
      <c r="DL125" s="927" t="s">
        <v>243</v>
      </c>
      <c r="DM125" s="927"/>
      <c r="DN125" s="927"/>
      <c r="DO125" s="927"/>
      <c r="DP125" s="927"/>
      <c r="DQ125" s="927" t="s">
        <v>243</v>
      </c>
      <c r="DR125" s="927"/>
      <c r="DS125" s="927"/>
      <c r="DT125" s="927"/>
      <c r="DU125" s="927"/>
      <c r="DV125" s="928" t="s">
        <v>462</v>
      </c>
      <c r="DW125" s="928"/>
      <c r="DX125" s="928"/>
      <c r="DY125" s="928"/>
      <c r="DZ125" s="929"/>
    </row>
    <row r="126" spans="1:130" s="247" customFormat="1" ht="26.25" customHeight="1" thickBot="1" x14ac:dyDescent="0.25">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243</v>
      </c>
      <c r="AB126" s="862"/>
      <c r="AC126" s="862"/>
      <c r="AD126" s="862"/>
      <c r="AE126" s="863"/>
      <c r="AF126" s="864" t="s">
        <v>243</v>
      </c>
      <c r="AG126" s="862"/>
      <c r="AH126" s="862"/>
      <c r="AI126" s="862"/>
      <c r="AJ126" s="863"/>
      <c r="AK126" s="864" t="s">
        <v>243</v>
      </c>
      <c r="AL126" s="862"/>
      <c r="AM126" s="862"/>
      <c r="AN126" s="862"/>
      <c r="AO126" s="863"/>
      <c r="AP126" s="909" t="s">
        <v>243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243</v>
      </c>
      <c r="DH126" s="899"/>
      <c r="DI126" s="899"/>
      <c r="DJ126" s="899"/>
      <c r="DK126" s="899"/>
      <c r="DL126" s="899" t="s">
        <v>243</v>
      </c>
      <c r="DM126" s="899"/>
      <c r="DN126" s="899"/>
      <c r="DO126" s="899"/>
      <c r="DP126" s="899"/>
      <c r="DQ126" s="899" t="s">
        <v>243</v>
      </c>
      <c r="DR126" s="899"/>
      <c r="DS126" s="899"/>
      <c r="DT126" s="899"/>
      <c r="DU126" s="899"/>
      <c r="DV126" s="876" t="s">
        <v>243</v>
      </c>
      <c r="DW126" s="876"/>
      <c r="DX126" s="876"/>
      <c r="DY126" s="876"/>
      <c r="DZ126" s="877"/>
    </row>
    <row r="127" spans="1:130" s="247" customFormat="1" ht="26.25" customHeight="1" x14ac:dyDescent="0.2">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243</v>
      </c>
      <c r="AB127" s="862"/>
      <c r="AC127" s="862"/>
      <c r="AD127" s="862"/>
      <c r="AE127" s="863"/>
      <c r="AF127" s="864" t="s">
        <v>243</v>
      </c>
      <c r="AG127" s="862"/>
      <c r="AH127" s="862"/>
      <c r="AI127" s="862"/>
      <c r="AJ127" s="863"/>
      <c r="AK127" s="864" t="s">
        <v>243</v>
      </c>
      <c r="AL127" s="862"/>
      <c r="AM127" s="862"/>
      <c r="AN127" s="862"/>
      <c r="AO127" s="863"/>
      <c r="AP127" s="909" t="s">
        <v>243</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462</v>
      </c>
      <c r="DH127" s="899"/>
      <c r="DI127" s="899"/>
      <c r="DJ127" s="899"/>
      <c r="DK127" s="899"/>
      <c r="DL127" s="899" t="s">
        <v>243</v>
      </c>
      <c r="DM127" s="899"/>
      <c r="DN127" s="899"/>
      <c r="DO127" s="899"/>
      <c r="DP127" s="899"/>
      <c r="DQ127" s="899" t="s">
        <v>243</v>
      </c>
      <c r="DR127" s="899"/>
      <c r="DS127" s="899"/>
      <c r="DT127" s="899"/>
      <c r="DU127" s="899"/>
      <c r="DV127" s="876" t="s">
        <v>243</v>
      </c>
      <c r="DW127" s="876"/>
      <c r="DX127" s="876"/>
      <c r="DY127" s="876"/>
      <c r="DZ127" s="877"/>
    </row>
    <row r="128" spans="1:130" s="247" customFormat="1" ht="26.25" customHeight="1" thickBot="1" x14ac:dyDescent="0.25">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1237294</v>
      </c>
      <c r="AB128" s="883"/>
      <c r="AC128" s="883"/>
      <c r="AD128" s="883"/>
      <c r="AE128" s="884"/>
      <c r="AF128" s="885">
        <v>1266521</v>
      </c>
      <c r="AG128" s="883"/>
      <c r="AH128" s="883"/>
      <c r="AI128" s="883"/>
      <c r="AJ128" s="884"/>
      <c r="AK128" s="885">
        <v>1253956</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243</v>
      </c>
      <c r="BG128" s="869"/>
      <c r="BH128" s="869"/>
      <c r="BI128" s="869"/>
      <c r="BJ128" s="869"/>
      <c r="BK128" s="869"/>
      <c r="BL128" s="892"/>
      <c r="BM128" s="868">
        <v>11.98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462</v>
      </c>
      <c r="DH128" s="873"/>
      <c r="DI128" s="873"/>
      <c r="DJ128" s="873"/>
      <c r="DK128" s="873"/>
      <c r="DL128" s="873" t="s">
        <v>243</v>
      </c>
      <c r="DM128" s="873"/>
      <c r="DN128" s="873"/>
      <c r="DO128" s="873"/>
      <c r="DP128" s="873"/>
      <c r="DQ128" s="873" t="s">
        <v>243</v>
      </c>
      <c r="DR128" s="873"/>
      <c r="DS128" s="873"/>
      <c r="DT128" s="873"/>
      <c r="DU128" s="873"/>
      <c r="DV128" s="874" t="s">
        <v>243</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25595042</v>
      </c>
      <c r="AB129" s="862"/>
      <c r="AC129" s="862"/>
      <c r="AD129" s="862"/>
      <c r="AE129" s="863"/>
      <c r="AF129" s="864">
        <v>26208577</v>
      </c>
      <c r="AG129" s="862"/>
      <c r="AH129" s="862"/>
      <c r="AI129" s="862"/>
      <c r="AJ129" s="863"/>
      <c r="AK129" s="864">
        <v>26666039</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243</v>
      </c>
      <c r="BG129" s="852"/>
      <c r="BH129" s="852"/>
      <c r="BI129" s="852"/>
      <c r="BJ129" s="852"/>
      <c r="BK129" s="852"/>
      <c r="BL129" s="853"/>
      <c r="BM129" s="851">
        <v>16.98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3199487</v>
      </c>
      <c r="AB130" s="862"/>
      <c r="AC130" s="862"/>
      <c r="AD130" s="862"/>
      <c r="AE130" s="863"/>
      <c r="AF130" s="864">
        <v>3187612</v>
      </c>
      <c r="AG130" s="862"/>
      <c r="AH130" s="862"/>
      <c r="AI130" s="862"/>
      <c r="AJ130" s="863"/>
      <c r="AK130" s="864">
        <v>3150189</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6.5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22395555</v>
      </c>
      <c r="AB131" s="845"/>
      <c r="AC131" s="845"/>
      <c r="AD131" s="845"/>
      <c r="AE131" s="846"/>
      <c r="AF131" s="847">
        <v>23020965</v>
      </c>
      <c r="AG131" s="845"/>
      <c r="AH131" s="845"/>
      <c r="AI131" s="845"/>
      <c r="AJ131" s="846"/>
      <c r="AK131" s="847">
        <v>23515850</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t="s">
        <v>243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6.4022436599999999</v>
      </c>
      <c r="AB132" s="825"/>
      <c r="AC132" s="825"/>
      <c r="AD132" s="825"/>
      <c r="AE132" s="826"/>
      <c r="AF132" s="827">
        <v>6.4323975989999997</v>
      </c>
      <c r="AG132" s="825"/>
      <c r="AH132" s="825"/>
      <c r="AI132" s="825"/>
      <c r="AJ132" s="826"/>
      <c r="AK132" s="827">
        <v>6.8447366350000003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6.2</v>
      </c>
      <c r="AB133" s="804"/>
      <c r="AC133" s="804"/>
      <c r="AD133" s="804"/>
      <c r="AE133" s="805"/>
      <c r="AF133" s="803">
        <v>6.3</v>
      </c>
      <c r="AG133" s="804"/>
      <c r="AH133" s="804"/>
      <c r="AI133" s="804"/>
      <c r="AJ133" s="805"/>
      <c r="AK133" s="803">
        <v>6.5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Tt30/2FevRZn3mELrPL32E4K3z+Xv3bZSNbYISb5Vuw4Zt265ZIkaNmicim2IBvrNZFK8NJ4KmTWTANIFd0Yzg==" saltValue="OyhJwlAnZ7EEJgMKTxHa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9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500</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plbX/UAM6b4rKXgn86deLDFs8ZCSZIj8PRBCGwsMBaw+lzCPz+qbmDMvCN0TyYxLH8Wx7YHOFvGe4BC18pYkfA==" saltValue="zytk0L5BF67JA6vOK3riJA=="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yOhMDeS2zbCOAlF472qij6+kh9iCW7lVJyXQMft8iBn2uOq4yRqjg3XgU5kv1fkfsvF5TOOC1wR0wAr/rfZjw==" saltValue="uSQdP0xZG/Zn7fZQIegKo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6514746</v>
      </c>
      <c r="AP9" s="313">
        <v>48284</v>
      </c>
      <c r="AQ9" s="314">
        <v>56673</v>
      </c>
      <c r="AR9" s="315">
        <v>-14.8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668185</v>
      </c>
      <c r="AP10" s="316">
        <v>4952</v>
      </c>
      <c r="AQ10" s="317">
        <v>5368</v>
      </c>
      <c r="AR10" s="318">
        <v>-7.7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1177233</v>
      </c>
      <c r="AP11" s="316">
        <v>8725</v>
      </c>
      <c r="AQ11" s="317">
        <v>4535</v>
      </c>
      <c r="AR11" s="318">
        <v>92.4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v>161</v>
      </c>
      <c r="AP12" s="316">
        <v>1</v>
      </c>
      <c r="AQ12" s="317">
        <v>1729</v>
      </c>
      <c r="AR12" s="318">
        <v>-99.9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v>46076</v>
      </c>
      <c r="AP13" s="316">
        <v>341</v>
      </c>
      <c r="AQ13" s="317">
        <v>17</v>
      </c>
      <c r="AR13" s="318">
        <v>1905.9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254860</v>
      </c>
      <c r="AP14" s="316">
        <v>1889</v>
      </c>
      <c r="AQ14" s="317">
        <v>2055</v>
      </c>
      <c r="AR14" s="318">
        <v>-8.1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393908</v>
      </c>
      <c r="AP15" s="316">
        <v>2919</v>
      </c>
      <c r="AQ15" s="317">
        <v>1911</v>
      </c>
      <c r="AR15" s="318">
        <v>52.7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-373291</v>
      </c>
      <c r="AP16" s="316">
        <v>-2767</v>
      </c>
      <c r="AQ16" s="317">
        <v>-4501</v>
      </c>
      <c r="AR16" s="318">
        <v>-38.5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8681878</v>
      </c>
      <c r="AP17" s="316">
        <v>64345</v>
      </c>
      <c r="AQ17" s="317">
        <v>67788</v>
      </c>
      <c r="AR17" s="318">
        <v>-5.0999999999999996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5.35</v>
      </c>
      <c r="AP21" s="329">
        <v>6.66</v>
      </c>
      <c r="AQ21" s="330">
        <v>-1.31</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101.4</v>
      </c>
      <c r="AP22" s="334">
        <v>99.7</v>
      </c>
      <c r="AQ22" s="335">
        <v>1.7</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4803690</v>
      </c>
      <c r="AP32" s="343">
        <v>35602</v>
      </c>
      <c r="AQ32" s="344">
        <v>35263</v>
      </c>
      <c r="AR32" s="345">
        <v>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527</v>
      </c>
      <c r="AP33" s="343" t="s">
        <v>527</v>
      </c>
      <c r="AQ33" s="344" t="s">
        <v>527</v>
      </c>
      <c r="AR33" s="345" t="s">
        <v>527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527</v>
      </c>
      <c r="AP34" s="343" t="s">
        <v>527</v>
      </c>
      <c r="AQ34" s="344">
        <v>10</v>
      </c>
      <c r="AR34" s="345" t="s">
        <v>527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1071479</v>
      </c>
      <c r="AP35" s="343">
        <v>7941</v>
      </c>
      <c r="AQ35" s="344">
        <v>11974</v>
      </c>
      <c r="AR35" s="345">
        <v>-33.700000000000003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138574</v>
      </c>
      <c r="AP36" s="343">
        <v>1027</v>
      </c>
      <c r="AQ36" s="344">
        <v>1702</v>
      </c>
      <c r="AR36" s="345">
        <v>-39.700000000000003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t="s">
        <v>527</v>
      </c>
      <c r="AP37" s="343" t="s">
        <v>527</v>
      </c>
      <c r="AQ37" s="344">
        <v>411</v>
      </c>
      <c r="AR37" s="345" t="s">
        <v>527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t="s">
        <v>527</v>
      </c>
      <c r="AP38" s="346" t="s">
        <v>527</v>
      </c>
      <c r="AQ38" s="347">
        <v>0</v>
      </c>
      <c r="AR38" s="335" t="s">
        <v>527</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-1253956</v>
      </c>
      <c r="AP39" s="343">
        <v>-9294</v>
      </c>
      <c r="AQ39" s="344">
        <v>-7482</v>
      </c>
      <c r="AR39" s="345">
        <v>24.2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-3150189</v>
      </c>
      <c r="AP40" s="343">
        <v>-23348</v>
      </c>
      <c r="AQ40" s="344">
        <v>-32073</v>
      </c>
      <c r="AR40" s="345">
        <v>-27.2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1609598</v>
      </c>
      <c r="AP41" s="343">
        <v>11929</v>
      </c>
      <c r="AQ41" s="344">
        <v>9805</v>
      </c>
      <c r="AR41" s="345">
        <v>21.7</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9060335</v>
      </c>
      <c r="AN51" s="365">
        <v>69489</v>
      </c>
      <c r="AO51" s="366">
        <v>32.200000000000003</v>
      </c>
      <c r="AP51" s="367">
        <v>46440</v>
      </c>
      <c r="AQ51" s="368">
        <v>-13.4</v>
      </c>
      <c r="AR51" s="369">
        <v>45.6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3731282</v>
      </c>
      <c r="AN52" s="373">
        <v>28617</v>
      </c>
      <c r="AO52" s="374">
        <v>4.3</v>
      </c>
      <c r="AP52" s="375">
        <v>27658</v>
      </c>
      <c r="AQ52" s="376">
        <v>-2.4</v>
      </c>
      <c r="AR52" s="377">
        <v>6.7</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10562182</v>
      </c>
      <c r="AN53" s="365">
        <v>80274</v>
      </c>
      <c r="AO53" s="366">
        <v>15.5</v>
      </c>
      <c r="AP53" s="367">
        <v>63257</v>
      </c>
      <c r="AQ53" s="368">
        <v>36.200000000000003</v>
      </c>
      <c r="AR53" s="369">
        <v>-20.7</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3704596</v>
      </c>
      <c r="AN54" s="373">
        <v>28156</v>
      </c>
      <c r="AO54" s="374">
        <v>-1.6</v>
      </c>
      <c r="AP54" s="375">
        <v>27259</v>
      </c>
      <c r="AQ54" s="376">
        <v>-1.4</v>
      </c>
      <c r="AR54" s="377">
        <v>-0.2</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16667638</v>
      </c>
      <c r="AN55" s="365">
        <v>125429</v>
      </c>
      <c r="AO55" s="366">
        <v>56.3</v>
      </c>
      <c r="AP55" s="367">
        <v>52308</v>
      </c>
      <c r="AQ55" s="368">
        <v>-17.3</v>
      </c>
      <c r="AR55" s="369">
        <v>73.599999999999994</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3694564</v>
      </c>
      <c r="AN56" s="373">
        <v>27803</v>
      </c>
      <c r="AO56" s="374">
        <v>-1.3</v>
      </c>
      <c r="AP56" s="375">
        <v>28695</v>
      </c>
      <c r="AQ56" s="376">
        <v>5.3</v>
      </c>
      <c r="AR56" s="377">
        <v>-6.6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7170402</v>
      </c>
      <c r="AN57" s="365">
        <v>53520</v>
      </c>
      <c r="AO57" s="366">
        <v>-57.3</v>
      </c>
      <c r="AP57" s="367">
        <v>46402</v>
      </c>
      <c r="AQ57" s="368">
        <v>-11.3</v>
      </c>
      <c r="AR57" s="369">
        <v>-46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1715166</v>
      </c>
      <c r="AN58" s="373">
        <v>12802</v>
      </c>
      <c r="AO58" s="374">
        <v>-54</v>
      </c>
      <c r="AP58" s="375">
        <v>26897</v>
      </c>
      <c r="AQ58" s="376">
        <v>-6.3</v>
      </c>
      <c r="AR58" s="377">
        <v>-47.7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8339786</v>
      </c>
      <c r="AN59" s="365">
        <v>61810</v>
      </c>
      <c r="AO59" s="366">
        <v>15.5</v>
      </c>
      <c r="AP59" s="367">
        <v>66343</v>
      </c>
      <c r="AQ59" s="368">
        <v>43</v>
      </c>
      <c r="AR59" s="369">
        <v>-27.5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3258108</v>
      </c>
      <c r="AN60" s="373">
        <v>24147</v>
      </c>
      <c r="AO60" s="374">
        <v>88.6</v>
      </c>
      <c r="AP60" s="375">
        <v>34529</v>
      </c>
      <c r="AQ60" s="376">
        <v>28.4</v>
      </c>
      <c r="AR60" s="377">
        <v>60.2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10360069</v>
      </c>
      <c r="AN61" s="380">
        <v>78104</v>
      </c>
      <c r="AO61" s="381">
        <v>12.4</v>
      </c>
      <c r="AP61" s="382">
        <v>54950</v>
      </c>
      <c r="AQ61" s="383">
        <v>7.4</v>
      </c>
      <c r="AR61" s="369">
        <v>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3220743</v>
      </c>
      <c r="AN62" s="373">
        <v>24305</v>
      </c>
      <c r="AO62" s="374">
        <v>7.2</v>
      </c>
      <c r="AP62" s="375">
        <v>29008</v>
      </c>
      <c r="AQ62" s="376">
        <v>4.7</v>
      </c>
      <c r="AR62" s="377">
        <v>2.5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0pfW07Q0u0YrRVyMtKclDsUaiEjNxZCrR2gD3xUaxn13pOre4VKXmGYiNoLRfwDIv/3TgP7ZDReqL8SK6+p0Ag==" saltValue="jENDUaBAaw5tM4vh1RL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552</v>
      </c>
    </row>
    <row r="120" spans="125:125" ht="13.5" hidden="1" customHeight="1" x14ac:dyDescent="0.2"/>
    <row r="121" spans="125:125" ht="13.5" hidden="1" customHeight="1" x14ac:dyDescent="0.2">
      <c r="DU121" s="291"/>
    </row>
  </sheetData>
  <sheetProtection algorithmName="SHA-512" hashValue="0cuy5LDrZ8Xgwwm3zubpwTzj1/Uv2jkP+hw4yaK4mwC97x5KTp7eCHfcB29DW5sOI6mBGkHhrFlsHA0xTaAR5A==" saltValue="WNvMwvZjcy/TxonhbRbZt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553</v>
      </c>
    </row>
  </sheetData>
  <sheetProtection algorithmName="SHA-512" hashValue="CVTzcd4tGZb/m1c/HQPBzojKKCGBFatuP1Yndmh6EUJR6AH26ItCXZmSJRg/kiH1M0iolbxbIJy93wdXrK8acA==" saltValue="DUBwh2OUacueT80H3niGx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089843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236" t="s">
        <v>3</v>
      </c>
      <c r="D47" s="1236"/>
      <c r="E47" s="1237"/>
      <c r="F47" s="11">
        <v>19.489999999999998</v>
      </c>
      <c r="G47" s="12">
        <v>17.96</v>
      </c>
      <c r="H47" s="12">
        <v>19.68</v>
      </c>
      <c r="I47" s="12">
        <v>18.600000000000001</v>
      </c>
      <c r="J47" s="13">
        <v>19.149999999999999</v>
      </c>
    </row>
    <row r="48" spans="2:10" ht="57.75" customHeight="1" x14ac:dyDescent="0.2">
      <c r="B48" s="14"/>
      <c r="C48" s="1238" t="s">
        <v>4</v>
      </c>
      <c r="D48" s="1238"/>
      <c r="E48" s="1239"/>
      <c r="F48" s="15">
        <v>1.78</v>
      </c>
      <c r="G48" s="16">
        <v>1.46</v>
      </c>
      <c r="H48" s="16">
        <v>1.82</v>
      </c>
      <c r="I48" s="16">
        <v>1.76</v>
      </c>
      <c r="J48" s="17">
        <v>1.75</v>
      </c>
    </row>
    <row r="49" spans="2:10" ht="57.75" customHeight="1" thickBot="1" x14ac:dyDescent="0.25">
      <c r="B49" s="18"/>
      <c r="C49" s="1240" t="s">
        <v>5</v>
      </c>
      <c r="D49" s="1240"/>
      <c r="E49" s="1241"/>
      <c r="F49" s="19" t="s">
        <v>559</v>
      </c>
      <c r="G49" s="20" t="s">
        <v>560</v>
      </c>
      <c r="H49" s="20">
        <v>2.08</v>
      </c>
      <c r="I49" s="20" t="s">
        <v>559</v>
      </c>
      <c r="J49" s="21">
        <v>0.9</v>
      </c>
    </row>
    <row r="50" spans="2:10" ht="13.5" customHeight="1" x14ac:dyDescent="0.2"/>
  </sheetData>
  <sheetProtection algorithmName="SHA-512" hashValue="scTPyJyahZuQvlsK9834wKAfu6T6T5cw0TImExL1nalXTYAQ8VTYPBc6uZ2oRkrUZCU22eTY3GlRM2qAdb3fAA==" saltValue="AA2yAl2WlfHriVUtJ9AL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2021-10-07T02:54:04Z</cp:lastPrinted>
  <dcterms:created xsi:type="dcterms:W3CDTF">2021-02-05T03:10:47Z</dcterms:created>
  <dcterms:modified xsi:type="dcterms:W3CDTF">2021-10-26T04:56:29Z</dcterms:modified>
  <cp:category/>
</cp:coreProperties>
</file>