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312353\Desktop\"/>
    </mc:Choice>
  </mc:AlternateContent>
  <bookViews>
    <workbookView xWindow="540" yWindow="50" windowWidth="20610" windowHeight="11640"/>
  </bookViews>
  <sheets>
    <sheet name="届出書" sheetId="1" r:id="rId1"/>
    <sheet name="連絡先" sheetId="2" r:id="rId2"/>
    <sheet name="Sheet3" sheetId="3" r:id="rId3"/>
  </sheets>
  <definedNames>
    <definedName name="_xlnm.Print_Area" localSheetId="0">届出書!$A$2:$E$95</definedName>
  </definedNames>
  <calcPr calcId="152511"/>
</workbook>
</file>

<file path=xl/calcChain.xml><?xml version="1.0" encoding="utf-8"?>
<calcChain xmlns="http://schemas.openxmlformats.org/spreadsheetml/2006/main">
  <c r="D6" i="1" l="1"/>
  <c r="I94" i="1" l="1"/>
  <c r="I73" i="1"/>
  <c r="E56" i="1" l="1"/>
  <c r="E62" i="1" l="1"/>
  <c r="E58" i="1"/>
  <c r="E63" i="1"/>
  <c r="E59" i="1"/>
  <c r="E61" i="1"/>
  <c r="E60" i="1"/>
  <c r="E57" i="1"/>
  <c r="U89" i="1" l="1"/>
  <c r="U90" i="1"/>
  <c r="U91" i="1"/>
  <c r="U92" i="1"/>
  <c r="U93" i="1"/>
  <c r="U94" i="1"/>
  <c r="U80" i="1"/>
  <c r="U83" i="1"/>
  <c r="U72" i="1"/>
  <c r="S87" i="1"/>
  <c r="U87" i="1" s="1"/>
  <c r="S86" i="1"/>
  <c r="U86" i="1" s="1"/>
  <c r="R85" i="1"/>
  <c r="U85" i="1" s="1"/>
  <c r="Q84" i="1"/>
  <c r="P84" i="1"/>
  <c r="O82" i="1"/>
  <c r="U82" i="1" s="1"/>
  <c r="N81" i="1"/>
  <c r="U81" i="1" s="1"/>
  <c r="L79" i="1"/>
  <c r="L78" i="1"/>
  <c r="K78" i="1"/>
  <c r="K79" i="1"/>
  <c r="K77" i="1"/>
  <c r="U77" i="1" s="1"/>
  <c r="J76" i="1"/>
  <c r="U76" i="1" s="1"/>
  <c r="I74" i="1"/>
  <c r="U74" i="1" s="1"/>
  <c r="I75" i="1"/>
  <c r="U75" i="1" s="1"/>
  <c r="U73" i="1"/>
  <c r="U79" i="1" l="1"/>
  <c r="U78" i="1"/>
  <c r="U84" i="1"/>
  <c r="O23" i="1" l="1"/>
  <c r="P23" i="1"/>
  <c r="N23" i="1"/>
  <c r="E29" i="1"/>
  <c r="O25" i="1"/>
  <c r="P25" i="1"/>
  <c r="P29" i="1" s="1"/>
  <c r="N25" i="1"/>
  <c r="O24" i="1"/>
  <c r="N24" i="1"/>
  <c r="N29" i="1" l="1"/>
  <c r="O29" i="1"/>
  <c r="N30" i="1" l="1"/>
  <c r="T88" i="1" s="1"/>
  <c r="E30" i="1" l="1"/>
  <c r="U88" i="1" s="1"/>
</calcChain>
</file>

<file path=xl/comments1.xml><?xml version="1.0" encoding="utf-8"?>
<comments xmlns="http://schemas.openxmlformats.org/spreadsheetml/2006/main">
  <authors>
    <author>w</author>
  </authors>
  <commentList>
    <comment ref="E1" authorId="0" shapeId="0">
      <text>
        <r>
          <rPr>
            <b/>
            <sz val="9"/>
            <color indexed="81"/>
            <rFont val="ＭＳ Ｐゴシック"/>
            <family val="3"/>
            <charset val="128"/>
          </rPr>
          <t>選択
印刷用：手書き（表のみ利用）
電子チェック：入力用（必要書類等のチェックがかかる）</t>
        </r>
      </text>
    </comment>
  </commentList>
</comments>
</file>

<file path=xl/sharedStrings.xml><?xml version="1.0" encoding="utf-8"?>
<sst xmlns="http://schemas.openxmlformats.org/spreadsheetml/2006/main" count="486" uniqueCount="364">
  <si>
    <t xml:space="preserve">住宅宿泊事業届出書 </t>
  </si>
  <si>
    <t xml:space="preserve">照会番号の入力又は証明書の提出が必須。発行日から３ヶ月以内のものであることが必要。 </t>
  </si>
  <si>
    <t xml:space="preserve">代表者を含む役員全員分が必要。発行日から３ヶ月以内のものであることが必要。 </t>
  </si>
  <si>
    <t>法定代理人の同意書</t>
  </si>
  <si>
    <t xml:space="preserve">法定代理人の同意書 </t>
  </si>
  <si>
    <t xml:space="preserve">発行日から３ヶ月以内のものであることが必要。 </t>
  </si>
  <si>
    <t>消防法令適合通知書</t>
  </si>
  <si>
    <t>【規則第４条第４項第１号ロ】</t>
    <phoneticPr fontId="1"/>
  </si>
  <si>
    <t>法人の登記事項証明書（または登記情報提供サービスの照会番号）</t>
    <rPh sb="0" eb="2">
      <t>ホウジン</t>
    </rPh>
    <rPh sb="3" eb="5">
      <t>トウキ</t>
    </rPh>
    <phoneticPr fontId="1"/>
  </si>
  <si>
    <t>法定代理人（法人）の登記事項証明書</t>
    <rPh sb="6" eb="8">
      <t>ホウジン</t>
    </rPh>
    <phoneticPr fontId="1"/>
  </si>
  <si>
    <t xml:space="preserve">代表者を含む役員全員分が必要。発行日から３ヶ月以内のものであることが必要。 </t>
    <phoneticPr fontId="1"/>
  </si>
  <si>
    <t xml:space="preserve">発行日から３ヶ月以内のものであることが必要。 （または登記情報提供サービスの照会番号） </t>
    <phoneticPr fontId="1"/>
  </si>
  <si>
    <t>規約に住宅宿泊事業を営むことの定めがない場合は、あわせて管理組合の意思の確認書類</t>
    <phoneticPr fontId="1"/>
  </si>
  <si>
    <t>住宅の外観写真</t>
    <rPh sb="0" eb="2">
      <t>ジュウタク</t>
    </rPh>
    <rPh sb="3" eb="5">
      <t>ガイカン</t>
    </rPh>
    <rPh sb="5" eb="7">
      <t>シャシン</t>
    </rPh>
    <phoneticPr fontId="1"/>
  </si>
  <si>
    <t>住宅の周辺地図</t>
    <rPh sb="0" eb="2">
      <t>ジュウタク</t>
    </rPh>
    <rPh sb="3" eb="5">
      <t>シュウヘン</t>
    </rPh>
    <rPh sb="5" eb="7">
      <t>チズ</t>
    </rPh>
    <phoneticPr fontId="1"/>
  </si>
  <si>
    <t>住民票（抄本で可）</t>
    <rPh sb="0" eb="3">
      <t>ジュウミンヒョウ</t>
    </rPh>
    <rPh sb="4" eb="6">
      <t>ショウホン</t>
    </rPh>
    <rPh sb="7" eb="8">
      <t>カ</t>
    </rPh>
    <phoneticPr fontId="1"/>
  </si>
  <si>
    <t>住宅の登記事項証明書（または登記情報提供サービスの照会番号）</t>
    <phoneticPr fontId="1"/>
  </si>
  <si>
    <t>入手先</t>
    <rPh sb="0" eb="2">
      <t>ニュウシュ</t>
    </rPh>
    <rPh sb="2" eb="3">
      <t>サキ</t>
    </rPh>
    <phoneticPr fontId="1"/>
  </si>
  <si>
    <t>法務局</t>
    <rPh sb="0" eb="3">
      <t>ホウムキョク</t>
    </rPh>
    <phoneticPr fontId="1"/>
  </si>
  <si>
    <t>市町村</t>
    <rPh sb="0" eb="2">
      <t>シチョウ</t>
    </rPh>
    <rPh sb="2" eb="3">
      <t>ソン</t>
    </rPh>
    <phoneticPr fontId="1"/>
  </si>
  <si>
    <t>様式任意</t>
    <rPh sb="0" eb="2">
      <t>ヨウシキ</t>
    </rPh>
    <rPh sb="2" eb="4">
      <t>ニンイ</t>
    </rPh>
    <phoneticPr fontId="1"/>
  </si>
  <si>
    <t>消防署</t>
    <rPh sb="0" eb="3">
      <t>ショウボウショ</t>
    </rPh>
    <phoneticPr fontId="1"/>
  </si>
  <si>
    <t>定款又は寄付行為</t>
    <phoneticPr fontId="1"/>
  </si>
  <si>
    <t>入居者の募集の証明書類</t>
    <phoneticPr fontId="1"/>
  </si>
  <si>
    <t>随時居住の用に供されていることの証明書類</t>
    <phoneticPr fontId="1"/>
  </si>
  <si>
    <t>住宅の図面</t>
    <phoneticPr fontId="1"/>
  </si>
  <si>
    <t>専有部分の用途に関する規約の写し</t>
    <phoneticPr fontId="1"/>
  </si>
  <si>
    <t>法第三十四条の規定により交付された書面の写し（管理委託契約書の写し）</t>
    <rPh sb="23" eb="25">
      <t>カンリ</t>
    </rPh>
    <rPh sb="25" eb="27">
      <t>イタク</t>
    </rPh>
    <rPh sb="27" eb="30">
      <t>ケイヤクショ</t>
    </rPh>
    <rPh sb="31" eb="32">
      <t>ウツ</t>
    </rPh>
    <phoneticPr fontId="1"/>
  </si>
  <si>
    <t>欠格事由に該当しないことの誓約書</t>
    <phoneticPr fontId="1"/>
  </si>
  <si>
    <t>【規則第４条第４項第１号イ】</t>
    <phoneticPr fontId="1"/>
  </si>
  <si>
    <t>【規則第４条第４項第２号ハ】</t>
    <phoneticPr fontId="1"/>
  </si>
  <si>
    <t>【規則第４条第４項第１号ホ】</t>
    <phoneticPr fontId="1"/>
  </si>
  <si>
    <t>【規則第４条第４項第１号ヘ】</t>
    <phoneticPr fontId="1"/>
  </si>
  <si>
    <t>【規則第４条第４項第１号ト】</t>
    <phoneticPr fontId="1"/>
  </si>
  <si>
    <t>【規則第４条第４項第１号チ】</t>
    <phoneticPr fontId="1"/>
  </si>
  <si>
    <t>【規則第４条第４項第１号リ】</t>
    <phoneticPr fontId="1"/>
  </si>
  <si>
    <t>【規則第４条第４項第１号ヌ】</t>
    <phoneticPr fontId="1"/>
  </si>
  <si>
    <t>【規則第４条第４項第１号ル】</t>
    <phoneticPr fontId="1"/>
  </si>
  <si>
    <t>【規則第４条第４項第１号ヲ】</t>
    <phoneticPr fontId="1"/>
  </si>
  <si>
    <t>【規則第４条第４項第１号ワ】</t>
    <phoneticPr fontId="1"/>
  </si>
  <si>
    <t>【規則第４条第４項第１号カ】</t>
    <phoneticPr fontId="1"/>
  </si>
  <si>
    <t>（県ガイドライン）</t>
    <rPh sb="1" eb="2">
      <t>ケン</t>
    </rPh>
    <phoneticPr fontId="1"/>
  </si>
  <si>
    <t>（国ガイドライン）</t>
    <rPh sb="1" eb="2">
      <t>クニ</t>
    </rPh>
    <phoneticPr fontId="1"/>
  </si>
  <si>
    <t>発行日から３ヶ月以内のものであることが必要。 本人確認は住基ネットでも可</t>
    <rPh sb="23" eb="25">
      <t>ホンニン</t>
    </rPh>
    <rPh sb="25" eb="27">
      <t>カクニン</t>
    </rPh>
    <rPh sb="28" eb="30">
      <t>ジュウキ</t>
    </rPh>
    <rPh sb="35" eb="36">
      <t>カ</t>
    </rPh>
    <phoneticPr fontId="1"/>
  </si>
  <si>
    <t>個人</t>
    <rPh sb="0" eb="2">
      <t>コジン</t>
    </rPh>
    <phoneticPr fontId="1"/>
  </si>
  <si>
    <t>法人</t>
    <rPh sb="0" eb="2">
      <t>ホウジン</t>
    </rPh>
    <phoneticPr fontId="1"/>
  </si>
  <si>
    <t>全必須</t>
    <rPh sb="0" eb="1">
      <t>ゼン</t>
    </rPh>
    <rPh sb="1" eb="3">
      <t>ヒッス</t>
    </rPh>
    <phoneticPr fontId="1"/>
  </si>
  <si>
    <t>○</t>
    <phoneticPr fontId="1"/>
  </si>
  <si>
    <t>問３</t>
    <rPh sb="0" eb="1">
      <t>トイ</t>
    </rPh>
    <phoneticPr fontId="1"/>
  </si>
  <si>
    <t>個人の場合、未成年ではありませんか。その場合の法定代理人は法人ですか、個人ですか。</t>
    <rPh sb="0" eb="2">
      <t>コジン</t>
    </rPh>
    <rPh sb="3" eb="5">
      <t>バアイ</t>
    </rPh>
    <rPh sb="6" eb="9">
      <t>ミセイネン</t>
    </rPh>
    <rPh sb="20" eb="22">
      <t>バアイ</t>
    </rPh>
    <rPh sb="23" eb="25">
      <t>ホウテイ</t>
    </rPh>
    <rPh sb="25" eb="27">
      <t>ダイリ</t>
    </rPh>
    <rPh sb="27" eb="28">
      <t>ニン</t>
    </rPh>
    <rPh sb="29" eb="31">
      <t>ホウジン</t>
    </rPh>
    <rPh sb="35" eb="37">
      <t>コジン</t>
    </rPh>
    <phoneticPr fontId="1"/>
  </si>
  <si>
    <t>未成年者ではない</t>
    <rPh sb="0" eb="4">
      <t>ミセイネンシャ</t>
    </rPh>
    <phoneticPr fontId="1"/>
  </si>
  <si>
    <t>法定代理人が法人</t>
    <rPh sb="0" eb="2">
      <t>ホウテイ</t>
    </rPh>
    <rPh sb="2" eb="4">
      <t>ダイリ</t>
    </rPh>
    <rPh sb="4" eb="5">
      <t>ニン</t>
    </rPh>
    <rPh sb="6" eb="8">
      <t>ホウジン</t>
    </rPh>
    <phoneticPr fontId="1"/>
  </si>
  <si>
    <t>法定代理人が個人</t>
    <rPh sb="0" eb="2">
      <t>ホウテイ</t>
    </rPh>
    <rPh sb="2" eb="4">
      <t>ダイリ</t>
    </rPh>
    <rPh sb="4" eb="5">
      <t>ニン</t>
    </rPh>
    <rPh sb="6" eb="8">
      <t>コジン</t>
    </rPh>
    <phoneticPr fontId="1"/>
  </si>
  <si>
    <t>住宅居住要件①</t>
    <rPh sb="0" eb="2">
      <t>ジュウタク</t>
    </rPh>
    <rPh sb="2" eb="4">
      <t>キョジュウ</t>
    </rPh>
    <rPh sb="4" eb="6">
      <t>ヨウケン</t>
    </rPh>
    <phoneticPr fontId="1"/>
  </si>
  <si>
    <t>住宅居住要件②</t>
    <rPh sb="0" eb="2">
      <t>ジュウタク</t>
    </rPh>
    <rPh sb="2" eb="4">
      <t>キョジュウ</t>
    </rPh>
    <rPh sb="4" eb="6">
      <t>ヨウケン</t>
    </rPh>
    <phoneticPr fontId="1"/>
  </si>
  <si>
    <t>住宅居住要件③</t>
    <rPh sb="0" eb="2">
      <t>ジュウタク</t>
    </rPh>
    <rPh sb="2" eb="4">
      <t>キョジュウ</t>
    </rPh>
    <rPh sb="4" eb="6">
      <t>ヨウケン</t>
    </rPh>
    <phoneticPr fontId="1"/>
  </si>
  <si>
    <t xml:space="preserve">①現に人の生活の本拠として使用されている家屋
</t>
    <phoneticPr fontId="1"/>
  </si>
  <si>
    <t>②入居者の募集が行われている家屋</t>
    <phoneticPr fontId="1"/>
  </si>
  <si>
    <t>③随時その所有者、賃貸人又は転借人の居住の用に供される家屋</t>
    <phoneticPr fontId="1"/>
  </si>
  <si>
    <t>問４</t>
    <rPh sb="0" eb="1">
      <t>トイ</t>
    </rPh>
    <phoneticPr fontId="1"/>
  </si>
  <si>
    <t>安全措置に関するチェックリスト</t>
    <rPh sb="0" eb="2">
      <t>アンゼン</t>
    </rPh>
    <rPh sb="2" eb="4">
      <t>ソチ</t>
    </rPh>
    <rPh sb="5" eb="6">
      <t>カン</t>
    </rPh>
    <phoneticPr fontId="1"/>
  </si>
  <si>
    <t>問５</t>
    <rPh sb="0" eb="1">
      <t>トイ</t>
    </rPh>
    <phoneticPr fontId="1"/>
  </si>
  <si>
    <t>賃借人に該当する</t>
    <rPh sb="0" eb="2">
      <t>チンシャク</t>
    </rPh>
    <rPh sb="2" eb="3">
      <t>ニン</t>
    </rPh>
    <rPh sb="4" eb="6">
      <t>ガイトウ</t>
    </rPh>
    <phoneticPr fontId="1"/>
  </si>
  <si>
    <t>転借人に該当する</t>
    <rPh sb="0" eb="2">
      <t>テンシャク</t>
    </rPh>
    <rPh sb="2" eb="3">
      <t>ニン</t>
    </rPh>
    <rPh sb="4" eb="6">
      <t>ガイトウ</t>
    </rPh>
    <phoneticPr fontId="1"/>
  </si>
  <si>
    <t>賃借人に該当</t>
    <rPh sb="0" eb="2">
      <t>チンシャク</t>
    </rPh>
    <rPh sb="2" eb="3">
      <t>ニン</t>
    </rPh>
    <rPh sb="4" eb="6">
      <t>ガイトウ</t>
    </rPh>
    <phoneticPr fontId="1"/>
  </si>
  <si>
    <t>転借人に該当</t>
    <rPh sb="0" eb="2">
      <t>テンシャク</t>
    </rPh>
    <rPh sb="2" eb="3">
      <t>ニン</t>
    </rPh>
    <rPh sb="4" eb="6">
      <t>ガイトウ</t>
    </rPh>
    <phoneticPr fontId="1"/>
  </si>
  <si>
    <t>問６</t>
    <rPh sb="0" eb="1">
      <t>トイ</t>
    </rPh>
    <phoneticPr fontId="1"/>
  </si>
  <si>
    <t>分譲マンションの場合、規約に住宅宿泊事業を営むことが認められていますか。</t>
    <rPh sb="0" eb="2">
      <t>ブンジョウ</t>
    </rPh>
    <rPh sb="8" eb="10">
      <t>バアイ</t>
    </rPh>
    <rPh sb="11" eb="13">
      <t>キヤク</t>
    </rPh>
    <rPh sb="14" eb="16">
      <t>ジュウタク</t>
    </rPh>
    <rPh sb="16" eb="18">
      <t>シュクハク</t>
    </rPh>
    <rPh sb="18" eb="20">
      <t>ジギョウ</t>
    </rPh>
    <rPh sb="21" eb="22">
      <t>イトナ</t>
    </rPh>
    <rPh sb="26" eb="27">
      <t>ミト</t>
    </rPh>
    <phoneticPr fontId="1"/>
  </si>
  <si>
    <t>該当しない</t>
    <rPh sb="0" eb="2">
      <t>ガイトウ</t>
    </rPh>
    <phoneticPr fontId="1"/>
  </si>
  <si>
    <t>該当する</t>
    <rPh sb="0" eb="2">
      <t>ガイトウ</t>
    </rPh>
    <phoneticPr fontId="1"/>
  </si>
  <si>
    <t>該当しない（問１で「法人」）</t>
    <rPh sb="0" eb="2">
      <t>ガイトウ</t>
    </rPh>
    <rPh sb="6" eb="7">
      <t>トイ</t>
    </rPh>
    <rPh sb="10" eb="12">
      <t>ホウジン</t>
    </rPh>
    <phoneticPr fontId="1"/>
  </si>
  <si>
    <t>認められている</t>
    <rPh sb="0" eb="1">
      <t>ミト</t>
    </rPh>
    <phoneticPr fontId="1"/>
  </si>
  <si>
    <t>認められていない（→届出不可）</t>
    <rPh sb="0" eb="1">
      <t>ミト</t>
    </rPh>
    <rPh sb="10" eb="12">
      <t>トドケデ</t>
    </rPh>
    <rPh sb="12" eb="14">
      <t>フカ</t>
    </rPh>
    <phoneticPr fontId="1"/>
  </si>
  <si>
    <t>定めがない</t>
    <rPh sb="0" eb="1">
      <t>サダ</t>
    </rPh>
    <phoneticPr fontId="1"/>
  </si>
  <si>
    <t>問７</t>
    <rPh sb="0" eb="1">
      <t>トイ</t>
    </rPh>
    <phoneticPr fontId="1"/>
  </si>
  <si>
    <t>不在となる</t>
    <rPh sb="0" eb="2">
      <t>フザイ</t>
    </rPh>
    <phoneticPr fontId="1"/>
  </si>
  <si>
    <t>問８</t>
    <rPh sb="0" eb="1">
      <t>トイ</t>
    </rPh>
    <phoneticPr fontId="1"/>
  </si>
  <si>
    <t>居住している（離れ等）</t>
    <rPh sb="0" eb="2">
      <t>キョジュウ</t>
    </rPh>
    <rPh sb="7" eb="8">
      <t>ハナ</t>
    </rPh>
    <rPh sb="9" eb="10">
      <t>トウ</t>
    </rPh>
    <phoneticPr fontId="1"/>
  </si>
  <si>
    <t>居住していない</t>
    <rPh sb="0" eb="2">
      <t>キョジュウ</t>
    </rPh>
    <phoneticPr fontId="1"/>
  </si>
  <si>
    <t>該当しない（不在とならない）</t>
    <rPh sb="0" eb="2">
      <t>ガイトウ</t>
    </rPh>
    <rPh sb="6" eb="8">
      <t>フザイ</t>
    </rPh>
    <phoneticPr fontId="1"/>
  </si>
  <si>
    <t>問９</t>
    <rPh sb="0" eb="1">
      <t>トイ</t>
    </rPh>
    <phoneticPr fontId="1"/>
  </si>
  <si>
    <t>住宅宿泊管理業者ではない</t>
    <rPh sb="0" eb="2">
      <t>ジュウタク</t>
    </rPh>
    <rPh sb="2" eb="4">
      <t>シュクハク</t>
    </rPh>
    <rPh sb="4" eb="6">
      <t>カンリ</t>
    </rPh>
    <rPh sb="6" eb="8">
      <t>ギョウシャ</t>
    </rPh>
    <phoneticPr fontId="1"/>
  </si>
  <si>
    <t>住宅宿泊管理業者である</t>
    <rPh sb="0" eb="2">
      <t>ジュウタク</t>
    </rPh>
    <rPh sb="2" eb="4">
      <t>シュクハク</t>
    </rPh>
    <rPh sb="4" eb="6">
      <t>カンリ</t>
    </rPh>
    <rPh sb="6" eb="8">
      <t>ギョウシャ</t>
    </rPh>
    <phoneticPr fontId="1"/>
  </si>
  <si>
    <t>居室（宿泊者が占有する部屋）の数はいくつですか。</t>
    <rPh sb="0" eb="2">
      <t>キョシツ</t>
    </rPh>
    <rPh sb="11" eb="13">
      <t>ヘヤ</t>
    </rPh>
    <rPh sb="15" eb="16">
      <t>カズ</t>
    </rPh>
    <phoneticPr fontId="1"/>
  </si>
  <si>
    <t>5以下</t>
    <rPh sb="1" eb="3">
      <t>イカ</t>
    </rPh>
    <phoneticPr fontId="1"/>
  </si>
  <si>
    <t>6以上</t>
    <rPh sb="1" eb="3">
      <t>イジョウ</t>
    </rPh>
    <phoneticPr fontId="1"/>
  </si>
  <si>
    <t>本籍地市町村</t>
    <rPh sb="0" eb="3">
      <t>ホンセキチ</t>
    </rPh>
    <rPh sb="3" eb="5">
      <t>シチョウ</t>
    </rPh>
    <rPh sb="5" eb="6">
      <t>ソン</t>
    </rPh>
    <phoneticPr fontId="1"/>
  </si>
  <si>
    <t>安全措置について（別途チェックリスト）</t>
    <rPh sb="0" eb="2">
      <t>アンゼン</t>
    </rPh>
    <rPh sb="2" eb="4">
      <t>ソチ</t>
    </rPh>
    <rPh sb="9" eb="11">
      <t>ベット</t>
    </rPh>
    <phoneticPr fontId="1"/>
  </si>
  <si>
    <t>添付書類について</t>
    <rPh sb="0" eb="2">
      <t>テンプ</t>
    </rPh>
    <rPh sb="2" eb="4">
      <t>ショルイ</t>
    </rPh>
    <phoneticPr fontId="1"/>
  </si>
  <si>
    <t>届出者・相談者名</t>
    <rPh sb="0" eb="2">
      <t>トドケデ</t>
    </rPh>
    <rPh sb="2" eb="3">
      <t>シャ</t>
    </rPh>
    <rPh sb="4" eb="7">
      <t>ソウダンシャ</t>
    </rPh>
    <rPh sb="7" eb="8">
      <t>メイ</t>
    </rPh>
    <phoneticPr fontId="1"/>
  </si>
  <si>
    <t>届出・相談年月日</t>
    <rPh sb="0" eb="2">
      <t>トドケデ</t>
    </rPh>
    <rPh sb="3" eb="5">
      <t>ソウダン</t>
    </rPh>
    <rPh sb="5" eb="8">
      <t>ネンガッピ</t>
    </rPh>
    <phoneticPr fontId="1"/>
  </si>
  <si>
    <t>連絡先　電話</t>
    <rPh sb="0" eb="3">
      <t>レンラクサキ</t>
    </rPh>
    <rPh sb="4" eb="6">
      <t>デンワ</t>
    </rPh>
    <phoneticPr fontId="1"/>
  </si>
  <si>
    <t>　　　　　メール</t>
    <phoneticPr fontId="1"/>
  </si>
  <si>
    <t>関係機関への情報提供の可否</t>
    <rPh sb="0" eb="2">
      <t>カンケイ</t>
    </rPh>
    <rPh sb="2" eb="4">
      <t>キカン</t>
    </rPh>
    <rPh sb="6" eb="8">
      <t>ジョウホウ</t>
    </rPh>
    <rPh sb="8" eb="10">
      <t>テイキョウ</t>
    </rPh>
    <rPh sb="11" eb="13">
      <t>カヒ</t>
    </rPh>
    <phoneticPr fontId="1"/>
  </si>
  <si>
    <t>可</t>
    <rPh sb="0" eb="1">
      <t>カ</t>
    </rPh>
    <phoneticPr fontId="1"/>
  </si>
  <si>
    <t>不可</t>
    <rPh sb="0" eb="2">
      <t>フカ</t>
    </rPh>
    <phoneticPr fontId="1"/>
  </si>
  <si>
    <t>その他注意喚起事項</t>
    <rPh sb="2" eb="3">
      <t>タ</t>
    </rPh>
    <rPh sb="3" eb="5">
      <t>チュウイ</t>
    </rPh>
    <rPh sb="5" eb="7">
      <t>カンキ</t>
    </rPh>
    <rPh sb="7" eb="9">
      <t>ジコウ</t>
    </rPh>
    <phoneticPr fontId="1"/>
  </si>
  <si>
    <t>基本質問事項</t>
    <rPh sb="0" eb="2">
      <t>キホン</t>
    </rPh>
    <rPh sb="2" eb="4">
      <t>シツモン</t>
    </rPh>
    <rPh sb="4" eb="6">
      <t>ジコウ</t>
    </rPh>
    <phoneticPr fontId="1"/>
  </si>
  <si>
    <t>問１</t>
    <rPh sb="0" eb="1">
      <t>トイ</t>
    </rPh>
    <phoneticPr fontId="1"/>
  </si>
  <si>
    <t>所有者本人</t>
    <rPh sb="0" eb="3">
      <t>ショユウシャ</t>
    </rPh>
    <rPh sb="3" eb="5">
      <t>ホンニン</t>
    </rPh>
    <phoneticPr fontId="1"/>
  </si>
  <si>
    <t>所有者の家族</t>
    <rPh sb="0" eb="3">
      <t>ショユウシャ</t>
    </rPh>
    <rPh sb="4" eb="6">
      <t>カゾク</t>
    </rPh>
    <phoneticPr fontId="1"/>
  </si>
  <si>
    <t>家族に該当</t>
    <rPh sb="0" eb="2">
      <t>カゾク</t>
    </rPh>
    <rPh sb="3" eb="5">
      <t>ガイトウ</t>
    </rPh>
    <phoneticPr fontId="1"/>
  </si>
  <si>
    <t>問２</t>
    <rPh sb="0" eb="1">
      <t>トイ</t>
    </rPh>
    <phoneticPr fontId="1"/>
  </si>
  <si>
    <t>届出者は法人ですか、個人ですか。</t>
    <rPh sb="0" eb="2">
      <t>トドケデ</t>
    </rPh>
    <rPh sb="2" eb="3">
      <t>シャ</t>
    </rPh>
    <rPh sb="4" eb="6">
      <t>ホウジン</t>
    </rPh>
    <rPh sb="10" eb="12">
      <t>コジン</t>
    </rPh>
    <phoneticPr fontId="1"/>
  </si>
  <si>
    <t>書類名</t>
    <rPh sb="0" eb="2">
      <t>ショルイ</t>
    </rPh>
    <rPh sb="2" eb="3">
      <t>メイ</t>
    </rPh>
    <phoneticPr fontId="1"/>
  </si>
  <si>
    <t>留意事項</t>
    <rPh sb="0" eb="2">
      <t>リュウイ</t>
    </rPh>
    <rPh sb="2" eb="4">
      <t>ジコウ</t>
    </rPh>
    <phoneticPr fontId="1"/>
  </si>
  <si>
    <t>委託チェック</t>
    <rPh sb="0" eb="2">
      <t>イタク</t>
    </rPh>
    <phoneticPr fontId="1"/>
  </si>
  <si>
    <t>同一敷地内または隣接地に居住していない</t>
    <rPh sb="0" eb="2">
      <t>ドウイツ</t>
    </rPh>
    <rPh sb="2" eb="4">
      <t>シキチ</t>
    </rPh>
    <rPh sb="4" eb="5">
      <t>ナイ</t>
    </rPh>
    <rPh sb="8" eb="11">
      <t>リンセツチ</t>
    </rPh>
    <rPh sb="12" eb="14">
      <t>キョジュウ</t>
    </rPh>
    <phoneticPr fontId="1"/>
  </si>
  <si>
    <t>判定①　安全措置・消防法令上の取扱い</t>
    <rPh sb="0" eb="2">
      <t>ハンテイ</t>
    </rPh>
    <rPh sb="4" eb="6">
      <t>アンゼン</t>
    </rPh>
    <rPh sb="6" eb="8">
      <t>ソチ</t>
    </rPh>
    <rPh sb="9" eb="11">
      <t>ショウボウ</t>
    </rPh>
    <rPh sb="11" eb="12">
      <t>ホウ</t>
    </rPh>
    <rPh sb="12" eb="13">
      <t>レイ</t>
    </rPh>
    <rPh sb="13" eb="14">
      <t>ジョウ</t>
    </rPh>
    <rPh sb="15" eb="17">
      <t>トリアツカ</t>
    </rPh>
    <phoneticPr fontId="1"/>
  </si>
  <si>
    <t>判定②　管理業務の委託の必要</t>
    <rPh sb="0" eb="2">
      <t>ハンテイ</t>
    </rPh>
    <rPh sb="4" eb="6">
      <t>カンリ</t>
    </rPh>
    <rPh sb="6" eb="8">
      <t>ギョウム</t>
    </rPh>
    <rPh sb="9" eb="11">
      <t>イタク</t>
    </rPh>
    <rPh sb="12" eb="14">
      <t>ヒツヨウ</t>
    </rPh>
    <phoneticPr fontId="1"/>
  </si>
  <si>
    <t>管理業者＝０
管理業者でない＝１</t>
    <rPh sb="0" eb="2">
      <t>カンリ</t>
    </rPh>
    <rPh sb="2" eb="4">
      <t>ギョウシャ</t>
    </rPh>
    <rPh sb="7" eb="9">
      <t>カンリ</t>
    </rPh>
    <rPh sb="9" eb="11">
      <t>ギョウシャ</t>
    </rPh>
    <phoneticPr fontId="1"/>
  </si>
  <si>
    <t>問10</t>
    <rPh sb="0" eb="1">
      <t>トイ</t>
    </rPh>
    <phoneticPr fontId="1"/>
  </si>
  <si>
    <t>住宅宿泊事業者は住宅宿泊管理業者ですか。</t>
    <rPh sb="0" eb="2">
      <t>ジュウタク</t>
    </rPh>
    <rPh sb="2" eb="4">
      <t>シュクハク</t>
    </rPh>
    <rPh sb="4" eb="6">
      <t>ジギョウ</t>
    </rPh>
    <rPh sb="6" eb="7">
      <t>シャ</t>
    </rPh>
    <rPh sb="8" eb="10">
      <t>ジュウタク</t>
    </rPh>
    <rPh sb="10" eb="12">
      <t>シュクハク</t>
    </rPh>
    <rPh sb="12" eb="14">
      <t>カンリ</t>
    </rPh>
    <rPh sb="14" eb="16">
      <t>ギョウシャ</t>
    </rPh>
    <phoneticPr fontId="1"/>
  </si>
  <si>
    <t>5以下=0
6以上=1</t>
    <rPh sb="1" eb="3">
      <t>イカ</t>
    </rPh>
    <rPh sb="7" eb="9">
      <t>イジョウ</t>
    </rPh>
    <phoneticPr fontId="1"/>
  </si>
  <si>
    <t>判定</t>
    <rPh sb="0" eb="2">
      <t>ハンテイ</t>
    </rPh>
    <phoneticPr fontId="1"/>
  </si>
  <si>
    <t>総合判定</t>
    <rPh sb="0" eb="2">
      <t>ソウゴウ</t>
    </rPh>
    <rPh sb="2" eb="4">
      <t>ハンテイ</t>
    </rPh>
    <phoneticPr fontId="1"/>
  </si>
  <si>
    <t>固定</t>
    <rPh sb="0" eb="2">
      <t>コテイ</t>
    </rPh>
    <phoneticPr fontId="1"/>
  </si>
  <si>
    <t>分譲マンション</t>
    <rPh sb="0" eb="2">
      <t>ブンジョウ</t>
    </rPh>
    <phoneticPr fontId="1"/>
  </si>
  <si>
    <t>管理委託</t>
    <rPh sb="0" eb="2">
      <t>カンリ</t>
    </rPh>
    <rPh sb="2" eb="4">
      <t>イタク</t>
    </rPh>
    <phoneticPr fontId="1"/>
  </si>
  <si>
    <t>届出人が法人</t>
    <rPh sb="0" eb="2">
      <t>トドケデ</t>
    </rPh>
    <rPh sb="2" eb="3">
      <t>ニン</t>
    </rPh>
    <rPh sb="4" eb="6">
      <t>ホウジン</t>
    </rPh>
    <phoneticPr fontId="1"/>
  </si>
  <si>
    <t>届出人が個人</t>
    <rPh sb="0" eb="2">
      <t>トドケデ</t>
    </rPh>
    <rPh sb="2" eb="3">
      <t>ニン</t>
    </rPh>
    <rPh sb="4" eb="6">
      <t>コジン</t>
    </rPh>
    <phoneticPr fontId="1"/>
  </si>
  <si>
    <t>※網掛け：必要添付書類</t>
    <rPh sb="1" eb="3">
      <t>アミカ</t>
    </rPh>
    <rPh sb="5" eb="7">
      <t>ヒツヨウ</t>
    </rPh>
    <rPh sb="7" eb="9">
      <t>テンプ</t>
    </rPh>
    <rPh sb="9" eb="11">
      <t>ショルイ</t>
    </rPh>
    <phoneticPr fontId="1"/>
  </si>
  <si>
    <t>供していない</t>
    <rPh sb="0" eb="1">
      <t>キョウ</t>
    </rPh>
    <phoneticPr fontId="1"/>
  </si>
  <si>
    <t>問11</t>
    <rPh sb="0" eb="1">
      <t>トイ</t>
    </rPh>
    <phoneticPr fontId="1"/>
  </si>
  <si>
    <t>大津市</t>
    <rPh sb="0" eb="3">
      <t>オオツシ</t>
    </rPh>
    <phoneticPr fontId="1"/>
  </si>
  <si>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</si>
  <si>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</si>
  <si>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</si>
  <si>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</si>
  <si>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</si>
  <si>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</si>
  <si>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</si>
  <si>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</si>
  <si>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</si>
  <si>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</si>
  <si>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</si>
  <si>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</si>
  <si>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</si>
  <si>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</si>
  <si>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</si>
  <si>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</si>
  <si>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</si>
  <si>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</si>
  <si>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届出住宅の住所
　　（市町名）</t>
    <rPh sb="0" eb="2">
      <t>トドケデ</t>
    </rPh>
    <rPh sb="2" eb="4">
      <t>ジュウタク</t>
    </rPh>
    <rPh sb="5" eb="7">
      <t>ジュウショ</t>
    </rPh>
    <rPh sb="11" eb="13">
      <t>シチョウ</t>
    </rPh>
    <rPh sb="13" eb="14">
      <t>メイ</t>
    </rPh>
    <phoneticPr fontId="1"/>
  </si>
  <si>
    <t>　　（続き）</t>
    <rPh sb="3" eb="4">
      <t>ツヅ</t>
    </rPh>
    <phoneticPr fontId="1"/>
  </si>
  <si>
    <t>市街化調整区域</t>
    <rPh sb="0" eb="3">
      <t>シガイカ</t>
    </rPh>
    <rPh sb="3" eb="5">
      <t>チョウセイ</t>
    </rPh>
    <rPh sb="5" eb="7">
      <t>クイキ</t>
    </rPh>
    <phoneticPr fontId="1"/>
  </si>
  <si>
    <t>部署名</t>
    <rPh sb="0" eb="2">
      <t>ブショ</t>
    </rPh>
    <rPh sb="2" eb="3">
      <t>メイ</t>
    </rPh>
    <phoneticPr fontId="1"/>
  </si>
  <si>
    <t>電話</t>
    <rPh sb="0" eb="2">
      <t>デンワ</t>
    </rPh>
    <phoneticPr fontId="1"/>
  </si>
  <si>
    <t>消防署</t>
    <rPh sb="0" eb="3">
      <t>ショウボウショ</t>
    </rPh>
    <phoneticPr fontId="1"/>
  </si>
  <si>
    <t>水質汚濁防止法</t>
    <rPh sb="0" eb="2">
      <t>スイシツ</t>
    </rPh>
    <rPh sb="2" eb="4">
      <t>オダク</t>
    </rPh>
    <rPh sb="4" eb="7">
      <t>ボウシホウ</t>
    </rPh>
    <phoneticPr fontId="1"/>
  </si>
  <si>
    <t>廃棄物処理</t>
    <rPh sb="0" eb="3">
      <t>ハイキブツ</t>
    </rPh>
    <rPh sb="3" eb="5">
      <t>ショリ</t>
    </rPh>
    <phoneticPr fontId="1"/>
  </si>
  <si>
    <t>食品の提供</t>
    <rPh sb="0" eb="2">
      <t>ショクヒン</t>
    </rPh>
    <rPh sb="3" eb="5">
      <t>テイキョウ</t>
    </rPh>
    <phoneticPr fontId="1"/>
  </si>
  <si>
    <t>大津市消防局予防課</t>
    <phoneticPr fontId="1"/>
  </si>
  <si>
    <t>077-525-9902</t>
    <phoneticPr fontId="1"/>
  </si>
  <si>
    <t>彦根市消防本部予防課</t>
    <rPh sb="7" eb="9">
      <t>ヨボウ</t>
    </rPh>
    <rPh sb="9" eb="10">
      <t>カ</t>
    </rPh>
    <phoneticPr fontId="1"/>
  </si>
  <si>
    <t>0749-22-0332</t>
    <phoneticPr fontId="1"/>
  </si>
  <si>
    <t>湖北地域消防本部予防課</t>
    <rPh sb="8" eb="10">
      <t>ヨボウ</t>
    </rPh>
    <rPh sb="10" eb="11">
      <t>カ</t>
    </rPh>
    <phoneticPr fontId="1"/>
  </si>
  <si>
    <t>0749-62-5194</t>
    <phoneticPr fontId="1"/>
  </si>
  <si>
    <t>東近江行政組合消防本部予防課</t>
    <rPh sb="11" eb="13">
      <t>ヨボウ</t>
    </rPh>
    <rPh sb="13" eb="14">
      <t>カ</t>
    </rPh>
    <phoneticPr fontId="1"/>
  </si>
  <si>
    <t>0748-22-7603</t>
    <phoneticPr fontId="1"/>
  </si>
  <si>
    <t>湖南広域消防局北消防署予防指導係</t>
    <rPh sb="7" eb="8">
      <t>キタ</t>
    </rPh>
    <rPh sb="8" eb="11">
      <t>ショウボウショ</t>
    </rPh>
    <phoneticPr fontId="1"/>
  </si>
  <si>
    <t>湖南広域消防局中消防署予防指導係</t>
    <rPh sb="7" eb="8">
      <t>ナカ</t>
    </rPh>
    <rPh sb="8" eb="11">
      <t>ショウボウショ</t>
    </rPh>
    <phoneticPr fontId="1"/>
  </si>
  <si>
    <r>
      <t>湖南広域消防局東消防署予防指導</t>
    </r>
    <r>
      <rPr>
        <sz val="11"/>
        <rFont val="ＭＳ Ｐゴシック"/>
        <family val="3"/>
        <charset val="128"/>
        <scheme val="minor"/>
      </rPr>
      <t>係</t>
    </r>
    <rPh sb="7" eb="8">
      <t>ヒガシ</t>
    </rPh>
    <rPh sb="8" eb="11">
      <t>ショウボウショ</t>
    </rPh>
    <phoneticPr fontId="1"/>
  </si>
  <si>
    <t>077-587-1119</t>
    <phoneticPr fontId="1"/>
  </si>
  <si>
    <t>甲賀広域行政組合湖南中央消防署予防係</t>
    <rPh sb="8" eb="10">
      <t>コナン</t>
    </rPh>
    <rPh sb="10" eb="12">
      <t>チュウオウ</t>
    </rPh>
    <rPh sb="12" eb="15">
      <t>ショウボウショ</t>
    </rPh>
    <rPh sb="15" eb="17">
      <t>ヨボウ</t>
    </rPh>
    <rPh sb="17" eb="18">
      <t>カカリ</t>
    </rPh>
    <phoneticPr fontId="1"/>
  </si>
  <si>
    <t>0748-72-0119</t>
    <phoneticPr fontId="1"/>
  </si>
  <si>
    <t>高島市消防本部予防課</t>
    <rPh sb="7" eb="9">
      <t>ヨボウ</t>
    </rPh>
    <rPh sb="9" eb="10">
      <t>カ</t>
    </rPh>
    <phoneticPr fontId="1"/>
  </si>
  <si>
    <t>0740-22-5403</t>
    <phoneticPr fontId="1"/>
  </si>
  <si>
    <t>0748-22-7603</t>
    <phoneticPr fontId="1"/>
  </si>
  <si>
    <t>0749-62-5194</t>
    <phoneticPr fontId="1"/>
  </si>
  <si>
    <t>0749-22-0332</t>
    <phoneticPr fontId="1"/>
  </si>
  <si>
    <t>電子チェック</t>
    <rPh sb="0" eb="2">
      <t>デンシ</t>
    </rPh>
    <phoneticPr fontId="1"/>
  </si>
  <si>
    <t>○</t>
    <phoneticPr fontId="1"/>
  </si>
  <si>
    <t>消防署への相談
（必須）</t>
    <rPh sb="0" eb="3">
      <t>ショウボウショ</t>
    </rPh>
    <rPh sb="5" eb="7">
      <t>ソウダン</t>
    </rPh>
    <rPh sb="9" eb="11">
      <t>ヒッス</t>
    </rPh>
    <phoneticPr fontId="1"/>
  </si>
  <si>
    <t>市街化区域（住居専用地域）</t>
    <rPh sb="0" eb="3">
      <t>シガイカ</t>
    </rPh>
    <rPh sb="3" eb="5">
      <t>クイキ</t>
    </rPh>
    <rPh sb="6" eb="8">
      <t>ジュウキョ</t>
    </rPh>
    <rPh sb="8" eb="10">
      <t>センヨウ</t>
    </rPh>
    <rPh sb="10" eb="12">
      <t>チイキ</t>
    </rPh>
    <phoneticPr fontId="1"/>
  </si>
  <si>
    <t>市街化区域（住居専用地域以外）</t>
    <rPh sb="0" eb="3">
      <t>シガイカ</t>
    </rPh>
    <rPh sb="3" eb="5">
      <t>クイキ</t>
    </rPh>
    <rPh sb="6" eb="8">
      <t>ジュウキョ</t>
    </rPh>
    <rPh sb="8" eb="10">
      <t>センヨウ</t>
    </rPh>
    <rPh sb="10" eb="12">
      <t>チイキ</t>
    </rPh>
    <rPh sb="12" eb="14">
      <t>イガイ</t>
    </rPh>
    <phoneticPr fontId="1"/>
  </si>
  <si>
    <t>市街化調整区域</t>
    <rPh sb="0" eb="3">
      <t>シガイカ</t>
    </rPh>
    <rPh sb="3" eb="5">
      <t>チョウセイ</t>
    </rPh>
    <rPh sb="5" eb="7">
      <t>クイキ</t>
    </rPh>
    <phoneticPr fontId="1"/>
  </si>
  <si>
    <t>非線引き区域</t>
    <rPh sb="0" eb="1">
      <t>ヒ</t>
    </rPh>
    <rPh sb="1" eb="3">
      <t>センビ</t>
    </rPh>
    <rPh sb="4" eb="6">
      <t>クイキ</t>
    </rPh>
    <phoneticPr fontId="1"/>
  </si>
  <si>
    <t>都市計画外</t>
    <rPh sb="0" eb="2">
      <t>トシ</t>
    </rPh>
    <rPh sb="2" eb="4">
      <t>ケイカク</t>
    </rPh>
    <rPh sb="4" eb="5">
      <t>ガイ</t>
    </rPh>
    <phoneticPr fontId="1"/>
  </si>
  <si>
    <t>あり</t>
    <phoneticPr fontId="1"/>
  </si>
  <si>
    <t>なし</t>
    <phoneticPr fontId="1"/>
  </si>
  <si>
    <t>大津市環境政策課</t>
    <phoneticPr fontId="1"/>
  </si>
  <si>
    <t>077-528-2735</t>
    <phoneticPr fontId="1"/>
  </si>
  <si>
    <t>滋賀県湖東環境事務所</t>
    <rPh sb="0" eb="3">
      <t>シガケン</t>
    </rPh>
    <phoneticPr fontId="1"/>
  </si>
  <si>
    <t>0749-27-2255</t>
  </si>
  <si>
    <t>滋賀県湖北環境事務所</t>
    <rPh sb="0" eb="3">
      <t>シガケン</t>
    </rPh>
    <phoneticPr fontId="1"/>
  </si>
  <si>
    <t>0749-65-6650</t>
  </si>
  <si>
    <t>滋賀県東近江環境事務所</t>
    <rPh sb="0" eb="3">
      <t>シガケン</t>
    </rPh>
    <phoneticPr fontId="1"/>
  </si>
  <si>
    <t>0748-22-7758</t>
  </si>
  <si>
    <t>滋賀県南部環境事務所</t>
    <rPh sb="0" eb="3">
      <t>シガケン</t>
    </rPh>
    <phoneticPr fontId="1"/>
  </si>
  <si>
    <t>077-567-5444</t>
  </si>
  <si>
    <t>滋賀県甲賀環境事務所</t>
    <rPh sb="0" eb="3">
      <t>シガケン</t>
    </rPh>
    <phoneticPr fontId="1"/>
  </si>
  <si>
    <t>0748-63-6134</t>
  </si>
  <si>
    <t>滋賀県高島環境事務所</t>
    <rPh sb="0" eb="3">
      <t>シガケン</t>
    </rPh>
    <phoneticPr fontId="1"/>
  </si>
  <si>
    <t>0740-22-6066</t>
  </si>
  <si>
    <t>077-528-2773</t>
  </si>
  <si>
    <t>0749-30-6124</t>
  </si>
  <si>
    <t>0749-65-6903</t>
  </si>
  <si>
    <t>0748-36-5510</t>
  </si>
  <si>
    <t>077-561-2376</t>
  </si>
  <si>
    <t>077-582-1163</t>
  </si>
  <si>
    <t>077-551-0349</t>
  </si>
  <si>
    <t>077-587-6322</t>
  </si>
  <si>
    <t>0748-71-2348</t>
  </si>
  <si>
    <t>0748-24-5657</t>
  </si>
  <si>
    <t>0749-52-6926</t>
  </si>
  <si>
    <t>0748-22-7740</t>
  </si>
  <si>
    <t>0749-27-2243</t>
  </si>
  <si>
    <t>大津市開発調整課</t>
    <phoneticPr fontId="1"/>
  </si>
  <si>
    <t>彦根市都市計画課</t>
    <phoneticPr fontId="1"/>
  </si>
  <si>
    <t>近江八幡市都市計画課</t>
    <phoneticPr fontId="1"/>
  </si>
  <si>
    <t>草津市開発調整課</t>
    <phoneticPr fontId="1"/>
  </si>
  <si>
    <t>守山市開発調整課</t>
    <phoneticPr fontId="1"/>
  </si>
  <si>
    <t>栗東市住宅課</t>
    <phoneticPr fontId="1"/>
  </si>
  <si>
    <t>甲賀市都市計画課</t>
    <phoneticPr fontId="1"/>
  </si>
  <si>
    <t>野洲市住宅課</t>
    <phoneticPr fontId="1"/>
  </si>
  <si>
    <t>湖南市都市政策課</t>
    <phoneticPr fontId="1"/>
  </si>
  <si>
    <t>東近江市都市計画課</t>
    <phoneticPr fontId="1"/>
  </si>
  <si>
    <t>米原市都市計画課</t>
    <phoneticPr fontId="1"/>
  </si>
  <si>
    <t>東近江土木事務所管理調整課</t>
    <phoneticPr fontId="1"/>
  </si>
  <si>
    <t>湖東土木事務所管理調整課</t>
    <phoneticPr fontId="1"/>
  </si>
  <si>
    <t>大津市廃棄物減量推進課</t>
  </si>
  <si>
    <t>077-528-2802</t>
  </si>
  <si>
    <t>長浜市環境保全課</t>
  </si>
  <si>
    <t>0749-65-6513</t>
  </si>
  <si>
    <t>近江八幡市環境課</t>
  </si>
  <si>
    <t>0748-36-5509</t>
  </si>
  <si>
    <t>守山市ごみ減量推進課</t>
  </si>
  <si>
    <t>077-582-1121</t>
  </si>
  <si>
    <t>栗東市環境政策課</t>
  </si>
  <si>
    <t>077-551-0341</t>
  </si>
  <si>
    <t>0748-69-2145</t>
  </si>
  <si>
    <t>野洲市環境課</t>
  </si>
  <si>
    <t>077-587-6003</t>
  </si>
  <si>
    <t>湖南市生活環境課</t>
  </si>
  <si>
    <t>0740-25-8123</t>
  </si>
  <si>
    <t>東近江市廃棄物対策課</t>
  </si>
  <si>
    <t>0748-24-5636</t>
  </si>
  <si>
    <t>米原市環境保全課</t>
  </si>
  <si>
    <t>0749-58-2230</t>
  </si>
  <si>
    <t>日野町住民課</t>
  </si>
  <si>
    <t>0748-52-6578</t>
  </si>
  <si>
    <t>竜王町生活安全課</t>
  </si>
  <si>
    <t>0748-58-3703</t>
  </si>
  <si>
    <t>0749-42-7699</t>
  </si>
  <si>
    <t>豊郷町住民生活課</t>
  </si>
  <si>
    <t>0749-35-8115</t>
  </si>
  <si>
    <t>甲良町住民課</t>
  </si>
  <si>
    <t>0749-38-5063</t>
  </si>
  <si>
    <t>多賀町産業環境課</t>
  </si>
  <si>
    <t>0749-48-8117</t>
  </si>
  <si>
    <t>彦根市清掃センター</t>
  </si>
  <si>
    <t>大津市保健所</t>
  </si>
  <si>
    <t>滋賀県湖東健康福祉事務所（彦根保健所）</t>
    <rPh sb="0" eb="3">
      <t>シガケン</t>
    </rPh>
    <phoneticPr fontId="1"/>
  </si>
  <si>
    <t>0749-21-0284</t>
  </si>
  <si>
    <t>滋賀県湖北健康福祉事務所（長浜保健所）</t>
    <rPh sb="0" eb="3">
      <t>シガケン</t>
    </rPh>
    <phoneticPr fontId="1"/>
  </si>
  <si>
    <t>0749-65-6664</t>
  </si>
  <si>
    <t>滋賀県東近江健康福祉事務所（東近江保健所）</t>
    <rPh sb="0" eb="3">
      <t>シガケン</t>
    </rPh>
    <phoneticPr fontId="1"/>
  </si>
  <si>
    <t>0748-22-1266</t>
  </si>
  <si>
    <t>滋賀県南部健康福祉事務所（草津保健所）</t>
    <rPh sb="0" eb="3">
      <t>シガケン</t>
    </rPh>
    <rPh sb="3" eb="5">
      <t>ナンブ</t>
    </rPh>
    <phoneticPr fontId="1"/>
  </si>
  <si>
    <t>077-562-3549</t>
  </si>
  <si>
    <t>滋賀県甲賀健康福祉事務所（甲賀保健所）</t>
    <rPh sb="0" eb="3">
      <t>シガケン</t>
    </rPh>
    <phoneticPr fontId="1"/>
  </si>
  <si>
    <t>0748-63-6149</t>
  </si>
  <si>
    <t>滋賀県高島健康福祉事務所（高島保健所）</t>
    <rPh sb="0" eb="3">
      <t>シガケン</t>
    </rPh>
    <phoneticPr fontId="1"/>
  </si>
  <si>
    <t>0740-22-3552</t>
  </si>
  <si>
    <t>①湖南広域消防局西消防署予防指導係
（草津学区、草津第２学区、渋川学区、山田学区、笠縫学区、笠縫東学区および常盤学区）
②湖南広域消防局南消防署予防指導係(上記以外）</t>
    <rPh sb="8" eb="9">
      <t>ニシ</t>
    </rPh>
    <rPh sb="9" eb="12">
      <t>ショウボウショ</t>
    </rPh>
    <rPh sb="19" eb="20">
      <t>クサ</t>
    </rPh>
    <rPh sb="68" eb="69">
      <t>ミナミ</t>
    </rPh>
    <rPh sb="78" eb="80">
      <t>ジョウキ</t>
    </rPh>
    <rPh sb="80" eb="82">
      <t>イガイ</t>
    </rPh>
    <phoneticPr fontId="1"/>
  </si>
  <si>
    <t>①甲賀広域行政組合水口消防署予防係（水口町）
②甲賀広域行政組合水口消防署土山分署（土山町)
③甲賀広域行政組合甲南消防署予防係(甲南町、甲賀町)
④甲賀広域行政組合信楽消防署予防係(信楽町)</t>
    <rPh sb="9" eb="11">
      <t>ミナクチ</t>
    </rPh>
    <rPh sb="11" eb="14">
      <t>ショウボウショ</t>
    </rPh>
    <rPh sb="14" eb="16">
      <t>ヨボウ</t>
    </rPh>
    <rPh sb="16" eb="17">
      <t>カカリ</t>
    </rPh>
    <rPh sb="18" eb="20">
      <t>ミナクチ</t>
    </rPh>
    <rPh sb="20" eb="21">
      <t>チョウ</t>
    </rPh>
    <rPh sb="42" eb="45">
      <t>ツチヤマチョウ</t>
    </rPh>
    <rPh sb="65" eb="68">
      <t>コウナンチョウ</t>
    </rPh>
    <rPh sb="69" eb="72">
      <t>コウカチョウ</t>
    </rPh>
    <rPh sb="92" eb="95">
      <t>シガラキチョウ</t>
    </rPh>
    <phoneticPr fontId="1"/>
  </si>
  <si>
    <t>①0748-63-1119
②0748-67-1199
③0748-86-3119
④0748-82-0119</t>
    <phoneticPr fontId="1"/>
  </si>
  <si>
    <t>別紙</t>
    <rPh sb="0" eb="2">
      <t>ベッシ</t>
    </rPh>
    <phoneticPr fontId="1"/>
  </si>
  <si>
    <t>供している（店舗等を除いた部分で住宅として使用できる場合は届出可・その他の場合は不可）</t>
    <rPh sb="0" eb="1">
      <t>キョウ</t>
    </rPh>
    <rPh sb="6" eb="8">
      <t>テンポ</t>
    </rPh>
    <rPh sb="8" eb="9">
      <t>トウ</t>
    </rPh>
    <rPh sb="10" eb="11">
      <t>ノゾ</t>
    </rPh>
    <rPh sb="13" eb="15">
      <t>ブブン</t>
    </rPh>
    <rPh sb="16" eb="18">
      <t>ジュウタク</t>
    </rPh>
    <rPh sb="21" eb="23">
      <t>シヨウ</t>
    </rPh>
    <rPh sb="26" eb="28">
      <t>バアイ</t>
    </rPh>
    <rPh sb="29" eb="31">
      <t>トドケデ</t>
    </rPh>
    <rPh sb="31" eb="32">
      <t>カ</t>
    </rPh>
    <rPh sb="35" eb="36">
      <t>タ</t>
    </rPh>
    <rPh sb="37" eb="39">
      <t>バアイ</t>
    </rPh>
    <rPh sb="40" eb="42">
      <t>フカ</t>
    </rPh>
    <phoneticPr fontId="1"/>
  </si>
  <si>
    <t>不在とならない
（法人の場合選択不可）</t>
    <rPh sb="0" eb="2">
      <t>フザイ</t>
    </rPh>
    <rPh sb="9" eb="11">
      <t>ホウジン</t>
    </rPh>
    <rPh sb="12" eb="14">
      <t>バアイ</t>
    </rPh>
    <rPh sb="14" eb="16">
      <t>センタク</t>
    </rPh>
    <rPh sb="16" eb="18">
      <t>フカ</t>
    </rPh>
    <phoneticPr fontId="1"/>
  </si>
  <si>
    <t>問12</t>
    <rPh sb="0" eb="1">
      <t>トイ</t>
    </rPh>
    <phoneticPr fontId="1"/>
  </si>
  <si>
    <t>問13</t>
    <rPh sb="0" eb="1">
      <t>トイ</t>
    </rPh>
    <phoneticPr fontId="1"/>
  </si>
  <si>
    <t>届出住宅の建て方
（一戸建て、長屋、共同住宅、寄宿舎）</t>
    <rPh sb="0" eb="2">
      <t>トドケデ</t>
    </rPh>
    <rPh sb="2" eb="4">
      <t>ジュウタク</t>
    </rPh>
    <rPh sb="5" eb="6">
      <t>タ</t>
    </rPh>
    <rPh sb="7" eb="8">
      <t>カタ</t>
    </rPh>
    <rPh sb="10" eb="12">
      <t>イッコ</t>
    </rPh>
    <rPh sb="12" eb="13">
      <t>ダ</t>
    </rPh>
    <rPh sb="15" eb="17">
      <t>ナガヤ</t>
    </rPh>
    <rPh sb="18" eb="20">
      <t>キョウドウ</t>
    </rPh>
    <rPh sb="20" eb="22">
      <t>ジュウタク</t>
    </rPh>
    <rPh sb="23" eb="26">
      <t>キシュクシャ</t>
    </rPh>
    <phoneticPr fontId="1"/>
  </si>
  <si>
    <t>一戸建て</t>
    <rPh sb="0" eb="2">
      <t>イッコ</t>
    </rPh>
    <rPh sb="2" eb="3">
      <t>ダ</t>
    </rPh>
    <phoneticPr fontId="1"/>
  </si>
  <si>
    <t>長屋</t>
    <rPh sb="0" eb="2">
      <t>ナガヤ</t>
    </rPh>
    <phoneticPr fontId="1"/>
  </si>
  <si>
    <t>共同住宅</t>
    <rPh sb="0" eb="2">
      <t>キョウドウ</t>
    </rPh>
    <rPh sb="2" eb="4">
      <t>ジュウタク</t>
    </rPh>
    <phoneticPr fontId="1"/>
  </si>
  <si>
    <t>寄宿舎</t>
    <rPh sb="0" eb="3">
      <t>キシュクシャ</t>
    </rPh>
    <phoneticPr fontId="1"/>
  </si>
  <si>
    <t>２階以下</t>
    <rPh sb="1" eb="2">
      <t>カイ</t>
    </rPh>
    <rPh sb="2" eb="4">
      <t>イカ</t>
    </rPh>
    <phoneticPr fontId="1"/>
  </si>
  <si>
    <t>宿泊者使用部分（宿泊室に限らない）
（２階以下、３階以上）</t>
    <rPh sb="0" eb="3">
      <t>シュクハクシャ</t>
    </rPh>
    <rPh sb="3" eb="5">
      <t>シヨウ</t>
    </rPh>
    <rPh sb="5" eb="7">
      <t>ブブン</t>
    </rPh>
    <rPh sb="8" eb="11">
      <t>シュクハクシツ</t>
    </rPh>
    <rPh sb="12" eb="13">
      <t>カギ</t>
    </rPh>
    <rPh sb="20" eb="21">
      <t>カイ</t>
    </rPh>
    <rPh sb="21" eb="23">
      <t>イカ</t>
    </rPh>
    <rPh sb="25" eb="26">
      <t>ガイ</t>
    </rPh>
    <rPh sb="26" eb="28">
      <t>イジョウ</t>
    </rPh>
    <phoneticPr fontId="1"/>
  </si>
  <si>
    <t>周辺住民への周知について(必須）</t>
    <rPh sb="0" eb="2">
      <t>シュウヘン</t>
    </rPh>
    <rPh sb="2" eb="4">
      <t>ジュウミン</t>
    </rPh>
    <rPh sb="6" eb="8">
      <t>シュウチ</t>
    </rPh>
    <rPh sb="13" eb="15">
      <t>ヒッス</t>
    </rPh>
    <phoneticPr fontId="1"/>
  </si>
  <si>
    <t>住宅宿泊管理業者への委託の必要あり</t>
  </si>
  <si>
    <t>委託の必要なし</t>
  </si>
  <si>
    <t>委任状（行政書士等、代理人による申請の場合は必要）</t>
    <rPh sb="0" eb="3">
      <t>イニンジョウ</t>
    </rPh>
    <rPh sb="4" eb="6">
      <t>ギョウセイ</t>
    </rPh>
    <rPh sb="6" eb="8">
      <t>ショシ</t>
    </rPh>
    <rPh sb="8" eb="9">
      <t>トウ</t>
    </rPh>
    <rPh sb="10" eb="13">
      <t>ダイリニン</t>
    </rPh>
    <rPh sb="16" eb="18">
      <t>シンセイ</t>
    </rPh>
    <rPh sb="19" eb="21">
      <t>バアイ</t>
    </rPh>
    <rPh sb="22" eb="24">
      <t>ヒツヨウ</t>
    </rPh>
    <phoneticPr fontId="1"/>
  </si>
  <si>
    <t xml:space="preserve">住宅の居住要件は次のどれにあてはまりますか。
①現に人の生活の本拠として使用されている家屋
②入居者の募集が行われている家屋
③随時その所有者、賃貸人又は転借人の居住の用に供される家屋   </t>
    <rPh sb="0" eb="2">
      <t>ジュウタク</t>
    </rPh>
    <rPh sb="3" eb="5">
      <t>キョジュウ</t>
    </rPh>
    <rPh sb="5" eb="7">
      <t>ヨウケン</t>
    </rPh>
    <rPh sb="8" eb="9">
      <t>ツギ</t>
    </rPh>
    <phoneticPr fontId="1"/>
  </si>
  <si>
    <t>問14</t>
    <rPh sb="0" eb="1">
      <t>トイ</t>
    </rPh>
    <phoneticPr fontId="1"/>
  </si>
  <si>
    <t>全て満たしている</t>
    <rPh sb="0" eb="1">
      <t>スベ</t>
    </rPh>
    <rPh sb="2" eb="3">
      <t>ミ</t>
    </rPh>
    <phoneticPr fontId="1"/>
  </si>
  <si>
    <t>いずれかを満たしていない
（届出不可）</t>
    <rPh sb="5" eb="6">
      <t>ミ</t>
    </rPh>
    <rPh sb="14" eb="16">
      <t>トドケデ</t>
    </rPh>
    <rPh sb="16" eb="18">
      <t>フカ</t>
    </rPh>
    <phoneticPr fontId="1"/>
  </si>
  <si>
    <t>該当しない（問７で「該当しない」）</t>
    <rPh sb="0" eb="2">
      <t>ガイトウ</t>
    </rPh>
    <rPh sb="6" eb="7">
      <t>トイ</t>
    </rPh>
    <rPh sb="10" eb="12">
      <t>ガイトウ</t>
    </rPh>
    <phoneticPr fontId="1"/>
  </si>
  <si>
    <t>該当しない（問９で「不在とならない」）</t>
    <rPh sb="0" eb="2">
      <t>ガイトウ</t>
    </rPh>
    <rPh sb="6" eb="7">
      <t>トイ</t>
    </rPh>
    <rPh sb="10" eb="12">
      <t>フザイ</t>
    </rPh>
    <phoneticPr fontId="1"/>
  </si>
  <si>
    <t>届出者と住宅所有者との関係は。
（所有者・同居の家族・賃借人・転借人）</t>
    <rPh sb="0" eb="2">
      <t>トドケデ</t>
    </rPh>
    <rPh sb="2" eb="3">
      <t>シャ</t>
    </rPh>
    <rPh sb="4" eb="6">
      <t>ジュウタク</t>
    </rPh>
    <rPh sb="6" eb="9">
      <t>ショユウシャ</t>
    </rPh>
    <rPh sb="11" eb="13">
      <t>カンケイ</t>
    </rPh>
    <rPh sb="17" eb="20">
      <t>ショユウシャ</t>
    </rPh>
    <rPh sb="21" eb="23">
      <t>ドウキョ</t>
    </rPh>
    <rPh sb="24" eb="26">
      <t>カゾク</t>
    </rPh>
    <rPh sb="27" eb="29">
      <t>チンシャク</t>
    </rPh>
    <rPh sb="29" eb="30">
      <t>ニン</t>
    </rPh>
    <rPh sb="31" eb="33">
      <t>テンシャク</t>
    </rPh>
    <rPh sb="33" eb="34">
      <t>ニン</t>
    </rPh>
    <phoneticPr fontId="1"/>
  </si>
  <si>
    <t xml:space="preserve">設備要件（①浴室　②トイレ　③台所　④洗面設備）は満たしていますか。
</t>
    <rPh sb="0" eb="2">
      <t>セツビ</t>
    </rPh>
    <rPh sb="2" eb="4">
      <t>ヨウケン</t>
    </rPh>
    <rPh sb="25" eb="26">
      <t>ミ</t>
    </rPh>
    <phoneticPr fontId="1"/>
  </si>
  <si>
    <t>欠格事項の確認</t>
    <rPh sb="0" eb="2">
      <t>ケッカク</t>
    </rPh>
    <rPh sb="2" eb="4">
      <t>ジコウ</t>
    </rPh>
    <rPh sb="5" eb="7">
      <t>カクニン</t>
    </rPh>
    <phoneticPr fontId="1"/>
  </si>
  <si>
    <t>破産手続き開始の決定を受けて復権を得ない者</t>
    <rPh sb="0" eb="2">
      <t>ハサン</t>
    </rPh>
    <rPh sb="2" eb="4">
      <t>テツヅ</t>
    </rPh>
    <rPh sb="5" eb="7">
      <t>カイシ</t>
    </rPh>
    <rPh sb="8" eb="10">
      <t>ケッテイ</t>
    </rPh>
    <rPh sb="11" eb="12">
      <t>ウ</t>
    </rPh>
    <rPh sb="14" eb="16">
      <t>フッケン</t>
    </rPh>
    <rPh sb="17" eb="18">
      <t>エ</t>
    </rPh>
    <rPh sb="20" eb="21">
      <t>モノ</t>
    </rPh>
    <phoneticPr fontId="1"/>
  </si>
  <si>
    <t>問3</t>
    <rPh sb="0" eb="1">
      <t>トイ</t>
    </rPh>
    <phoneticPr fontId="1"/>
  </si>
  <si>
    <t>問1</t>
    <rPh sb="0" eb="1">
      <t>トイ</t>
    </rPh>
    <phoneticPr fontId="1"/>
  </si>
  <si>
    <t>問2</t>
    <rPh sb="0" eb="1">
      <t>トイ</t>
    </rPh>
    <phoneticPr fontId="1"/>
  </si>
  <si>
    <t>住宅宿泊事業の廃止命令を受け、命令の日から3年を経過しない者</t>
    <rPh sb="0" eb="2">
      <t>ジュウタク</t>
    </rPh>
    <rPh sb="2" eb="4">
      <t>シュクハク</t>
    </rPh>
    <rPh sb="4" eb="6">
      <t>ジギョウ</t>
    </rPh>
    <rPh sb="7" eb="9">
      <t>ハイシ</t>
    </rPh>
    <rPh sb="9" eb="11">
      <t>メイレイ</t>
    </rPh>
    <rPh sb="12" eb="13">
      <t>ウ</t>
    </rPh>
    <rPh sb="15" eb="17">
      <t>メイレイ</t>
    </rPh>
    <rPh sb="18" eb="19">
      <t>ヒ</t>
    </rPh>
    <rPh sb="22" eb="23">
      <t>ネン</t>
    </rPh>
    <rPh sb="24" eb="26">
      <t>ケイカ</t>
    </rPh>
    <rPh sb="29" eb="30">
      <t>モノ</t>
    </rPh>
    <phoneticPr fontId="1"/>
  </si>
  <si>
    <t>法人が廃止命令を受けた場合で、命令の日前30日以内に法人の役員であった者で、命令の日から3年を経過しない者</t>
    <rPh sb="0" eb="2">
      <t>ホウジン</t>
    </rPh>
    <rPh sb="3" eb="5">
      <t>ハイシ</t>
    </rPh>
    <rPh sb="5" eb="7">
      <t>メイレイ</t>
    </rPh>
    <rPh sb="8" eb="9">
      <t>ウ</t>
    </rPh>
    <rPh sb="11" eb="13">
      <t>バアイ</t>
    </rPh>
    <rPh sb="15" eb="17">
      <t>メイレイ</t>
    </rPh>
    <rPh sb="18" eb="19">
      <t>ヒ</t>
    </rPh>
    <rPh sb="19" eb="20">
      <t>マエ</t>
    </rPh>
    <rPh sb="22" eb="23">
      <t>ニチ</t>
    </rPh>
    <rPh sb="23" eb="25">
      <t>イナイ</t>
    </rPh>
    <rPh sb="26" eb="28">
      <t>ホウジン</t>
    </rPh>
    <rPh sb="29" eb="31">
      <t>ヤクイン</t>
    </rPh>
    <rPh sb="35" eb="36">
      <t>モノ</t>
    </rPh>
    <rPh sb="38" eb="40">
      <t>メイレイ</t>
    </rPh>
    <rPh sb="41" eb="42">
      <t>ヒ</t>
    </rPh>
    <rPh sb="45" eb="46">
      <t>ネン</t>
    </rPh>
    <rPh sb="47" eb="49">
      <t>ケイカ</t>
    </rPh>
    <rPh sb="52" eb="53">
      <t>モノ</t>
    </rPh>
    <phoneticPr fontId="1"/>
  </si>
  <si>
    <t>問4</t>
    <rPh sb="0" eb="1">
      <t>トイ</t>
    </rPh>
    <phoneticPr fontId="1"/>
  </si>
  <si>
    <t>問5</t>
    <rPh sb="0" eb="1">
      <t>トイ</t>
    </rPh>
    <phoneticPr fontId="1"/>
  </si>
  <si>
    <t>問6</t>
    <rPh sb="0" eb="1">
      <t>トイ</t>
    </rPh>
    <phoneticPr fontId="1"/>
  </si>
  <si>
    <t>（個人）</t>
    <rPh sb="1" eb="3">
      <t>コジン</t>
    </rPh>
    <phoneticPr fontId="1"/>
  </si>
  <si>
    <t>（法人）</t>
    <rPh sb="1" eb="3">
      <t>ホウジン</t>
    </rPh>
    <phoneticPr fontId="1"/>
  </si>
  <si>
    <t>暴力団員等（暴力団員または暴力団員でなくなった日から5年を経過しない者※）</t>
    <rPh sb="0" eb="2">
      <t>ボウリョク</t>
    </rPh>
    <rPh sb="2" eb="4">
      <t>ダンイン</t>
    </rPh>
    <rPh sb="4" eb="5">
      <t>トウ</t>
    </rPh>
    <rPh sb="6" eb="8">
      <t>ボウリョク</t>
    </rPh>
    <rPh sb="8" eb="10">
      <t>ダンイン</t>
    </rPh>
    <rPh sb="13" eb="15">
      <t>ボウリョク</t>
    </rPh>
    <rPh sb="15" eb="17">
      <t>ダンイン</t>
    </rPh>
    <rPh sb="23" eb="24">
      <t>ヒ</t>
    </rPh>
    <rPh sb="27" eb="28">
      <t>ネン</t>
    </rPh>
    <rPh sb="29" eb="31">
      <t>ケイカ</t>
    </rPh>
    <rPh sb="34" eb="35">
      <t>モノ</t>
    </rPh>
    <phoneticPr fontId="1"/>
  </si>
  <si>
    <r>
      <rPr>
        <b/>
        <sz val="11"/>
        <color theme="1"/>
        <rFont val="ＭＳ Ｐゴシック"/>
        <family val="3"/>
        <charset val="128"/>
        <scheme val="minor"/>
      </rPr>
      <t>役員が、</t>
    </r>
    <r>
      <rPr>
        <sz val="11"/>
        <color theme="1"/>
        <rFont val="ＭＳ Ｐゴシック"/>
        <family val="2"/>
        <charset val="128"/>
        <scheme val="minor"/>
      </rPr>
      <t>法人が廃止命令を受けた場合で、命令の日前30日以内に法人の役員であった者で、命令の日から3年を経過しない者</t>
    </r>
    <rPh sb="0" eb="2">
      <t>ヤクイン</t>
    </rPh>
    <rPh sb="4" eb="6">
      <t>ホウジン</t>
    </rPh>
    <rPh sb="7" eb="9">
      <t>ハイシ</t>
    </rPh>
    <rPh sb="9" eb="11">
      <t>メイレイ</t>
    </rPh>
    <rPh sb="12" eb="13">
      <t>ウ</t>
    </rPh>
    <rPh sb="15" eb="17">
      <t>バアイ</t>
    </rPh>
    <rPh sb="19" eb="21">
      <t>メイレイ</t>
    </rPh>
    <rPh sb="22" eb="23">
      <t>ヒ</t>
    </rPh>
    <rPh sb="23" eb="24">
      <t>マエ</t>
    </rPh>
    <rPh sb="26" eb="27">
      <t>ニチ</t>
    </rPh>
    <rPh sb="27" eb="29">
      <t>イナイ</t>
    </rPh>
    <rPh sb="30" eb="32">
      <t>ホウジン</t>
    </rPh>
    <rPh sb="33" eb="35">
      <t>ヤクイン</t>
    </rPh>
    <rPh sb="39" eb="40">
      <t>モノ</t>
    </rPh>
    <rPh sb="42" eb="44">
      <t>メイレイ</t>
    </rPh>
    <rPh sb="45" eb="46">
      <t>ヒ</t>
    </rPh>
    <rPh sb="49" eb="50">
      <t>ネン</t>
    </rPh>
    <rPh sb="51" eb="53">
      <t>ケイカ</t>
    </rPh>
    <rPh sb="56" eb="57">
      <t>モノ</t>
    </rPh>
    <phoneticPr fontId="1"/>
  </si>
  <si>
    <r>
      <rPr>
        <b/>
        <sz val="11"/>
        <color theme="1"/>
        <rFont val="ＭＳ Ｐゴシック"/>
        <family val="3"/>
        <charset val="128"/>
        <scheme val="minor"/>
      </rPr>
      <t>役員が、</t>
    </r>
    <r>
      <rPr>
        <sz val="11"/>
        <color theme="1"/>
        <rFont val="ＭＳ Ｐゴシック"/>
        <family val="2"/>
        <charset val="128"/>
        <scheme val="minor"/>
      </rPr>
      <t>破産手続き開始の決定を受けて復権を得ない者</t>
    </r>
    <rPh sb="0" eb="2">
      <t>ヤクイン</t>
    </rPh>
    <rPh sb="4" eb="6">
      <t>ハサン</t>
    </rPh>
    <rPh sb="6" eb="8">
      <t>テツヅ</t>
    </rPh>
    <rPh sb="9" eb="11">
      <t>カイシ</t>
    </rPh>
    <rPh sb="12" eb="14">
      <t>ケッテイ</t>
    </rPh>
    <rPh sb="15" eb="16">
      <t>ウ</t>
    </rPh>
    <rPh sb="18" eb="20">
      <t>フッケン</t>
    </rPh>
    <rPh sb="21" eb="22">
      <t>エ</t>
    </rPh>
    <rPh sb="24" eb="25">
      <t>モノ</t>
    </rPh>
    <phoneticPr fontId="1"/>
  </si>
  <si>
    <r>
      <rPr>
        <b/>
        <sz val="11"/>
        <color theme="1"/>
        <rFont val="ＭＳ Ｐゴシック"/>
        <family val="3"/>
        <charset val="128"/>
        <scheme val="minor"/>
      </rPr>
      <t>役員が、</t>
    </r>
    <r>
      <rPr>
        <sz val="11"/>
        <color theme="1"/>
        <rFont val="ＭＳ Ｐゴシック"/>
        <family val="2"/>
        <charset val="128"/>
        <scheme val="minor"/>
      </rPr>
      <t>住宅宿泊事業の廃止命令を受け、命令の日から3年を経過しない者</t>
    </r>
    <rPh sb="0" eb="2">
      <t>ヤクイン</t>
    </rPh>
    <rPh sb="4" eb="6">
      <t>ジュウタク</t>
    </rPh>
    <rPh sb="6" eb="8">
      <t>シュクハク</t>
    </rPh>
    <rPh sb="8" eb="10">
      <t>ジギョウ</t>
    </rPh>
    <rPh sb="11" eb="13">
      <t>ハイシ</t>
    </rPh>
    <rPh sb="13" eb="15">
      <t>メイレイ</t>
    </rPh>
    <rPh sb="16" eb="17">
      <t>ウ</t>
    </rPh>
    <rPh sb="19" eb="21">
      <t>メイレイ</t>
    </rPh>
    <rPh sb="22" eb="23">
      <t>ヒ</t>
    </rPh>
    <rPh sb="26" eb="27">
      <t>ネン</t>
    </rPh>
    <rPh sb="28" eb="30">
      <t>ケイカ</t>
    </rPh>
    <rPh sb="33" eb="34">
      <t>モノ</t>
    </rPh>
    <phoneticPr fontId="1"/>
  </si>
  <si>
    <r>
      <rPr>
        <b/>
        <sz val="11"/>
        <color theme="1"/>
        <rFont val="ＭＳ Ｐゴシック"/>
        <family val="3"/>
        <charset val="128"/>
        <scheme val="minor"/>
      </rPr>
      <t>役員が、</t>
    </r>
    <r>
      <rPr>
        <sz val="11"/>
        <color theme="1"/>
        <rFont val="ＭＳ Ｐゴシック"/>
        <family val="2"/>
        <charset val="128"/>
        <scheme val="minor"/>
      </rPr>
      <t>暴力団員等（暴力団員または暴力団員でなくなった日から5年を経過しない者※）</t>
    </r>
    <rPh sb="0" eb="2">
      <t>ヤクイン</t>
    </rPh>
    <rPh sb="4" eb="6">
      <t>ボウリョク</t>
    </rPh>
    <rPh sb="6" eb="8">
      <t>ダンイン</t>
    </rPh>
    <rPh sb="8" eb="9">
      <t>トウ</t>
    </rPh>
    <rPh sb="10" eb="12">
      <t>ボウリョク</t>
    </rPh>
    <rPh sb="12" eb="14">
      <t>ダンイン</t>
    </rPh>
    <rPh sb="17" eb="19">
      <t>ボウリョク</t>
    </rPh>
    <rPh sb="19" eb="21">
      <t>ダンイン</t>
    </rPh>
    <rPh sb="27" eb="28">
      <t>ヒ</t>
    </rPh>
    <rPh sb="31" eb="32">
      <t>ネン</t>
    </rPh>
    <rPh sb="33" eb="35">
      <t>ケイカ</t>
    </rPh>
    <rPh sb="38" eb="39">
      <t>モノ</t>
    </rPh>
    <phoneticPr fontId="1"/>
  </si>
  <si>
    <t>未成年（法定代理人は法人）</t>
    <rPh sb="0" eb="3">
      <t>ミセイネン</t>
    </rPh>
    <rPh sb="4" eb="6">
      <t>ホウテイ</t>
    </rPh>
    <rPh sb="6" eb="8">
      <t>ダイリ</t>
    </rPh>
    <rPh sb="8" eb="9">
      <t>ニン</t>
    </rPh>
    <rPh sb="10" eb="12">
      <t>ホウジン</t>
    </rPh>
    <phoneticPr fontId="1"/>
  </si>
  <si>
    <t>未成年（法定代理人は個人）</t>
    <rPh sb="0" eb="3">
      <t>ミセイネン</t>
    </rPh>
    <rPh sb="4" eb="6">
      <t>ホウテイ</t>
    </rPh>
    <rPh sb="6" eb="8">
      <t>ダイリ</t>
    </rPh>
    <rPh sb="8" eb="9">
      <t>ニン</t>
    </rPh>
    <rPh sb="10" eb="12">
      <t>コジン</t>
    </rPh>
    <phoneticPr fontId="1"/>
  </si>
  <si>
    <t>（問９で「不在となる」場合」）住宅宿泊事業者は同一敷地内または隣接地に居住されていますか。</t>
    <rPh sb="1" eb="2">
      <t>トイ</t>
    </rPh>
    <rPh sb="5" eb="7">
      <t>フザイ</t>
    </rPh>
    <rPh sb="11" eb="13">
      <t>バアイ</t>
    </rPh>
    <rPh sb="15" eb="17">
      <t>ジュウタク</t>
    </rPh>
    <rPh sb="17" eb="19">
      <t>シュクハク</t>
    </rPh>
    <rPh sb="19" eb="21">
      <t>ジギョウ</t>
    </rPh>
    <rPh sb="21" eb="22">
      <t>シャ</t>
    </rPh>
    <rPh sb="23" eb="25">
      <t>ドウイツ</t>
    </rPh>
    <rPh sb="25" eb="27">
      <t>シキチ</t>
    </rPh>
    <rPh sb="27" eb="28">
      <t>ナイ</t>
    </rPh>
    <rPh sb="31" eb="34">
      <t>リンセツチ</t>
    </rPh>
    <rPh sb="35" eb="37">
      <t>キョジュウ</t>
    </rPh>
    <phoneticPr fontId="1"/>
  </si>
  <si>
    <t>３階以上（一戸建て、長屋の場合は安全措置に注意）</t>
    <rPh sb="1" eb="2">
      <t>カイ</t>
    </rPh>
    <rPh sb="2" eb="4">
      <t>イジョウ</t>
    </rPh>
    <rPh sb="5" eb="7">
      <t>イッコ</t>
    </rPh>
    <rPh sb="7" eb="8">
      <t>ダ</t>
    </rPh>
    <rPh sb="10" eb="12">
      <t>ナガヤ</t>
    </rPh>
    <rPh sb="13" eb="15">
      <t>バアイ</t>
    </rPh>
    <rPh sb="16" eb="18">
      <t>アンゼン</t>
    </rPh>
    <rPh sb="18" eb="20">
      <t>ソチ</t>
    </rPh>
    <rPh sb="21" eb="23">
      <t>チュウイ</t>
    </rPh>
    <phoneticPr fontId="1"/>
  </si>
  <si>
    <t>文例を参考に周知してください</t>
    <rPh sb="0" eb="2">
      <t>ブンレイ</t>
    </rPh>
    <rPh sb="3" eb="5">
      <t>サンコウ</t>
    </rPh>
    <rPh sb="6" eb="8">
      <t>シュウチ</t>
    </rPh>
    <phoneticPr fontId="1"/>
  </si>
  <si>
    <t>届出住宅は区分所有者が存する建物で人の居住の用に供する専有部分をもつもの（分譲マンション）ですか。</t>
    <rPh sb="0" eb="2">
      <t>トドケデ</t>
    </rPh>
    <rPh sb="2" eb="4">
      <t>ジュウタク</t>
    </rPh>
    <rPh sb="5" eb="7">
      <t>クブン</t>
    </rPh>
    <rPh sb="7" eb="9">
      <t>ショユウ</t>
    </rPh>
    <rPh sb="9" eb="10">
      <t>シャ</t>
    </rPh>
    <rPh sb="11" eb="12">
      <t>ソン</t>
    </rPh>
    <rPh sb="14" eb="16">
      <t>タテモノ</t>
    </rPh>
    <rPh sb="17" eb="18">
      <t>ヒト</t>
    </rPh>
    <rPh sb="19" eb="21">
      <t>キョジュウ</t>
    </rPh>
    <rPh sb="22" eb="23">
      <t>ヨウ</t>
    </rPh>
    <rPh sb="24" eb="25">
      <t>キョウ</t>
    </rPh>
    <rPh sb="27" eb="29">
      <t>センユウ</t>
    </rPh>
    <rPh sb="29" eb="31">
      <t>ブブン</t>
    </rPh>
    <rPh sb="37" eb="39">
      <t>ブンジョウ</t>
    </rPh>
    <phoneticPr fontId="1"/>
  </si>
  <si>
    <t>④いずれにも該当しない（届出不可）</t>
    <rPh sb="6" eb="8">
      <t>ガイトウ</t>
    </rPh>
    <rPh sb="12" eb="14">
      <t>トドケデ</t>
    </rPh>
    <rPh sb="14" eb="16">
      <t>フカ</t>
    </rPh>
    <phoneticPr fontId="1"/>
  </si>
  <si>
    <t>「滋賀県住宅宿泊事業の届出に関する個人情報等の取扱い」について承知した</t>
    <rPh sb="1" eb="4">
      <t>シガケン</t>
    </rPh>
    <rPh sb="4" eb="6">
      <t>ジュウタク</t>
    </rPh>
    <rPh sb="6" eb="8">
      <t>シュクハク</t>
    </rPh>
    <rPh sb="8" eb="10">
      <t>ジギョウ</t>
    </rPh>
    <rPh sb="11" eb="13">
      <t>トドケデ</t>
    </rPh>
    <rPh sb="14" eb="15">
      <t>カン</t>
    </rPh>
    <rPh sb="17" eb="19">
      <t>コジン</t>
    </rPh>
    <rPh sb="19" eb="21">
      <t>ジョウホウ</t>
    </rPh>
    <rPh sb="21" eb="22">
      <t>トウ</t>
    </rPh>
    <rPh sb="23" eb="25">
      <t>トリアツカ</t>
    </rPh>
    <rPh sb="31" eb="33">
      <t>ショウチ</t>
    </rPh>
    <phoneticPr fontId="1"/>
  </si>
  <si>
    <t>はい</t>
    <phoneticPr fontId="1"/>
  </si>
  <si>
    <t>はい</t>
    <phoneticPr fontId="1"/>
  </si>
  <si>
    <t>いいえ</t>
    <phoneticPr fontId="1"/>
  </si>
  <si>
    <t>いいえ</t>
    <phoneticPr fontId="1"/>
  </si>
  <si>
    <t>手書用</t>
    <rPh sb="0" eb="2">
      <t>テガ</t>
    </rPh>
    <rPh sb="2" eb="3">
      <t>ヨウ</t>
    </rPh>
    <phoneticPr fontId="1"/>
  </si>
  <si>
    <t>○</t>
    <phoneticPr fontId="1"/>
  </si>
  <si>
    <t>入居者募集の広告紙面の写し、賃貸不動産情報サイトの掲載情報の写し、募集広告の写し、募集の写真等</t>
    <rPh sb="0" eb="3">
      <t>ニュウキョシャ</t>
    </rPh>
    <rPh sb="3" eb="5">
      <t>ボシュウ</t>
    </rPh>
    <rPh sb="6" eb="8">
      <t>コウコク</t>
    </rPh>
    <rPh sb="8" eb="10">
      <t>シメン</t>
    </rPh>
    <rPh sb="11" eb="12">
      <t>ウツ</t>
    </rPh>
    <rPh sb="14" eb="16">
      <t>チンタイ</t>
    </rPh>
    <rPh sb="16" eb="19">
      <t>フドウサン</t>
    </rPh>
    <rPh sb="19" eb="21">
      <t>ジョウホウ</t>
    </rPh>
    <rPh sb="25" eb="27">
      <t>ケイサイ</t>
    </rPh>
    <rPh sb="27" eb="29">
      <t>ジョウホウ</t>
    </rPh>
    <rPh sb="30" eb="31">
      <t>ウツ</t>
    </rPh>
    <rPh sb="33" eb="35">
      <t>ボシュウ</t>
    </rPh>
    <rPh sb="35" eb="37">
      <t>コウコク</t>
    </rPh>
    <rPh sb="38" eb="39">
      <t>ウツ</t>
    </rPh>
    <rPh sb="41" eb="43">
      <t>ボシュウ</t>
    </rPh>
    <rPh sb="44" eb="46">
      <t>シャシン</t>
    </rPh>
    <rPh sb="46" eb="47">
      <t>トウ</t>
    </rPh>
    <phoneticPr fontId="1"/>
  </si>
  <si>
    <t>届出住宅周辺における商店で日用品を購入した際のレシート、届出住宅と自宅の間の公共交通機関の往復の領収書の写し、高速道路の領収書の写し等</t>
    <rPh sb="0" eb="2">
      <t>トドケデ</t>
    </rPh>
    <rPh sb="2" eb="4">
      <t>ジュウタク</t>
    </rPh>
    <rPh sb="4" eb="6">
      <t>シュウヘン</t>
    </rPh>
    <rPh sb="10" eb="12">
      <t>ショウテン</t>
    </rPh>
    <rPh sb="13" eb="16">
      <t>ニチヨウヒン</t>
    </rPh>
    <rPh sb="17" eb="19">
      <t>コウニュウ</t>
    </rPh>
    <rPh sb="21" eb="22">
      <t>サイ</t>
    </rPh>
    <rPh sb="28" eb="30">
      <t>トドケデ</t>
    </rPh>
    <rPh sb="30" eb="32">
      <t>ジュウタク</t>
    </rPh>
    <rPh sb="33" eb="35">
      <t>ジタク</t>
    </rPh>
    <rPh sb="36" eb="37">
      <t>カン</t>
    </rPh>
    <rPh sb="38" eb="40">
      <t>コウキョウ</t>
    </rPh>
    <rPh sb="40" eb="42">
      <t>コウツウ</t>
    </rPh>
    <rPh sb="42" eb="44">
      <t>キカン</t>
    </rPh>
    <rPh sb="45" eb="47">
      <t>オウフク</t>
    </rPh>
    <rPh sb="48" eb="51">
      <t>リョウシュウショ</t>
    </rPh>
    <rPh sb="52" eb="53">
      <t>ウツ</t>
    </rPh>
    <rPh sb="55" eb="57">
      <t>コウソク</t>
    </rPh>
    <rPh sb="57" eb="59">
      <t>ドウロ</t>
    </rPh>
    <rPh sb="60" eb="63">
      <t>リョウシュウショ</t>
    </rPh>
    <rPh sb="64" eb="65">
      <t>ウツ</t>
    </rPh>
    <rPh sb="66" eb="67">
      <t>トウ</t>
    </rPh>
    <phoneticPr fontId="1"/>
  </si>
  <si>
    <t>市街化調整区域についての確認
※市街化調整区域の場合は必須
↓区域区分</t>
    <rPh sb="0" eb="3">
      <t>シガイカ</t>
    </rPh>
    <rPh sb="3" eb="5">
      <t>チョウセイ</t>
    </rPh>
    <rPh sb="5" eb="7">
      <t>クイキ</t>
    </rPh>
    <rPh sb="12" eb="14">
      <t>カクニン</t>
    </rPh>
    <rPh sb="16" eb="19">
      <t>シガイカ</t>
    </rPh>
    <rPh sb="19" eb="21">
      <t>チョウセイ</t>
    </rPh>
    <rPh sb="21" eb="23">
      <t>クイキ</t>
    </rPh>
    <rPh sb="24" eb="26">
      <t>バアイ</t>
    </rPh>
    <rPh sb="27" eb="29">
      <t>ヒッス</t>
    </rPh>
    <rPh sb="33" eb="35">
      <t>クイキ</t>
    </rPh>
    <rPh sb="35" eb="37">
      <t>クブン</t>
    </rPh>
    <phoneticPr fontId="1"/>
  </si>
  <si>
    <t>廃棄物処理方法についての確認
※住宅宿泊事業に起因して発生したごみ（宿泊者が排出したごみ）は事業系ごみとして処理する必要がある。
（必須）</t>
    <rPh sb="0" eb="3">
      <t>ハイキブツ</t>
    </rPh>
    <rPh sb="3" eb="5">
      <t>ショリ</t>
    </rPh>
    <rPh sb="5" eb="7">
      <t>ホウホウ</t>
    </rPh>
    <rPh sb="12" eb="14">
      <t>カクニン</t>
    </rPh>
    <rPh sb="16" eb="18">
      <t>ジュウタク</t>
    </rPh>
    <rPh sb="18" eb="20">
      <t>シュクハク</t>
    </rPh>
    <rPh sb="20" eb="22">
      <t>ジギョウ</t>
    </rPh>
    <rPh sb="23" eb="25">
      <t>キイン</t>
    </rPh>
    <rPh sb="27" eb="29">
      <t>ハッセイ</t>
    </rPh>
    <rPh sb="34" eb="37">
      <t>シュクハクシャ</t>
    </rPh>
    <rPh sb="38" eb="40">
      <t>ハイシュツ</t>
    </rPh>
    <rPh sb="46" eb="48">
      <t>ジギョウ</t>
    </rPh>
    <rPh sb="48" eb="49">
      <t>ケイ</t>
    </rPh>
    <rPh sb="54" eb="56">
      <t>ショリ</t>
    </rPh>
    <rPh sb="58" eb="60">
      <t>ヒツヨウ</t>
    </rPh>
    <rPh sb="66" eb="68">
      <t>ヒッス</t>
    </rPh>
    <phoneticPr fontId="1"/>
  </si>
  <si>
    <t>飲食物の提供の有無
↓飲食物の提供</t>
    <rPh sb="0" eb="3">
      <t>インショクブツ</t>
    </rPh>
    <rPh sb="4" eb="6">
      <t>テイキョウ</t>
    </rPh>
    <rPh sb="7" eb="9">
      <t>ウム</t>
    </rPh>
    <rPh sb="13" eb="16">
      <t>インショクブツ</t>
    </rPh>
    <rPh sb="17" eb="19">
      <t>テイキョウ</t>
    </rPh>
    <phoneticPr fontId="1"/>
  </si>
  <si>
    <t>「滋賀県住宅宿泊事業に関するガイドライン」の内容について承知した</t>
    <rPh sb="1" eb="4">
      <t>シガケン</t>
    </rPh>
    <rPh sb="4" eb="6">
      <t>ジュウタク</t>
    </rPh>
    <rPh sb="6" eb="8">
      <t>シュクハク</t>
    </rPh>
    <rPh sb="8" eb="10">
      <t>ジギョウ</t>
    </rPh>
    <rPh sb="11" eb="12">
      <t>カン</t>
    </rPh>
    <rPh sb="22" eb="24">
      <t>ナイヨウ</t>
    </rPh>
    <rPh sb="28" eb="30">
      <t>ショウチ</t>
    </rPh>
    <phoneticPr fontId="1"/>
  </si>
  <si>
    <t>その他</t>
    <rPh sb="2" eb="3">
      <t>タ</t>
    </rPh>
    <phoneticPr fontId="1"/>
  </si>
  <si>
    <t>住宅宿泊事業　届出・相談等受付票</t>
    <rPh sb="0" eb="2">
      <t>ジュウタク</t>
    </rPh>
    <rPh sb="2" eb="4">
      <t>シュクハク</t>
    </rPh>
    <rPh sb="4" eb="6">
      <t>ジギョウ</t>
    </rPh>
    <rPh sb="7" eb="9">
      <t>トドケデ</t>
    </rPh>
    <rPh sb="10" eb="12">
      <t>ソウダン</t>
    </rPh>
    <rPh sb="12" eb="13">
      <t>トウ</t>
    </rPh>
    <rPh sb="13" eb="14">
      <t>ウ</t>
    </rPh>
    <rPh sb="14" eb="15">
      <t>ツ</t>
    </rPh>
    <rPh sb="15" eb="16">
      <t>ヒョウ</t>
    </rPh>
    <phoneticPr fontId="1"/>
  </si>
  <si>
    <t>077-584-2119</t>
    <phoneticPr fontId="1"/>
  </si>
  <si>
    <t>①077-568-0119
②077-564-4951</t>
    <phoneticPr fontId="1"/>
  </si>
  <si>
    <t>077-552-0119</t>
    <phoneticPr fontId="1"/>
  </si>
  <si>
    <t>賃借人が住宅を宿泊事業に供することについて、賃貸人の承諾書</t>
    <rPh sb="0" eb="2">
      <t>チンシャク</t>
    </rPh>
    <rPh sb="2" eb="3">
      <t>ニン</t>
    </rPh>
    <rPh sb="4" eb="6">
      <t>ジュウタク</t>
    </rPh>
    <rPh sb="7" eb="9">
      <t>シュクハク</t>
    </rPh>
    <rPh sb="9" eb="11">
      <t>ジギョウ</t>
    </rPh>
    <rPh sb="12" eb="13">
      <t>キョウ</t>
    </rPh>
    <phoneticPr fontId="1"/>
  </si>
  <si>
    <t>転借人が住宅を宿泊事業に供することについて、賃貸人及び転貸人の承諾書</t>
    <rPh sb="0" eb="2">
      <t>テンシャク</t>
    </rPh>
    <rPh sb="2" eb="3">
      <t>ニン</t>
    </rPh>
    <rPh sb="4" eb="6">
      <t>ジュウタク</t>
    </rPh>
    <rPh sb="7" eb="9">
      <t>シュクハク</t>
    </rPh>
    <rPh sb="9" eb="11">
      <t>ジギョウ</t>
    </rPh>
    <rPh sb="12" eb="13">
      <t>キョウ</t>
    </rPh>
    <phoneticPr fontId="1"/>
  </si>
  <si>
    <t>承諾書の文例は県ホームページを参照のこと。</t>
    <rPh sb="0" eb="3">
      <t>ショウダクショ</t>
    </rPh>
    <rPh sb="4" eb="6">
      <t>ブンレイ</t>
    </rPh>
    <rPh sb="7" eb="8">
      <t>ケン</t>
    </rPh>
    <rPh sb="15" eb="17">
      <t>サンショウ</t>
    </rPh>
    <phoneticPr fontId="1"/>
  </si>
  <si>
    <t>様式あり
（県HPからダウンロード）</t>
    <rPh sb="0" eb="2">
      <t>ヨウシキ</t>
    </rPh>
    <rPh sb="6" eb="7">
      <t>ケン</t>
    </rPh>
    <phoneticPr fontId="1"/>
  </si>
  <si>
    <t>様式あり
（県HPからダウンロード）</t>
    <phoneticPr fontId="1"/>
  </si>
  <si>
    <t>「民泊の安全措置の手引き」の最終ページ</t>
    <rPh sb="1" eb="3">
      <t>ミンパク</t>
    </rPh>
    <rPh sb="4" eb="6">
      <t>アンゼン</t>
    </rPh>
    <rPh sb="6" eb="8">
      <t>ソチ</t>
    </rPh>
    <rPh sb="9" eb="11">
      <t>テビ</t>
    </rPh>
    <rPh sb="14" eb="16">
      <t>サイシュウ</t>
    </rPh>
    <phoneticPr fontId="1"/>
  </si>
  <si>
    <t>0748-69-2203</t>
    <phoneticPr fontId="1"/>
  </si>
  <si>
    <t>甲賀市生活環境課</t>
    <phoneticPr fontId="1"/>
  </si>
  <si>
    <t>住宅を「他の事業」に供していませんか。（事務所やカフェ等との併用はできません）</t>
    <rPh sb="0" eb="2">
      <t>ジュウタク</t>
    </rPh>
    <rPh sb="4" eb="5">
      <t>タ</t>
    </rPh>
    <rPh sb="6" eb="8">
      <t>ジギョウ</t>
    </rPh>
    <rPh sb="10" eb="11">
      <t>キョウ</t>
    </rPh>
    <rPh sb="20" eb="22">
      <t>ジム</t>
    </rPh>
    <rPh sb="22" eb="23">
      <t>ショ</t>
    </rPh>
    <rPh sb="27" eb="28">
      <t>トウ</t>
    </rPh>
    <rPh sb="30" eb="32">
      <t>ヘイヨウ</t>
    </rPh>
    <phoneticPr fontId="1"/>
  </si>
  <si>
    <r>
      <t xml:space="preserve">住宅宿泊事業者は、届出住宅に人を宿泊させる間、不在（一時的な不在を除く）となりませんか。
</t>
    </r>
    <r>
      <rPr>
        <sz val="8"/>
        <color theme="1"/>
        <rFont val="ＭＳ Ｐゴシック"/>
        <family val="3"/>
        <charset val="128"/>
        <scheme val="minor"/>
      </rPr>
      <t>※</t>
    </r>
    <r>
      <rPr>
        <u/>
        <sz val="8"/>
        <color theme="1"/>
        <rFont val="ＭＳ Ｐゴシック"/>
        <family val="3"/>
        <charset val="128"/>
        <scheme val="minor"/>
      </rPr>
      <t>住宅宿泊事業者が法人の場合</t>
    </r>
    <r>
      <rPr>
        <sz val="8"/>
        <color theme="1"/>
        <rFont val="ＭＳ Ｐゴシック"/>
        <family val="3"/>
        <charset val="128"/>
        <scheme val="minor"/>
      </rPr>
      <t>、従業員がいても事業者そのものではないため、基本的に不在となります</t>
    </r>
    <rPh sb="0" eb="2">
      <t>ジュウタク</t>
    </rPh>
    <rPh sb="2" eb="4">
      <t>シュクハク</t>
    </rPh>
    <rPh sb="4" eb="6">
      <t>ジギョウ</t>
    </rPh>
    <rPh sb="6" eb="7">
      <t>シャ</t>
    </rPh>
    <rPh sb="9" eb="11">
      <t>トドケデ</t>
    </rPh>
    <rPh sb="11" eb="13">
      <t>ジュウタク</t>
    </rPh>
    <rPh sb="14" eb="15">
      <t>ヒト</t>
    </rPh>
    <rPh sb="16" eb="18">
      <t>シュクハク</t>
    </rPh>
    <rPh sb="21" eb="22">
      <t>アイダ</t>
    </rPh>
    <rPh sb="23" eb="25">
      <t>フザイ</t>
    </rPh>
    <rPh sb="26" eb="29">
      <t>イチジテキ</t>
    </rPh>
    <rPh sb="30" eb="32">
      <t>フザイ</t>
    </rPh>
    <rPh sb="33" eb="34">
      <t>ノゾ</t>
    </rPh>
    <rPh sb="46" eb="48">
      <t>ジュウタク</t>
    </rPh>
    <rPh sb="48" eb="50">
      <t>シュクハク</t>
    </rPh>
    <rPh sb="50" eb="52">
      <t>ジギョウ</t>
    </rPh>
    <rPh sb="52" eb="53">
      <t>シャ</t>
    </rPh>
    <rPh sb="54" eb="56">
      <t>ホウジン</t>
    </rPh>
    <rPh sb="57" eb="59">
      <t>バアイ</t>
    </rPh>
    <rPh sb="60" eb="63">
      <t>ジュウギョウイン</t>
    </rPh>
    <rPh sb="67" eb="70">
      <t>ジギョウシャ</t>
    </rPh>
    <rPh sb="81" eb="84">
      <t>キホンテキ</t>
    </rPh>
    <rPh sb="85" eb="87">
      <t>フザイ</t>
    </rPh>
    <phoneticPr fontId="1"/>
  </si>
  <si>
    <t>法定代理人（法定代理人が法人の場合は役員を含む）が問1～問4のいずれかに該当する</t>
    <rPh sb="0" eb="2">
      <t>ホウテイ</t>
    </rPh>
    <rPh sb="2" eb="4">
      <t>ダイリ</t>
    </rPh>
    <rPh sb="4" eb="5">
      <t>ニン</t>
    </rPh>
    <rPh sb="6" eb="8">
      <t>ホウテイ</t>
    </rPh>
    <rPh sb="8" eb="10">
      <t>ダイリ</t>
    </rPh>
    <rPh sb="10" eb="11">
      <t>ジン</t>
    </rPh>
    <rPh sb="12" eb="14">
      <t>ホウジン</t>
    </rPh>
    <rPh sb="15" eb="17">
      <t>バアイ</t>
    </rPh>
    <rPh sb="18" eb="20">
      <t>ヤクイン</t>
    </rPh>
    <rPh sb="21" eb="22">
      <t>フク</t>
    </rPh>
    <rPh sb="25" eb="26">
      <t>トイ</t>
    </rPh>
    <rPh sb="28" eb="29">
      <t>トイ</t>
    </rPh>
    <rPh sb="36" eb="38">
      <t>ガイトウ</t>
    </rPh>
    <phoneticPr fontId="1"/>
  </si>
  <si>
    <t>暴力団員等（問4参照）がその事業活動を支配する者</t>
    <rPh sb="0" eb="2">
      <t>ボウリョク</t>
    </rPh>
    <rPh sb="2" eb="4">
      <t>ダンイン</t>
    </rPh>
    <rPh sb="4" eb="5">
      <t>トウ</t>
    </rPh>
    <rPh sb="6" eb="7">
      <t>トイ</t>
    </rPh>
    <rPh sb="8" eb="10">
      <t>サンショウ</t>
    </rPh>
    <rPh sb="14" eb="16">
      <t>ジギョウ</t>
    </rPh>
    <rPh sb="16" eb="18">
      <t>カツドウ</t>
    </rPh>
    <rPh sb="19" eb="21">
      <t>シハイ</t>
    </rPh>
    <rPh sb="23" eb="24">
      <t>モノ</t>
    </rPh>
    <phoneticPr fontId="1"/>
  </si>
  <si>
    <t>役員が、破産手続開始の決定を受けて復権を得ない者に該当しない旨の市町村の長の証明書</t>
    <phoneticPr fontId="1"/>
  </si>
  <si>
    <t>【規則第４条第４項第１号ハ】</t>
    <phoneticPr fontId="1"/>
  </si>
  <si>
    <r>
      <t>【規則第４条第４項第２号</t>
    </r>
    <r>
      <rPr>
        <sz val="9"/>
        <color rgb="FFFF0000"/>
        <rFont val="ＭＳ Ｐゴシック"/>
        <family val="3"/>
        <charset val="128"/>
        <scheme val="minor"/>
      </rPr>
      <t>イ</t>
    </r>
    <r>
      <rPr>
        <sz val="9"/>
        <color theme="1"/>
        <rFont val="ＭＳ Ｐゴシック"/>
        <family val="3"/>
        <charset val="128"/>
        <scheme val="minor"/>
      </rPr>
      <t>】</t>
    </r>
    <phoneticPr fontId="1"/>
  </si>
  <si>
    <t>届出者が、破産手続開始の決定を受けて復権を得ない者に該当しない旨の市町村の長の証明書</t>
    <phoneticPr fontId="1"/>
  </si>
  <si>
    <t>法定代理人（法定代理人が法人である場合にあっては、その役員）を含む）が、破産手続開始の決定を受けて復権を得ない者に該当しない旨の市町村の長の証明書</t>
    <phoneticPr fontId="1"/>
  </si>
  <si>
    <t>【記載が必要な事項】
　・台所、浴室、便所、洗面設備の位置
　・間取り､出入口、各階の別
　・居室、宿泊室、宿泊者の使用に供する部分を明示
　　（※それぞれの部屋の床面積も明示すること）
　・安全措置の内容（非常用照明等）</t>
    <rPh sb="1" eb="3">
      <t>キサイ</t>
    </rPh>
    <rPh sb="4" eb="6">
      <t>ヒツヨウ</t>
    </rPh>
    <rPh sb="7" eb="9">
      <t>ジコウ</t>
    </rPh>
    <rPh sb="13" eb="15">
      <t>ダイドコロ</t>
    </rPh>
    <rPh sb="16" eb="18">
      <t>ヨクシツ</t>
    </rPh>
    <rPh sb="19" eb="21">
      <t>ベンジョ</t>
    </rPh>
    <rPh sb="22" eb="24">
      <t>センメン</t>
    </rPh>
    <rPh sb="24" eb="26">
      <t>セツビ</t>
    </rPh>
    <rPh sb="27" eb="29">
      <t>イチ</t>
    </rPh>
    <rPh sb="32" eb="34">
      <t>マド</t>
    </rPh>
    <rPh sb="36" eb="39">
      <t>デイリグチ</t>
    </rPh>
    <rPh sb="40" eb="42">
      <t>カクカイ</t>
    </rPh>
    <rPh sb="43" eb="44">
      <t>ベツ</t>
    </rPh>
    <rPh sb="47" eb="49">
      <t>キョシツ</t>
    </rPh>
    <rPh sb="50" eb="53">
      <t>シュクハクシツ</t>
    </rPh>
    <rPh sb="54" eb="57">
      <t>シュクハクシャ</t>
    </rPh>
    <rPh sb="58" eb="60">
      <t>シヨウ</t>
    </rPh>
    <rPh sb="61" eb="62">
      <t>キョウ</t>
    </rPh>
    <rPh sb="64" eb="66">
      <t>ブブン</t>
    </rPh>
    <rPh sb="67" eb="69">
      <t>メイジ</t>
    </rPh>
    <rPh sb="79" eb="81">
      <t>ヘヤ</t>
    </rPh>
    <rPh sb="82" eb="85">
      <t>ユカメンセキ</t>
    </rPh>
    <rPh sb="86" eb="88">
      <t>メイジ</t>
    </rPh>
    <rPh sb="96" eb="98">
      <t>アンゼン</t>
    </rPh>
    <rPh sb="98" eb="100">
      <t>ソチ</t>
    </rPh>
    <rPh sb="101" eb="103">
      <t>ナイヨウ</t>
    </rPh>
    <rPh sb="104" eb="107">
      <t>ヒジョウヨウ</t>
    </rPh>
    <rPh sb="107" eb="109">
      <t>ショウメイ</t>
    </rPh>
    <rPh sb="109" eb="110">
      <t>トウ</t>
    </rPh>
    <phoneticPr fontId="1"/>
  </si>
  <si>
    <t>インターネットから「民泊制度運営システム」にログインし、電子届出ができますが、できない場合には届出書を作成して、郵送または窓口に持参してください。</t>
    <rPh sb="10" eb="12">
      <t>ミンパク</t>
    </rPh>
    <rPh sb="12" eb="14">
      <t>セイド</t>
    </rPh>
    <rPh sb="14" eb="16">
      <t>ウンエイ</t>
    </rPh>
    <rPh sb="28" eb="30">
      <t>デンシ</t>
    </rPh>
    <rPh sb="30" eb="32">
      <t>トドケデ</t>
    </rPh>
    <rPh sb="43" eb="45">
      <t>バアイ</t>
    </rPh>
    <rPh sb="47" eb="50">
      <t>トドケデショ</t>
    </rPh>
    <rPh sb="51" eb="53">
      <t>サクセイ</t>
    </rPh>
    <rPh sb="56" eb="58">
      <t>ユウソウ</t>
    </rPh>
    <rPh sb="61" eb="63">
      <t>マドグチ</t>
    </rPh>
    <rPh sb="64" eb="66">
      <t>ジサン</t>
    </rPh>
    <phoneticPr fontId="1"/>
  </si>
  <si>
    <t>長浜市都市計画課</t>
    <rPh sb="3" eb="5">
      <t>トシ</t>
    </rPh>
    <rPh sb="5" eb="7">
      <t>ケイカク</t>
    </rPh>
    <phoneticPr fontId="1"/>
  </si>
  <si>
    <t>高島市都市政策課</t>
    <rPh sb="5" eb="7">
      <t>セイサク</t>
    </rPh>
    <phoneticPr fontId="1"/>
  </si>
  <si>
    <t>0740-25-8571</t>
    <phoneticPr fontId="1"/>
  </si>
  <si>
    <t>0749-22-2734</t>
    <phoneticPr fontId="1"/>
  </si>
  <si>
    <t>077-562-6361</t>
    <phoneticPr fontId="1"/>
  </si>
  <si>
    <t>0748-71-2326</t>
    <phoneticPr fontId="1"/>
  </si>
  <si>
    <t>草津市資源循環推進課</t>
    <rPh sb="3" eb="5">
      <t>シゲン</t>
    </rPh>
    <rPh sb="5" eb="7">
      <t>ジュンカン</t>
    </rPh>
    <phoneticPr fontId="1"/>
  </si>
  <si>
    <t>高島市環境政策課</t>
    <rPh sb="3" eb="5">
      <t>カンキョウ</t>
    </rPh>
    <rPh sb="5" eb="7">
      <t>セイサク</t>
    </rPh>
    <phoneticPr fontId="1"/>
  </si>
  <si>
    <t>愛荘町くらし安全環境課</t>
    <rPh sb="6" eb="8">
      <t>アンゼン</t>
    </rPh>
    <rPh sb="8" eb="10">
      <t>カンキョウ</t>
    </rPh>
    <phoneticPr fontId="1"/>
  </si>
  <si>
    <t>077-522-7372</t>
    <phoneticPr fontId="1"/>
  </si>
  <si>
    <t>R0302改訂版</t>
    <rPh sb="5" eb="8">
      <t>カイテイバン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</si>
</sst>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8"/>
      <color theme="1"/>
      <name val="ＭＳ Ｐゴシック"/>
      <family val="3"/>
      <charset val="128"/>
      <scheme val="minor"/>
    </font>
    <font>
      <sz val="16"/>
      <name val="HGP創英角ｺﾞｼｯｸUB"/>
      <family val="3"/>
      <charset val="128"/>
    </font>
    <font>
      <sz val="12"/>
      <color theme="0"/>
      <name val="ＭＳ Ｐゴシック"/>
      <family val="2"/>
      <charset val="128"/>
      <scheme val="minor"/>
    </font>
    <font>
      <sz val="12"/>
      <color theme="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0"/>
      <color theme="1"/>
      <name val="ＭＳ Ｐゴシック"/>
      <family val="2"/>
      <charset val="128"/>
      <scheme val="minor"/>
    </font>
    <font>
      <sz val="9"/>
      <name val="ＭＳ Ｐゴシック"/>
      <family val="2"/>
      <charset val="128"/>
      <scheme val="minor"/>
    </font>
    <font>
      <sz val="12"/>
      <name val="ＭＳ Ｐゴシック"/>
      <family val="3"/>
      <charset val="128"/>
      <scheme val="minor"/>
    </font>
    <font>
      <sz val="8"/>
      <name val="ＭＳ Ｐゴシック"/>
      <family val="3"/>
      <charset val="128"/>
      <scheme val="minor"/>
    </font>
    <font>
      <b/>
      <sz val="9"/>
      <color indexed="81"/>
      <name val="ＭＳ Ｐゴシック"/>
      <family val="3"/>
      <charset val="128"/>
    </font>
    <font>
      <b/>
      <sz val="11"/>
      <color theme="1"/>
      <name val="ＭＳ Ｐゴシック"/>
      <family val="3"/>
      <charset val="128"/>
      <scheme val="minor"/>
    </font>
    <font>
      <sz val="14"/>
      <name val="ＭＳ Ｐゴシック"/>
      <family val="2"/>
      <charset val="128"/>
      <scheme val="minor"/>
    </font>
    <font>
      <u/>
      <sz val="8"/>
      <color theme="1"/>
      <name val="ＭＳ Ｐゴシック"/>
      <family val="3"/>
      <charset val="128"/>
      <scheme val="minor"/>
    </font>
    <font>
      <sz val="9"/>
      <color rgb="FFFF000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9" tint="0.7999816888943144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144">
    <xf numFmtId="0" fontId="0" fillId="0" borderId="0" xfId="0">
      <alignment vertical="center"/>
    </xf>
    <xf numFmtId="0" fontId="0" fillId="0" borderId="0" xfId="0" applyAlignment="1">
      <alignment vertical="center" wrapText="1"/>
    </xf>
    <xf numFmtId="0" fontId="2" fillId="0" borderId="0" xfId="0" applyFont="1" applyAlignment="1">
      <alignment vertical="top"/>
    </xf>
    <xf numFmtId="0" fontId="2" fillId="0" borderId="0" xfId="0" applyFont="1" applyAlignment="1">
      <alignment vertical="top" wrapText="1"/>
    </xf>
    <xf numFmtId="0" fontId="2" fillId="0" borderId="1" xfId="0" applyFont="1" applyBorder="1" applyAlignment="1">
      <alignment vertical="top" wrapText="1"/>
    </xf>
    <xf numFmtId="0" fontId="2" fillId="0" borderId="0" xfId="0" applyFont="1" applyBorder="1" applyAlignment="1">
      <alignment vertical="top" wrapText="1"/>
    </xf>
    <xf numFmtId="0" fontId="4" fillId="0" borderId="0" xfId="0" applyFont="1" applyAlignment="1">
      <alignment vertical="top"/>
    </xf>
    <xf numFmtId="0" fontId="2" fillId="0" borderId="1" xfId="0" applyFont="1" applyBorder="1" applyAlignment="1">
      <alignment vertical="top"/>
    </xf>
    <xf numFmtId="0" fontId="3" fillId="0" borderId="1" xfId="0" applyFont="1" applyBorder="1" applyAlignment="1">
      <alignment vertical="top" wrapText="1"/>
    </xf>
    <xf numFmtId="0" fontId="2" fillId="0" borderId="3" xfId="0" applyFont="1" applyBorder="1" applyAlignment="1">
      <alignment vertical="top"/>
    </xf>
    <xf numFmtId="0" fontId="2" fillId="0" borderId="4"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6" xfId="0" applyFont="1" applyBorder="1" applyAlignment="1">
      <alignment vertical="top" wrapText="1"/>
    </xf>
    <xf numFmtId="0" fontId="2" fillId="0" borderId="7"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top"/>
    </xf>
    <xf numFmtId="0" fontId="2" fillId="0" borderId="0" xfId="0" applyFont="1" applyAlignment="1">
      <alignment horizontal="left" vertical="top" wrapText="1" indent="9"/>
    </xf>
    <xf numFmtId="0" fontId="2" fillId="0" borderId="0" xfId="0" applyFont="1" applyAlignment="1">
      <alignment horizontal="right" vertical="top" wrapText="1"/>
    </xf>
    <xf numFmtId="0" fontId="2" fillId="0" borderId="2" xfId="0" applyFont="1" applyBorder="1" applyAlignment="1">
      <alignment vertical="top"/>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2" xfId="0" applyFont="1" applyBorder="1" applyAlignment="1">
      <alignment horizontal="left" vertical="top" wrapText="1"/>
    </xf>
    <xf numFmtId="0" fontId="10" fillId="0" borderId="2" xfId="0" applyFont="1" applyBorder="1" applyAlignment="1">
      <alignment horizontal="center" vertical="center" shrinkToFi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2" fillId="0" borderId="24" xfId="0" applyFont="1" applyBorder="1" applyAlignment="1">
      <alignment vertical="top" wrapText="1"/>
    </xf>
    <xf numFmtId="0" fontId="17" fillId="0" borderId="0" xfId="0" applyFont="1" applyAlignment="1">
      <alignment horizontal="left" vertical="center" indent="1"/>
    </xf>
    <xf numFmtId="0" fontId="17" fillId="0" borderId="0" xfId="0" applyFont="1" applyAlignment="1">
      <alignment vertical="top" wrapText="1"/>
    </xf>
    <xf numFmtId="0" fontId="17" fillId="0" borderId="0" xfId="0" applyFont="1" applyAlignment="1">
      <alignment vertical="top"/>
    </xf>
    <xf numFmtId="0" fontId="17" fillId="0" borderId="0" xfId="0" applyFont="1" applyBorder="1" applyAlignment="1">
      <alignment horizontal="center" vertical="center" wrapText="1"/>
    </xf>
    <xf numFmtId="0" fontId="17" fillId="0" borderId="0" xfId="0" applyFont="1" applyAlignment="1">
      <alignment horizontal="right" wrapText="1"/>
    </xf>
    <xf numFmtId="0" fontId="18" fillId="3" borderId="14" xfId="0" applyFont="1" applyFill="1" applyBorder="1" applyAlignment="1">
      <alignment horizontal="center" vertical="center" wrapText="1"/>
    </xf>
    <xf numFmtId="0" fontId="17" fillId="0" borderId="16" xfId="0" applyFont="1" applyBorder="1" applyAlignment="1">
      <alignment vertical="top" wrapText="1"/>
    </xf>
    <xf numFmtId="0" fontId="7" fillId="0" borderId="0" xfId="0" applyFont="1" applyAlignment="1">
      <alignment vertical="top"/>
    </xf>
    <xf numFmtId="0" fontId="8" fillId="0" borderId="0" xfId="0" applyFont="1" applyAlignment="1">
      <alignment vertical="top"/>
    </xf>
    <xf numFmtId="0" fontId="2" fillId="0" borderId="27" xfId="0" applyFont="1" applyBorder="1" applyAlignment="1">
      <alignment vertical="top" wrapText="1"/>
    </xf>
    <xf numFmtId="0" fontId="2" fillId="0" borderId="3" xfId="0" applyFont="1" applyBorder="1" applyAlignment="1">
      <alignment horizontal="center" vertical="top"/>
    </xf>
    <xf numFmtId="0" fontId="2" fillId="0" borderId="28" xfId="0" applyFont="1" applyBorder="1" applyAlignment="1">
      <alignment vertical="top" wrapText="1"/>
    </xf>
    <xf numFmtId="0" fontId="2" fillId="0" borderId="20" xfId="0" applyFont="1" applyBorder="1" applyAlignment="1">
      <alignment vertical="top"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9" xfId="0" applyBorder="1">
      <alignment vertical="center"/>
    </xf>
    <xf numFmtId="0" fontId="0" fillId="0" borderId="32" xfId="0" applyBorder="1">
      <alignment vertical="center"/>
    </xf>
    <xf numFmtId="0" fontId="0" fillId="0" borderId="31" xfId="0" applyBorder="1" applyAlignment="1">
      <alignment vertical="center" wrapText="1"/>
    </xf>
    <xf numFmtId="0" fontId="0" fillId="0" borderId="16" xfId="0" applyBorder="1" applyAlignment="1">
      <alignment vertical="center" wrapText="1"/>
    </xf>
    <xf numFmtId="0" fontId="0" fillId="0" borderId="34" xfId="0" applyBorder="1" applyAlignment="1">
      <alignment vertical="center" wrapText="1"/>
    </xf>
    <xf numFmtId="0" fontId="0" fillId="0" borderId="35" xfId="0" applyBorder="1">
      <alignment vertical="center"/>
    </xf>
    <xf numFmtId="0" fontId="0" fillId="0" borderId="15" xfId="0" applyBorder="1" applyAlignment="1">
      <alignment vertical="center" wrapText="1"/>
    </xf>
    <xf numFmtId="0" fontId="0" fillId="0" borderId="15" xfId="0" applyFill="1" applyBorder="1">
      <alignment vertical="center"/>
    </xf>
    <xf numFmtId="0" fontId="0" fillId="0" borderId="16" xfId="0" applyFill="1" applyBorder="1">
      <alignment vertical="center"/>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3" fillId="0" borderId="15" xfId="0" applyFont="1" applyFill="1" applyBorder="1">
      <alignment vertical="center"/>
    </xf>
    <xf numFmtId="0" fontId="13" fillId="0" borderId="16" xfId="0" applyFont="1" applyFill="1" applyBorder="1">
      <alignment vertical="center"/>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15" fillId="0" borderId="15" xfId="0" applyFont="1" applyFill="1" applyBorder="1">
      <alignment vertical="center"/>
    </xf>
    <xf numFmtId="0" fontId="16" fillId="0" borderId="15" xfId="0" applyFont="1" applyFill="1" applyBorder="1">
      <alignment vertical="center"/>
    </xf>
    <xf numFmtId="0" fontId="0" fillId="0" borderId="17" xfId="0" applyFill="1" applyBorder="1">
      <alignment vertical="center"/>
    </xf>
    <xf numFmtId="0" fontId="0" fillId="0" borderId="19" xfId="0" applyFill="1" applyBorder="1">
      <alignment vertical="center"/>
    </xf>
    <xf numFmtId="0" fontId="0" fillId="0" borderId="19" xfId="0" applyBorder="1" applyAlignment="1">
      <alignment vertical="center" wrapText="1"/>
    </xf>
    <xf numFmtId="0" fontId="0" fillId="2" borderId="3" xfId="0" applyFill="1" applyBorder="1">
      <alignment vertical="center"/>
    </xf>
    <xf numFmtId="0" fontId="0" fillId="2" borderId="33"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0" fillId="2" borderId="4" xfId="0" applyFill="1" applyBorder="1">
      <alignment vertical="center"/>
    </xf>
    <xf numFmtId="0" fontId="0" fillId="2" borderId="33" xfId="0" applyFill="1" applyBorder="1">
      <alignment vertical="center"/>
    </xf>
    <xf numFmtId="0" fontId="0" fillId="2" borderId="15" xfId="0" applyFill="1" applyBorder="1">
      <alignment vertical="center"/>
    </xf>
    <xf numFmtId="0" fontId="0" fillId="2" borderId="31" xfId="0" applyFill="1" applyBorder="1" applyAlignment="1">
      <alignmen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0" fillId="2" borderId="32" xfId="0" applyFill="1" applyBorder="1" applyAlignment="1">
      <alignment vertical="center" wrapText="1"/>
    </xf>
    <xf numFmtId="0" fontId="2" fillId="0" borderId="0" xfId="0" applyFont="1" applyBorder="1" applyAlignment="1">
      <alignment vertical="top"/>
    </xf>
    <xf numFmtId="0" fontId="2" fillId="0" borderId="29" xfId="0" applyFont="1" applyBorder="1" applyAlignment="1">
      <alignment vertical="top"/>
    </xf>
    <xf numFmtId="0" fontId="2" fillId="0" borderId="30" xfId="0" applyFont="1" applyBorder="1" applyAlignment="1">
      <alignment vertical="top" wrapText="1"/>
    </xf>
    <xf numFmtId="0" fontId="17" fillId="4" borderId="20" xfId="0" applyFont="1" applyFill="1" applyBorder="1" applyAlignment="1" applyProtection="1">
      <alignment horizontal="left" vertical="center" wrapText="1" indent="1"/>
      <protection locked="0"/>
    </xf>
    <xf numFmtId="0" fontId="17" fillId="4" borderId="22" xfId="0" applyFont="1" applyFill="1" applyBorder="1" applyAlignment="1" applyProtection="1">
      <alignment horizontal="left" vertical="center" indent="1"/>
      <protection locked="0"/>
    </xf>
    <xf numFmtId="0" fontId="17" fillId="4" borderId="2" xfId="0" applyFont="1" applyFill="1" applyBorder="1" applyAlignment="1" applyProtection="1">
      <alignment horizontal="left" vertical="center" wrapText="1" indent="1"/>
      <protection locked="0"/>
    </xf>
    <xf numFmtId="0" fontId="17" fillId="4" borderId="9" xfId="0" applyFont="1" applyFill="1" applyBorder="1" applyAlignment="1" applyProtection="1">
      <alignment horizontal="left" vertical="center" wrapText="1"/>
      <protection locked="0"/>
    </xf>
    <xf numFmtId="0" fontId="17" fillId="4" borderId="10" xfId="0" applyFont="1" applyFill="1" applyBorder="1" applyAlignment="1" applyProtection="1">
      <alignment horizontal="left" vertical="center" wrapText="1"/>
      <protection locked="0"/>
    </xf>
    <xf numFmtId="0" fontId="17" fillId="4" borderId="21" xfId="0" applyFont="1" applyFill="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56" fontId="17" fillId="4" borderId="20" xfId="0" applyNumberFormat="1" applyFont="1" applyFill="1" applyBorder="1" applyAlignment="1" applyProtection="1">
      <alignment horizontal="left" vertical="center" wrapText="1" indent="1"/>
      <protection locked="0"/>
    </xf>
    <xf numFmtId="0" fontId="2" fillId="0" borderId="37" xfId="0" applyFont="1" applyBorder="1" applyAlignment="1">
      <alignment vertical="top"/>
    </xf>
    <xf numFmtId="0" fontId="2" fillId="0" borderId="22" xfId="0" applyFont="1" applyBorder="1" applyAlignment="1">
      <alignment vertical="top" wrapText="1"/>
    </xf>
    <xf numFmtId="0" fontId="2" fillId="0" borderId="39" xfId="0" applyFont="1" applyBorder="1" applyAlignment="1">
      <alignment horizontal="center" vertical="top"/>
    </xf>
    <xf numFmtId="0" fontId="2" fillId="0" borderId="40" xfId="0" applyFont="1" applyBorder="1" applyAlignment="1">
      <alignment vertical="top" wrapText="1"/>
    </xf>
    <xf numFmtId="0" fontId="17" fillId="0" borderId="40" xfId="0" applyFont="1" applyBorder="1" applyAlignment="1">
      <alignment vertical="top" wrapText="1"/>
    </xf>
    <xf numFmtId="0" fontId="17" fillId="0" borderId="9" xfId="0" applyFont="1" applyBorder="1" applyAlignment="1">
      <alignment vertical="top" wrapText="1"/>
    </xf>
    <xf numFmtId="0" fontId="3" fillId="0" borderId="41" xfId="0" applyFont="1" applyBorder="1" applyAlignment="1">
      <alignment vertical="top" wrapText="1"/>
    </xf>
    <xf numFmtId="0" fontId="2" fillId="0" borderId="41" xfId="0" applyFont="1" applyBorder="1" applyAlignment="1">
      <alignment vertical="top" wrapText="1"/>
    </xf>
    <xf numFmtId="0" fontId="17" fillId="0" borderId="42" xfId="0" applyFont="1" applyBorder="1" applyAlignment="1">
      <alignment vertical="top" wrapText="1"/>
    </xf>
    <xf numFmtId="0" fontId="0" fillId="0" borderId="4" xfId="0" applyFont="1" applyBorder="1" applyAlignment="1">
      <alignment horizontal="left" vertical="top"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2" fillId="0" borderId="25" xfId="0" applyFont="1" applyBorder="1" applyAlignment="1">
      <alignment vertical="top"/>
    </xf>
    <xf numFmtId="0" fontId="14" fillId="0" borderId="6" xfId="0" applyFont="1" applyBorder="1" applyAlignment="1">
      <alignment horizontal="left" vertical="top" wrapText="1"/>
    </xf>
    <xf numFmtId="0" fontId="2" fillId="0" borderId="43" xfId="0" applyFont="1" applyBorder="1" applyAlignment="1">
      <alignment vertical="top"/>
    </xf>
    <xf numFmtId="0" fontId="5" fillId="0" borderId="28" xfId="0" applyFont="1" applyBorder="1" applyAlignment="1">
      <alignment vertical="top"/>
    </xf>
    <xf numFmtId="0" fontId="6" fillId="0" borderId="28" xfId="0" applyFont="1" applyBorder="1" applyAlignment="1">
      <alignment vertical="top"/>
    </xf>
    <xf numFmtId="0" fontId="2" fillId="0" borderId="28" xfId="0" applyFont="1" applyBorder="1" applyAlignment="1">
      <alignment vertical="top"/>
    </xf>
    <xf numFmtId="0" fontId="2" fillId="0" borderId="36" xfId="0" applyFont="1" applyBorder="1" applyAlignment="1">
      <alignment vertical="top"/>
    </xf>
    <xf numFmtId="0" fontId="2" fillId="0" borderId="39" xfId="0" applyFont="1" applyBorder="1" applyAlignment="1">
      <alignment vertical="top"/>
    </xf>
    <xf numFmtId="0" fontId="2" fillId="0" borderId="40" xfId="0" applyFont="1" applyBorder="1" applyAlignment="1">
      <alignment vertical="top"/>
    </xf>
    <xf numFmtId="0" fontId="2" fillId="0" borderId="39" xfId="0" applyFont="1" applyBorder="1" applyAlignment="1">
      <alignment vertical="top" wrapText="1"/>
    </xf>
    <xf numFmtId="0" fontId="2" fillId="0" borderId="20" xfId="0" applyFont="1" applyBorder="1" applyAlignment="1">
      <alignment vertical="top"/>
    </xf>
    <xf numFmtId="0" fontId="2" fillId="0" borderId="30" xfId="0" applyFont="1" applyBorder="1" applyAlignment="1">
      <alignment vertical="top"/>
    </xf>
    <xf numFmtId="0" fontId="2" fillId="0" borderId="22" xfId="0" applyFont="1" applyBorder="1" applyAlignment="1">
      <alignment vertical="top"/>
    </xf>
    <xf numFmtId="0" fontId="2" fillId="0" borderId="38" xfId="0" applyFont="1" applyBorder="1" applyAlignment="1">
      <alignment vertical="top"/>
    </xf>
    <xf numFmtId="0" fontId="2" fillId="3" borderId="12" xfId="0" applyFont="1" applyFill="1" applyBorder="1" applyAlignment="1">
      <alignment vertical="top"/>
    </xf>
    <xf numFmtId="0" fontId="2" fillId="3" borderId="13" xfId="0" applyFont="1" applyFill="1" applyBorder="1" applyAlignment="1">
      <alignment vertical="top"/>
    </xf>
    <xf numFmtId="0" fontId="2" fillId="3" borderId="14" xfId="0" applyFont="1" applyFill="1" applyBorder="1" applyAlignment="1">
      <alignment vertical="top"/>
    </xf>
    <xf numFmtId="0" fontId="2" fillId="2" borderId="16" xfId="0" applyFont="1" applyFill="1" applyBorder="1" applyAlignment="1">
      <alignment vertical="top"/>
    </xf>
    <xf numFmtId="0" fontId="2" fillId="0" borderId="18" xfId="0" applyFont="1" applyBorder="1" applyAlignment="1">
      <alignment vertical="top"/>
    </xf>
    <xf numFmtId="0" fontId="2" fillId="2" borderId="19" xfId="0" applyFont="1" applyFill="1" applyBorder="1" applyAlignment="1">
      <alignment vertical="top"/>
    </xf>
    <xf numFmtId="0" fontId="2" fillId="0" borderId="43" xfId="0" applyFont="1" applyBorder="1" applyAlignment="1">
      <alignment horizontal="center" vertical="top"/>
    </xf>
    <xf numFmtId="0" fontId="2" fillId="0" borderId="28" xfId="0" applyFont="1" applyBorder="1" applyAlignment="1">
      <alignment horizontal="center" vertical="top"/>
    </xf>
    <xf numFmtId="0" fontId="17" fillId="4" borderId="10"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wrapText="1"/>
      <protection locked="0"/>
    </xf>
    <xf numFmtId="0" fontId="2" fillId="0" borderId="25" xfId="0" applyFont="1" applyBorder="1" applyAlignment="1">
      <alignment horizontal="center" vertical="top"/>
    </xf>
    <xf numFmtId="0" fontId="2" fillId="0" borderId="29" xfId="0" applyFont="1" applyBorder="1" applyAlignment="1">
      <alignment horizontal="center" vertical="top"/>
    </xf>
    <xf numFmtId="0" fontId="17" fillId="4" borderId="44"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10" fillId="4" borderId="38" xfId="0" applyFont="1" applyFill="1" applyBorder="1" applyAlignment="1" applyProtection="1">
      <alignment horizontal="center" vertical="center" shrinkToFit="1"/>
      <protection locked="0"/>
    </xf>
    <xf numFmtId="0" fontId="22" fillId="5" borderId="2" xfId="0" applyFont="1" applyFill="1" applyBorder="1" applyAlignment="1" applyProtection="1">
      <alignment horizontal="center" vertical="center" wrapText="1"/>
    </xf>
    <xf numFmtId="0" fontId="2" fillId="0" borderId="26" xfId="0" applyFont="1" applyBorder="1" applyAlignment="1">
      <alignment vertical="top" wrapText="1"/>
    </xf>
    <xf numFmtId="0" fontId="17" fillId="4" borderId="45" xfId="0" applyFont="1" applyFill="1" applyBorder="1" applyAlignment="1" applyProtection="1">
      <alignment horizontal="left" vertical="center" wrapText="1"/>
      <protection locked="0"/>
    </xf>
    <xf numFmtId="0" fontId="19" fillId="0" borderId="45" xfId="0" applyFont="1" applyBorder="1" applyAlignment="1">
      <alignment horizontal="center" vertical="center" shrinkToFit="1"/>
    </xf>
    <xf numFmtId="0" fontId="19" fillId="0" borderId="45" xfId="0" applyFont="1" applyBorder="1" applyAlignment="1">
      <alignment horizontal="center" vertical="center" wrapText="1"/>
    </xf>
    <xf numFmtId="0" fontId="19" fillId="0" borderId="46" xfId="0" applyFont="1" applyBorder="1" applyAlignment="1">
      <alignment horizontal="center" vertical="center" shrinkToFit="1"/>
    </xf>
    <xf numFmtId="0" fontId="19" fillId="0" borderId="46" xfId="0" applyFont="1" applyBorder="1" applyAlignment="1">
      <alignment horizontal="center" vertical="center" wrapText="1" shrinkToFit="1"/>
    </xf>
    <xf numFmtId="0" fontId="14" fillId="0" borderId="4" xfId="0" applyFont="1" applyBorder="1" applyAlignment="1">
      <alignment horizontal="left" vertical="top" wrapText="1"/>
    </xf>
    <xf numFmtId="0" fontId="2" fillId="0" borderId="0" xfId="0" applyFont="1" applyAlignment="1">
      <alignment horizontal="right"/>
    </xf>
    <xf numFmtId="0" fontId="2" fillId="0" borderId="37"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38" xfId="0" applyFont="1" applyBorder="1" applyAlignment="1" applyProtection="1">
      <alignment horizontal="left" vertical="top"/>
      <protection locked="0"/>
    </xf>
    <xf numFmtId="0" fontId="2" fillId="0" borderId="23" xfId="0" applyFont="1" applyBorder="1" applyAlignment="1">
      <alignment horizontal="center" vertical="top"/>
    </xf>
    <xf numFmtId="0" fontId="2" fillId="0" borderId="25" xfId="0" applyFont="1" applyBorder="1" applyAlignment="1">
      <alignment horizontal="center" vertical="top"/>
    </xf>
    <xf numFmtId="0" fontId="2" fillId="0" borderId="24"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center" vertical="top" wrapText="1"/>
    </xf>
  </cellXfs>
  <cellStyles count="1">
    <cellStyle name="標準" xfId="0" builtinId="0"/>
  </cellStyles>
  <dxfs count="3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border>
        <left/>
        <right/>
        <top/>
        <bottom/>
        <vertical/>
        <horizontal/>
      </border>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ont>
        <color theme="0"/>
      </font>
      <numFmt numFmtId="0" formatCode="General"/>
      <fill>
        <patternFill patternType="solid">
          <bgColor theme="9" tint="0.79998168889431442"/>
        </patternFill>
      </fill>
    </dxf>
    <dxf>
      <fill>
        <patternFill>
          <bgColor theme="7" tint="0.79998168889431442"/>
        </patternFill>
      </fill>
    </dxf>
    <dxf>
      <font>
        <color theme="0"/>
      </font>
      <numFmt numFmtId="0" formatCode="General"/>
      <fill>
        <patternFill patternType="none">
          <bgColor auto="1"/>
        </patternFill>
      </fill>
    </dxf>
    <dxf>
      <font>
        <color theme="0"/>
      </font>
      <numFmt numFmtId="0" formatCode="General"/>
      <fill>
        <patternFill patternType="none">
          <bgColor auto="1"/>
        </patternFill>
      </fill>
    </dxf>
    <dxf>
      <font>
        <color theme="0"/>
      </font>
      <numFmt numFmtId="0" formatCode="General"/>
      <fill>
        <patternFill patternType="none">
          <bgColor auto="1"/>
        </patternFill>
      </fill>
    </dxf>
    <dxf>
      <font>
        <color theme="0"/>
      </font>
      <numFmt numFmtId="0" formatCode="General"/>
      <fill>
        <patternFill patternType="none">
          <bgColor auto="1"/>
        </patternFill>
      </fill>
    </dxf>
    <dxf>
      <font>
        <color theme="0"/>
      </font>
      <numFmt numFmtId="0" formatCode="General"/>
      <fill>
        <patternFill patternType="none">
          <bgColor auto="1"/>
        </patternFill>
      </fill>
    </dxf>
    <dxf>
      <font>
        <color theme="0"/>
      </font>
      <numFmt numFmtId="0" formatCode="General"/>
      <fill>
        <patternFill patternType="none">
          <bgColor auto="1"/>
        </patternFill>
      </fill>
    </dxf>
    <dxf>
      <font>
        <color theme="0"/>
      </font>
      <numFmt numFmtId="0" formatCode="General"/>
      <fill>
        <patternFill patternType="none">
          <bgColor auto="1"/>
        </patternFill>
      </fill>
    </dxf>
    <dxf>
      <font>
        <color theme="0"/>
      </font>
      <numFmt numFmtId="0" formatCode="General"/>
      <fill>
        <patternFill patternType="none">
          <bgColor auto="1"/>
        </patternFill>
      </fill>
    </dxf>
    <dxf>
      <font>
        <color theme="0"/>
      </font>
      <numFmt numFmtId="0" formatCode="General"/>
      <fill>
        <patternFill patternType="none">
          <bgColor auto="1"/>
        </patternFill>
      </fill>
    </dxf>
    <dxf>
      <font>
        <color theme="0"/>
      </font>
      <numFmt numFmtId="0" formatCode="General"/>
      <fill>
        <patternFill patternType="none">
          <bgColor auto="1"/>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5"/>
  <sheetViews>
    <sheetView tabSelected="1" view="pageBreakPreview" zoomScaleNormal="100" zoomScaleSheetLayoutView="100" workbookViewId="0">
      <selection activeCell="E4" sqref="E4"/>
    </sheetView>
  </sheetViews>
  <sheetFormatPr defaultColWidth="9" defaultRowHeight="11" outlineLevelCol="1"/>
  <cols>
    <col min="1" max="1" width="4.453125" style="2" bestFit="1" customWidth="1"/>
    <col min="2" max="2" width="35.08984375" style="3" customWidth="1"/>
    <col min="3" max="3" width="26.08984375" style="3" hidden="1" customWidth="1" outlineLevel="1"/>
    <col min="4" max="4" width="9.7265625" style="3" bestFit="1" customWidth="1" collapsed="1"/>
    <col min="5" max="5" width="37" style="29" customWidth="1"/>
    <col min="6" max="7" width="9" style="2"/>
    <col min="8" max="8" width="23.453125" style="2" hidden="1" customWidth="1" outlineLevel="1"/>
    <col min="9" max="9" width="24.7265625" style="2" hidden="1" customWidth="1" outlineLevel="1"/>
    <col min="10" max="10" width="13.90625" style="2" hidden="1" customWidth="1" outlineLevel="1"/>
    <col min="11" max="12" width="12.26953125" style="2" hidden="1" customWidth="1" outlineLevel="1"/>
    <col min="13" max="13" width="14.6328125" style="2" hidden="1" customWidth="1" outlineLevel="1"/>
    <col min="14" max="14" width="20.36328125" style="2" hidden="1" customWidth="1" outlineLevel="1"/>
    <col min="15" max="15" width="16.26953125" style="2" hidden="1" customWidth="1" outlineLevel="1"/>
    <col min="16" max="16" width="11.26953125" style="2" hidden="1" customWidth="1" outlineLevel="1"/>
    <col min="17" max="17" width="9" style="2" hidden="1" customWidth="1" outlineLevel="1"/>
    <col min="18" max="18" width="23.453125" style="2" hidden="1" customWidth="1" outlineLevel="1"/>
    <col min="19" max="19" width="16.26953125" style="2" hidden="1" customWidth="1" outlineLevel="1"/>
    <col min="20" max="20" width="23" style="2" hidden="1" customWidth="1" outlineLevel="1"/>
    <col min="21" max="26" width="9" style="2" hidden="1" customWidth="1" outlineLevel="1"/>
    <col min="27" max="27" width="9" style="2" collapsed="1"/>
    <col min="28" max="16384" width="9" style="2"/>
  </cols>
  <sheetData>
    <row r="1" spans="1:27" ht="19.5" thickBot="1">
      <c r="E1" s="84" t="s">
        <v>171</v>
      </c>
      <c r="H1" s="86" t="s">
        <v>171</v>
      </c>
      <c r="I1" s="110" t="s">
        <v>321</v>
      </c>
      <c r="J1" s="111"/>
    </row>
    <row r="2" spans="1:27" ht="23.5">
      <c r="A2" s="35" t="s">
        <v>330</v>
      </c>
      <c r="B2" s="36"/>
      <c r="C2" s="36"/>
      <c r="D2" s="36"/>
      <c r="E2" s="2"/>
    </row>
    <row r="3" spans="1:27" ht="12" customHeight="1">
      <c r="E3" s="135" t="s">
        <v>363</v>
      </c>
    </row>
    <row r="4" spans="1:27" ht="23.25" customHeight="1" thickBot="1">
      <c r="B4" s="17" t="s">
        <v>89</v>
      </c>
      <c r="E4" s="78"/>
    </row>
    <row r="5" spans="1:27" ht="23.25" customHeight="1" thickBot="1">
      <c r="B5" s="17" t="s">
        <v>90</v>
      </c>
      <c r="E5" s="85"/>
    </row>
    <row r="6" spans="1:27" ht="23.25" customHeight="1" thickBot="1">
      <c r="B6" s="17" t="s">
        <v>143</v>
      </c>
      <c r="D6" s="127" t="e">
        <f>MATCH(E6,H7:AA7,0)</f>
        <v>#N/A</v>
      </c>
      <c r="E6" s="126"/>
      <c r="H6" s="118">
        <v>1</v>
      </c>
      <c r="I6" s="119">
        <v>2</v>
      </c>
      <c r="J6" s="119">
        <v>3</v>
      </c>
      <c r="K6" s="119">
        <v>4</v>
      </c>
      <c r="L6" s="119">
        <v>5</v>
      </c>
      <c r="M6" s="119">
        <v>6</v>
      </c>
      <c r="N6" s="119">
        <v>7</v>
      </c>
      <c r="O6" s="119">
        <v>8</v>
      </c>
      <c r="P6" s="119">
        <v>9</v>
      </c>
      <c r="Q6" s="119">
        <v>10</v>
      </c>
      <c r="R6" s="119">
        <v>11</v>
      </c>
      <c r="S6" s="119">
        <v>12</v>
      </c>
      <c r="T6" s="119">
        <v>13</v>
      </c>
      <c r="U6" s="119">
        <v>14</v>
      </c>
      <c r="V6" s="119">
        <v>15</v>
      </c>
      <c r="W6" s="119">
        <v>16</v>
      </c>
      <c r="X6" s="119">
        <v>17</v>
      </c>
      <c r="Y6" s="119">
        <v>18</v>
      </c>
      <c r="Z6" s="119">
        <v>19</v>
      </c>
      <c r="AA6" s="75"/>
    </row>
    <row r="7" spans="1:27" ht="23.25" customHeight="1" thickBot="1">
      <c r="B7" s="17" t="s">
        <v>144</v>
      </c>
      <c r="E7" s="78"/>
      <c r="H7" s="76" t="s">
        <v>124</v>
      </c>
      <c r="I7" s="108" t="s">
        <v>125</v>
      </c>
      <c r="J7" s="108" t="s">
        <v>126</v>
      </c>
      <c r="K7" s="108" t="s">
        <v>127</v>
      </c>
      <c r="L7" s="108" t="s">
        <v>128</v>
      </c>
      <c r="M7" s="108" t="s">
        <v>129</v>
      </c>
      <c r="N7" s="108" t="s">
        <v>130</v>
      </c>
      <c r="O7" s="108" t="s">
        <v>131</v>
      </c>
      <c r="P7" s="108" t="s">
        <v>132</v>
      </c>
      <c r="Q7" s="108" t="s">
        <v>133</v>
      </c>
      <c r="R7" s="108" t="s">
        <v>134</v>
      </c>
      <c r="S7" s="108" t="s">
        <v>135</v>
      </c>
      <c r="T7" s="108" t="s">
        <v>136</v>
      </c>
      <c r="U7" s="108" t="s">
        <v>137</v>
      </c>
      <c r="V7" s="108" t="s">
        <v>138</v>
      </c>
      <c r="W7" s="108" t="s">
        <v>139</v>
      </c>
      <c r="X7" s="108" t="s">
        <v>140</v>
      </c>
      <c r="Y7" s="108" t="s">
        <v>141</v>
      </c>
      <c r="Z7" s="108" t="s">
        <v>142</v>
      </c>
      <c r="AA7" s="75"/>
    </row>
    <row r="8" spans="1:27" ht="23.25" customHeight="1" thickBot="1">
      <c r="B8" s="17" t="s">
        <v>91</v>
      </c>
      <c r="E8" s="78"/>
    </row>
    <row r="9" spans="1:27" ht="23.25" customHeight="1" thickBot="1">
      <c r="B9" s="17" t="s">
        <v>92</v>
      </c>
      <c r="E9" s="79"/>
    </row>
    <row r="10" spans="1:27" ht="13.5" customHeight="1" thickBot="1">
      <c r="E10" s="28"/>
      <c r="H10" s="100"/>
      <c r="I10" s="103"/>
      <c r="J10" s="104"/>
    </row>
    <row r="11" spans="1:27" ht="19.5" customHeight="1" thickBot="1">
      <c r="B11" s="18" t="s">
        <v>93</v>
      </c>
      <c r="E11" s="80"/>
      <c r="H11" s="76" t="s">
        <v>94</v>
      </c>
      <c r="I11" s="108" t="s">
        <v>95</v>
      </c>
      <c r="J11" s="109"/>
    </row>
    <row r="12" spans="1:27" ht="12.75" customHeight="1"/>
    <row r="13" spans="1:27" ht="21.5" thickBot="1">
      <c r="A13" s="6" t="s">
        <v>97</v>
      </c>
    </row>
    <row r="14" spans="1:27" ht="29.25" customHeight="1">
      <c r="A14" s="9" t="s">
        <v>98</v>
      </c>
      <c r="B14" s="10" t="s">
        <v>290</v>
      </c>
      <c r="E14" s="81"/>
      <c r="H14" s="100" t="s">
        <v>99</v>
      </c>
      <c r="I14" s="103" t="s">
        <v>100</v>
      </c>
      <c r="J14" s="103" t="s">
        <v>62</v>
      </c>
      <c r="K14" s="103" t="s">
        <v>63</v>
      </c>
      <c r="L14" s="104"/>
    </row>
    <row r="15" spans="1:27" ht="29.25" customHeight="1">
      <c r="A15" s="11" t="s">
        <v>102</v>
      </c>
      <c r="B15" s="12" t="s">
        <v>103</v>
      </c>
      <c r="E15" s="82"/>
      <c r="H15" s="105" t="s">
        <v>45</v>
      </c>
      <c r="I15" s="75" t="s">
        <v>44</v>
      </c>
      <c r="J15" s="75"/>
      <c r="K15" s="75"/>
      <c r="L15" s="106"/>
    </row>
    <row r="16" spans="1:27" ht="29.25" customHeight="1">
      <c r="A16" s="11" t="s">
        <v>48</v>
      </c>
      <c r="B16" s="13" t="s">
        <v>49</v>
      </c>
      <c r="E16" s="82"/>
      <c r="H16" s="107" t="s">
        <v>70</v>
      </c>
      <c r="I16" s="5" t="s">
        <v>50</v>
      </c>
      <c r="J16" s="5" t="s">
        <v>309</v>
      </c>
      <c r="K16" s="5" t="s">
        <v>310</v>
      </c>
      <c r="L16" s="106"/>
    </row>
    <row r="17" spans="1:18" ht="62.25" customHeight="1">
      <c r="A17" s="11" t="s">
        <v>59</v>
      </c>
      <c r="B17" s="13" t="s">
        <v>284</v>
      </c>
      <c r="E17" s="82"/>
      <c r="H17" s="107" t="s">
        <v>56</v>
      </c>
      <c r="I17" s="5" t="s">
        <v>57</v>
      </c>
      <c r="J17" s="5" t="s">
        <v>58</v>
      </c>
      <c r="K17" s="5" t="s">
        <v>315</v>
      </c>
      <c r="L17" s="106"/>
    </row>
    <row r="18" spans="1:18" ht="29.25" customHeight="1">
      <c r="A18" s="11" t="s">
        <v>61</v>
      </c>
      <c r="B18" s="13" t="s">
        <v>291</v>
      </c>
      <c r="E18" s="82"/>
      <c r="H18" s="107" t="s">
        <v>286</v>
      </c>
      <c r="I18" s="5" t="s">
        <v>287</v>
      </c>
      <c r="J18" s="5"/>
      <c r="K18" s="75"/>
      <c r="L18" s="106"/>
    </row>
    <row r="19" spans="1:18" ht="29.25" customHeight="1">
      <c r="A19" s="11" t="s">
        <v>66</v>
      </c>
      <c r="B19" s="13" t="s">
        <v>342</v>
      </c>
      <c r="E19" s="82"/>
      <c r="H19" s="105" t="s">
        <v>122</v>
      </c>
      <c r="I19" s="75" t="s">
        <v>269</v>
      </c>
      <c r="J19" s="75"/>
      <c r="K19" s="75"/>
      <c r="L19" s="106"/>
    </row>
    <row r="20" spans="1:18" ht="36.75" customHeight="1" thickBot="1">
      <c r="A20" s="11" t="s">
        <v>74</v>
      </c>
      <c r="B20" s="13" t="s">
        <v>314</v>
      </c>
      <c r="E20" s="82"/>
      <c r="H20" s="105" t="s">
        <v>68</v>
      </c>
      <c r="I20" s="75" t="s">
        <v>69</v>
      </c>
      <c r="J20" s="75"/>
      <c r="K20" s="75"/>
      <c r="L20" s="106"/>
    </row>
    <row r="21" spans="1:18" ht="29.25" customHeight="1">
      <c r="A21" s="11" t="s">
        <v>76</v>
      </c>
      <c r="B21" s="13" t="s">
        <v>67</v>
      </c>
      <c r="E21" s="82"/>
      <c r="H21" s="105" t="s">
        <v>288</v>
      </c>
      <c r="I21" s="75" t="s">
        <v>71</v>
      </c>
      <c r="J21" s="75" t="s">
        <v>72</v>
      </c>
      <c r="K21" s="75" t="s">
        <v>73</v>
      </c>
      <c r="L21" s="106"/>
      <c r="M21" s="103"/>
      <c r="N21" s="101" t="s">
        <v>106</v>
      </c>
      <c r="O21" s="102"/>
      <c r="P21" s="103"/>
      <c r="Q21" s="104"/>
    </row>
    <row r="22" spans="1:18" ht="48.75" customHeight="1">
      <c r="A22" s="11" t="s">
        <v>80</v>
      </c>
      <c r="B22" s="13" t="s">
        <v>343</v>
      </c>
      <c r="E22" s="82"/>
      <c r="H22" s="107" t="s">
        <v>270</v>
      </c>
      <c r="I22" s="75" t="s">
        <v>75</v>
      </c>
      <c r="J22" s="75"/>
      <c r="K22" s="75"/>
      <c r="L22" s="106"/>
      <c r="M22" s="75"/>
      <c r="N22" s="75" t="s">
        <v>79</v>
      </c>
      <c r="O22" s="75" t="s">
        <v>77</v>
      </c>
      <c r="P22" s="75" t="s">
        <v>78</v>
      </c>
      <c r="Q22" s="106"/>
    </row>
    <row r="23" spans="1:18" ht="29.25" customHeight="1" thickBot="1">
      <c r="A23" s="11" t="s">
        <v>111</v>
      </c>
      <c r="B23" s="13" t="s">
        <v>311</v>
      </c>
      <c r="E23" s="82"/>
      <c r="H23" s="105" t="s">
        <v>289</v>
      </c>
      <c r="I23" s="75" t="s">
        <v>77</v>
      </c>
      <c r="J23" s="75" t="s">
        <v>107</v>
      </c>
      <c r="K23" s="75"/>
      <c r="L23" s="106"/>
      <c r="M23" s="75"/>
      <c r="N23" s="75">
        <f>IF($E$23=H23,1,0)</f>
        <v>0</v>
      </c>
      <c r="O23" s="75">
        <f t="shared" ref="O23:P23" si="0">IF($E$23=I23,1,0)</f>
        <v>0</v>
      </c>
      <c r="P23" s="75">
        <f t="shared" si="0"/>
        <v>0</v>
      </c>
      <c r="Q23" s="106"/>
    </row>
    <row r="24" spans="1:18" ht="29.25" customHeight="1" thickBot="1">
      <c r="A24" s="11" t="s">
        <v>123</v>
      </c>
      <c r="B24" s="13" t="s">
        <v>83</v>
      </c>
      <c r="E24" s="82"/>
      <c r="H24" s="105" t="s">
        <v>84</v>
      </c>
      <c r="I24" s="75" t="s">
        <v>85</v>
      </c>
      <c r="J24" s="75"/>
      <c r="K24" s="75"/>
      <c r="L24" s="106"/>
      <c r="M24" s="5" t="s">
        <v>113</v>
      </c>
      <c r="N24" s="75">
        <f>IF($E$24=$I$24,1,0)</f>
        <v>0</v>
      </c>
      <c r="O24" s="75">
        <f t="shared" ref="O24" si="1">IF($E$24=$I$24,1,0)</f>
        <v>0</v>
      </c>
      <c r="P24" s="19">
        <v>1</v>
      </c>
      <c r="Q24" s="106" t="s">
        <v>116</v>
      </c>
    </row>
    <row r="25" spans="1:18" ht="29.25" customHeight="1" thickBot="1">
      <c r="A25" s="11" t="s">
        <v>271</v>
      </c>
      <c r="B25" s="13" t="s">
        <v>112</v>
      </c>
      <c r="E25" s="82"/>
      <c r="H25" s="105" t="s">
        <v>289</v>
      </c>
      <c r="I25" s="75" t="s">
        <v>81</v>
      </c>
      <c r="J25" s="75" t="s">
        <v>82</v>
      </c>
      <c r="K25" s="75"/>
      <c r="L25" s="106"/>
      <c r="M25" s="40" t="s">
        <v>110</v>
      </c>
      <c r="N25" s="108">
        <f>IF($E$25=$J$25,0,1)</f>
        <v>1</v>
      </c>
      <c r="O25" s="108">
        <f t="shared" ref="O25:P25" si="2">IF($E$25=$J$25,0,1)</f>
        <v>1</v>
      </c>
      <c r="P25" s="108">
        <f t="shared" si="2"/>
        <v>1</v>
      </c>
      <c r="Q25" s="109"/>
    </row>
    <row r="26" spans="1:18" ht="29.25" customHeight="1">
      <c r="A26" s="11" t="s">
        <v>272</v>
      </c>
      <c r="B26" s="13" t="s">
        <v>273</v>
      </c>
      <c r="E26" s="82"/>
      <c r="H26" s="105" t="s">
        <v>274</v>
      </c>
      <c r="I26" s="75" t="s">
        <v>275</v>
      </c>
      <c r="J26" s="75" t="s">
        <v>276</v>
      </c>
      <c r="K26" s="75" t="s">
        <v>277</v>
      </c>
      <c r="L26" s="106"/>
      <c r="M26" s="3"/>
    </row>
    <row r="27" spans="1:18" ht="29.25" customHeight="1">
      <c r="A27" s="11" t="s">
        <v>285</v>
      </c>
      <c r="B27" s="13" t="s">
        <v>279</v>
      </c>
      <c r="E27" s="82"/>
      <c r="H27" s="105" t="s">
        <v>278</v>
      </c>
      <c r="I27" s="75" t="s">
        <v>312</v>
      </c>
      <c r="J27" s="75"/>
      <c r="K27" s="75"/>
      <c r="L27" s="106"/>
      <c r="M27" s="3"/>
    </row>
    <row r="28" spans="1:18" ht="9" customHeight="1" thickBot="1">
      <c r="B28" s="2"/>
      <c r="C28" s="2"/>
      <c r="D28" s="2"/>
      <c r="E28" s="30"/>
    </row>
    <row r="29" spans="1:18" ht="28.5" customHeight="1" thickBot="1">
      <c r="B29" s="22" t="s">
        <v>108</v>
      </c>
      <c r="E29" s="23" t="str">
        <f>IF(E22=I22,"家主不在型","家主居住型（宿泊室面積要確認）")</f>
        <v>家主居住型（宿泊室面積要確認）</v>
      </c>
      <c r="M29" s="100" t="s">
        <v>114</v>
      </c>
      <c r="N29" s="103">
        <f>N23*N24*N25</f>
        <v>0</v>
      </c>
      <c r="O29" s="103">
        <f>O23*O24*O25</f>
        <v>0</v>
      </c>
      <c r="P29" s="103">
        <f>P23*P24*P25</f>
        <v>0</v>
      </c>
      <c r="Q29" s="103"/>
      <c r="R29" s="104"/>
    </row>
    <row r="30" spans="1:18" ht="28.5" customHeight="1" thickBot="1">
      <c r="B30" s="21" t="s">
        <v>109</v>
      </c>
      <c r="E30" s="23" t="str">
        <f>N30</f>
        <v>委託の必要なし</v>
      </c>
      <c r="M30" s="76" t="s">
        <v>115</v>
      </c>
      <c r="N30" s="108" t="str">
        <f>IF(OR(N29=1,O29=1,P29=1),P30,O30)</f>
        <v>委託の必要なし</v>
      </c>
      <c r="O30" s="108" t="s">
        <v>282</v>
      </c>
      <c r="P30" s="108" t="s">
        <v>281</v>
      </c>
      <c r="Q30" s="108"/>
      <c r="R30" s="109"/>
    </row>
    <row r="31" spans="1:18" ht="15" customHeight="1">
      <c r="B31" s="20"/>
      <c r="E31" s="31"/>
    </row>
    <row r="32" spans="1:18" ht="15" customHeight="1">
      <c r="B32" s="20"/>
      <c r="E32" s="31"/>
    </row>
    <row r="33" spans="1:10" ht="15" customHeight="1">
      <c r="B33" s="20"/>
      <c r="E33" s="31"/>
    </row>
    <row r="34" spans="1:10" ht="15" customHeight="1">
      <c r="B34" s="20"/>
      <c r="E34" s="31"/>
    </row>
    <row r="35" spans="1:10" ht="21">
      <c r="A35" s="6" t="s">
        <v>292</v>
      </c>
      <c r="B35" s="20"/>
      <c r="E35" s="31"/>
    </row>
    <row r="36" spans="1:10" ht="21.5" thickBot="1">
      <c r="A36" s="6" t="s">
        <v>302</v>
      </c>
      <c r="B36" s="20"/>
      <c r="E36" s="31"/>
    </row>
    <row r="37" spans="1:10" ht="42" customHeight="1" thickBot="1">
      <c r="A37" s="9" t="s">
        <v>295</v>
      </c>
      <c r="B37" s="95" t="s">
        <v>293</v>
      </c>
      <c r="E37" s="124"/>
      <c r="H37" s="86" t="s">
        <v>68</v>
      </c>
      <c r="I37" s="110" t="s">
        <v>69</v>
      </c>
      <c r="J37" s="111"/>
    </row>
    <row r="38" spans="1:10" ht="42" customHeight="1">
      <c r="A38" s="11" t="s">
        <v>296</v>
      </c>
      <c r="B38" s="96" t="s">
        <v>297</v>
      </c>
      <c r="E38" s="120"/>
    </row>
    <row r="39" spans="1:10" ht="42" customHeight="1">
      <c r="A39" s="11" t="s">
        <v>294</v>
      </c>
      <c r="B39" s="96" t="s">
        <v>298</v>
      </c>
      <c r="E39" s="120"/>
    </row>
    <row r="40" spans="1:10" ht="42" customHeight="1">
      <c r="A40" s="11" t="s">
        <v>299</v>
      </c>
      <c r="B40" s="96" t="s">
        <v>304</v>
      </c>
      <c r="E40" s="120"/>
    </row>
    <row r="41" spans="1:10" ht="42" customHeight="1">
      <c r="A41" s="11" t="s">
        <v>300</v>
      </c>
      <c r="B41" s="96" t="s">
        <v>344</v>
      </c>
      <c r="E41" s="120"/>
    </row>
    <row r="42" spans="1:10" ht="42" customHeight="1" thickBot="1">
      <c r="A42" s="14" t="s">
        <v>301</v>
      </c>
      <c r="B42" s="97" t="s">
        <v>345</v>
      </c>
      <c r="E42" s="121"/>
    </row>
    <row r="43" spans="1:10" ht="13">
      <c r="B43" s="20"/>
      <c r="E43" s="31"/>
    </row>
    <row r="44" spans="1:10" ht="21.5" thickBot="1">
      <c r="A44" s="6" t="s">
        <v>303</v>
      </c>
      <c r="B44" s="20"/>
      <c r="E44" s="31"/>
    </row>
    <row r="45" spans="1:10" ht="42" customHeight="1">
      <c r="A45" s="9" t="s">
        <v>295</v>
      </c>
      <c r="B45" s="134" t="s">
        <v>306</v>
      </c>
      <c r="E45" s="124"/>
    </row>
    <row r="46" spans="1:10" ht="42" customHeight="1">
      <c r="A46" s="98" t="s">
        <v>296</v>
      </c>
      <c r="B46" s="99" t="s">
        <v>307</v>
      </c>
      <c r="E46" s="120"/>
    </row>
    <row r="47" spans="1:10" ht="42" customHeight="1">
      <c r="A47" s="11" t="s">
        <v>294</v>
      </c>
      <c r="B47" s="99" t="s">
        <v>305</v>
      </c>
      <c r="E47" s="120"/>
    </row>
    <row r="48" spans="1:10" ht="42" customHeight="1">
      <c r="A48" s="11" t="s">
        <v>299</v>
      </c>
      <c r="B48" s="99" t="s">
        <v>308</v>
      </c>
      <c r="E48" s="120"/>
    </row>
    <row r="49" spans="1:13" ht="42" customHeight="1" thickBot="1">
      <c r="A49" s="14" t="s">
        <v>300</v>
      </c>
      <c r="B49" s="97" t="s">
        <v>345</v>
      </c>
      <c r="E49" s="121"/>
    </row>
    <row r="50" spans="1:13" ht="15" customHeight="1">
      <c r="B50" s="20"/>
      <c r="E50" s="31"/>
    </row>
    <row r="51" spans="1:13" ht="15" customHeight="1">
      <c r="B51" s="20"/>
      <c r="E51" s="31"/>
    </row>
    <row r="52" spans="1:13" ht="15" customHeight="1">
      <c r="B52" s="20"/>
      <c r="E52" s="31"/>
    </row>
    <row r="53" spans="1:13" ht="31.5" customHeight="1" thickBot="1">
      <c r="A53" s="6" t="s">
        <v>96</v>
      </c>
      <c r="B53" s="5"/>
      <c r="E53" s="30"/>
    </row>
    <row r="54" spans="1:13" ht="30" customHeight="1">
      <c r="A54" s="38" t="s">
        <v>47</v>
      </c>
      <c r="B54" s="10" t="s">
        <v>87</v>
      </c>
      <c r="C54" s="39"/>
      <c r="D54" s="37"/>
      <c r="E54" s="91" t="s">
        <v>268</v>
      </c>
    </row>
    <row r="55" spans="1:13" ht="30" customHeight="1">
      <c r="A55" s="88" t="s">
        <v>47</v>
      </c>
      <c r="B55" s="89" t="s">
        <v>280</v>
      </c>
      <c r="C55" s="5"/>
      <c r="D55" s="37"/>
      <c r="E55" s="90" t="s">
        <v>313</v>
      </c>
    </row>
    <row r="56" spans="1:13" ht="72.75" customHeight="1">
      <c r="A56" s="139" t="s">
        <v>47</v>
      </c>
      <c r="B56" s="141" t="s">
        <v>173</v>
      </c>
      <c r="C56" s="5"/>
      <c r="D56" s="143"/>
      <c r="E56" s="133" t="e">
        <f>VLOOKUP($D$6,連絡先!$A$2:$L$22,3,FALSE)</f>
        <v>#N/A</v>
      </c>
    </row>
    <row r="57" spans="1:13" ht="42" customHeight="1">
      <c r="A57" s="140"/>
      <c r="B57" s="142"/>
      <c r="C57" s="5"/>
      <c r="D57" s="143"/>
      <c r="E57" s="131" t="e">
        <f>VLOOKUP($D$6,連絡先!$A$2:$L$22,4,FALSE)</f>
        <v>#N/A</v>
      </c>
    </row>
    <row r="58" spans="1:13" ht="55.5" thickBot="1">
      <c r="A58" s="139" t="s">
        <v>172</v>
      </c>
      <c r="B58" s="27" t="s">
        <v>325</v>
      </c>
      <c r="C58" s="5"/>
      <c r="D58" s="143"/>
      <c r="E58" s="132" t="str">
        <f>IF($B$59=$J$59,VLOOKUP($D$6,連絡先!$A$2:$L$22,7,FALSE),"－")</f>
        <v>－</v>
      </c>
      <c r="I58" s="3"/>
    </row>
    <row r="59" spans="1:13" ht="21.75" customHeight="1" thickBot="1">
      <c r="A59" s="140"/>
      <c r="B59" s="125"/>
      <c r="C59" s="5"/>
      <c r="D59" s="143"/>
      <c r="E59" s="130" t="str">
        <f>IF($B$59=$J$59,VLOOKUP($D$6,連絡先!$A$2:$L$22,8,FALSE),"")</f>
        <v/>
      </c>
      <c r="H59" s="86" t="s">
        <v>174</v>
      </c>
      <c r="I59" s="110" t="s">
        <v>175</v>
      </c>
      <c r="J59" s="110" t="s">
        <v>176</v>
      </c>
      <c r="K59" s="110" t="s">
        <v>177</v>
      </c>
      <c r="L59" s="110" t="s">
        <v>178</v>
      </c>
      <c r="M59" s="111"/>
    </row>
    <row r="60" spans="1:13" ht="56.25" customHeight="1">
      <c r="A60" s="139"/>
      <c r="B60" s="141" t="s">
        <v>326</v>
      </c>
      <c r="C60" s="5"/>
      <c r="D60" s="143"/>
      <c r="E60" s="132" t="e">
        <f>VLOOKUP($D$6,連絡先!$A$2:$L$22,9,FALSE)</f>
        <v>#N/A</v>
      </c>
      <c r="I60" s="3"/>
    </row>
    <row r="61" spans="1:13" ht="21.75" customHeight="1">
      <c r="A61" s="140"/>
      <c r="B61" s="142"/>
      <c r="C61" s="5"/>
      <c r="D61" s="143"/>
      <c r="E61" s="130" t="e">
        <f>VLOOKUP($D$6,連絡先!$A$2:$L$22,10,FALSE)</f>
        <v>#N/A</v>
      </c>
      <c r="I61" s="3"/>
    </row>
    <row r="62" spans="1:13" ht="56.25" customHeight="1" thickBot="1">
      <c r="A62" s="139" t="s">
        <v>172</v>
      </c>
      <c r="B62" s="27" t="s">
        <v>327</v>
      </c>
      <c r="C62" s="5"/>
      <c r="D62" s="143"/>
      <c r="E62" s="132" t="str">
        <f>IF($B$63=$I$63,VLOOKUP($D$6,連絡先!$A$2:$L$22,11,FALSE),"－")</f>
        <v>－</v>
      </c>
    </row>
    <row r="63" spans="1:13" ht="21.75" customHeight="1" thickBot="1">
      <c r="A63" s="140"/>
      <c r="B63" s="125"/>
      <c r="C63" s="40"/>
      <c r="D63" s="143"/>
      <c r="E63" s="130" t="str">
        <f>IF($B$63=$I$63,VLOOKUP($D$6,連絡先!$A$2:$L$22,12,FALSE),"")</f>
        <v/>
      </c>
      <c r="H63" s="86" t="s">
        <v>180</v>
      </c>
      <c r="I63" s="87" t="s">
        <v>179</v>
      </c>
      <c r="J63" s="111"/>
    </row>
    <row r="64" spans="1:13" ht="29.25" customHeight="1">
      <c r="A64" s="122" t="s">
        <v>322</v>
      </c>
      <c r="B64" s="128" t="s">
        <v>328</v>
      </c>
      <c r="E64" s="129"/>
      <c r="H64" s="105" t="s">
        <v>318</v>
      </c>
      <c r="I64" s="75" t="s">
        <v>319</v>
      </c>
      <c r="J64" s="75"/>
      <c r="K64" s="75"/>
      <c r="L64" s="106"/>
      <c r="M64" s="3"/>
    </row>
    <row r="65" spans="1:21" ht="30" customHeight="1" thickBot="1">
      <c r="A65" s="123" t="s">
        <v>322</v>
      </c>
      <c r="B65" s="77" t="s">
        <v>316</v>
      </c>
      <c r="E65" s="83"/>
      <c r="H65" s="76" t="s">
        <v>317</v>
      </c>
      <c r="I65" s="108" t="s">
        <v>320</v>
      </c>
      <c r="J65" s="108"/>
      <c r="K65" s="108"/>
      <c r="L65" s="109"/>
      <c r="M65" s="3"/>
    </row>
    <row r="66" spans="1:21" ht="31.5" customHeight="1"/>
    <row r="67" spans="1:21" ht="31.5" customHeight="1" thickBot="1">
      <c r="A67" s="6" t="s">
        <v>329</v>
      </c>
    </row>
    <row r="68" spans="1:21" ht="181.5" customHeight="1" thickBot="1">
      <c r="A68" s="136"/>
      <c r="B68" s="137"/>
      <c r="C68" s="137"/>
      <c r="D68" s="137"/>
      <c r="E68" s="138"/>
    </row>
    <row r="69" spans="1:21" ht="31.5" customHeight="1"/>
    <row r="70" spans="1:21" ht="31.5" customHeight="1" thickBot="1">
      <c r="A70" s="6" t="s">
        <v>88</v>
      </c>
      <c r="B70" s="2"/>
      <c r="E70" s="32" t="s">
        <v>121</v>
      </c>
    </row>
    <row r="71" spans="1:21" ht="31.5" customHeight="1">
      <c r="A71" s="24"/>
      <c r="B71" s="25" t="s">
        <v>104</v>
      </c>
      <c r="C71" s="26"/>
      <c r="D71" s="26" t="s">
        <v>17</v>
      </c>
      <c r="E71" s="33" t="s">
        <v>105</v>
      </c>
      <c r="H71" s="112" t="s">
        <v>46</v>
      </c>
      <c r="I71" s="113" t="s">
        <v>119</v>
      </c>
      <c r="J71" s="113" t="s">
        <v>120</v>
      </c>
      <c r="K71" s="113" t="s">
        <v>51</v>
      </c>
      <c r="L71" s="113" t="s">
        <v>52</v>
      </c>
      <c r="M71" s="113" t="s">
        <v>53</v>
      </c>
      <c r="N71" s="113" t="s">
        <v>54</v>
      </c>
      <c r="O71" s="113" t="s">
        <v>55</v>
      </c>
      <c r="P71" s="113" t="s">
        <v>101</v>
      </c>
      <c r="Q71" s="113" t="s">
        <v>64</v>
      </c>
      <c r="R71" s="113" t="s">
        <v>65</v>
      </c>
      <c r="S71" s="113" t="s">
        <v>117</v>
      </c>
      <c r="T71" s="113" t="s">
        <v>118</v>
      </c>
      <c r="U71" s="114" t="s">
        <v>115</v>
      </c>
    </row>
    <row r="72" spans="1:21" ht="39" customHeight="1">
      <c r="A72" s="15">
        <v>1</v>
      </c>
      <c r="B72" s="8" t="s">
        <v>0</v>
      </c>
      <c r="C72" s="8"/>
      <c r="D72" s="4"/>
      <c r="E72" s="34" t="s">
        <v>352</v>
      </c>
      <c r="H72" s="15">
        <v>1</v>
      </c>
      <c r="I72" s="7"/>
      <c r="J72" s="7"/>
      <c r="K72" s="7"/>
      <c r="L72" s="7"/>
      <c r="M72" s="7"/>
      <c r="N72" s="7"/>
      <c r="O72" s="7"/>
      <c r="P72" s="7"/>
      <c r="Q72" s="7"/>
      <c r="R72" s="7"/>
      <c r="S72" s="7"/>
      <c r="T72" s="7"/>
      <c r="U72" s="115">
        <f>SUM(H72:T72)</f>
        <v>1</v>
      </c>
    </row>
    <row r="73" spans="1:21" ht="39" customHeight="1">
      <c r="A73" s="15">
        <v>2</v>
      </c>
      <c r="B73" s="8" t="s">
        <v>22</v>
      </c>
      <c r="C73" s="8" t="s">
        <v>29</v>
      </c>
      <c r="D73" s="4"/>
      <c r="E73" s="34"/>
      <c r="H73" s="15"/>
      <c r="I73" s="7">
        <f>IF($E$15=$H$15,1,0)</f>
        <v>0</v>
      </c>
      <c r="J73" s="7"/>
      <c r="K73" s="7"/>
      <c r="L73" s="7"/>
      <c r="M73" s="7"/>
      <c r="N73" s="7"/>
      <c r="O73" s="7"/>
      <c r="P73" s="7"/>
      <c r="Q73" s="7"/>
      <c r="R73" s="7"/>
      <c r="S73" s="7"/>
      <c r="T73" s="7"/>
      <c r="U73" s="115">
        <f t="shared" ref="U73:U94" si="3">SUM(H73:T73)</f>
        <v>0</v>
      </c>
    </row>
    <row r="74" spans="1:21" ht="39" customHeight="1">
      <c r="A74" s="15">
        <v>3</v>
      </c>
      <c r="B74" s="8" t="s">
        <v>8</v>
      </c>
      <c r="C74" s="8" t="s">
        <v>7</v>
      </c>
      <c r="D74" s="4" t="s">
        <v>18</v>
      </c>
      <c r="E74" s="34" t="s">
        <v>1</v>
      </c>
      <c r="H74" s="15"/>
      <c r="I74" s="7">
        <f t="shared" ref="I74:I75" si="4">IF($E$15=$H$15,1,0)</f>
        <v>0</v>
      </c>
      <c r="J74" s="7"/>
      <c r="K74" s="7"/>
      <c r="L74" s="7"/>
      <c r="M74" s="7"/>
      <c r="N74" s="7"/>
      <c r="O74" s="7"/>
      <c r="P74" s="7"/>
      <c r="Q74" s="7"/>
      <c r="R74" s="7"/>
      <c r="S74" s="7"/>
      <c r="T74" s="7"/>
      <c r="U74" s="115">
        <f t="shared" si="3"/>
        <v>0</v>
      </c>
    </row>
    <row r="75" spans="1:21" ht="39" customHeight="1">
      <c r="A75" s="15">
        <v>4</v>
      </c>
      <c r="B75" s="8" t="s">
        <v>346</v>
      </c>
      <c r="C75" s="8" t="s">
        <v>347</v>
      </c>
      <c r="D75" s="4" t="s">
        <v>86</v>
      </c>
      <c r="E75" s="34" t="s">
        <v>2</v>
      </c>
      <c r="H75" s="15"/>
      <c r="I75" s="7">
        <f t="shared" si="4"/>
        <v>0</v>
      </c>
      <c r="J75" s="7"/>
      <c r="K75" s="7"/>
      <c r="L75" s="7"/>
      <c r="M75" s="7"/>
      <c r="N75" s="7"/>
      <c r="O75" s="7"/>
      <c r="P75" s="7"/>
      <c r="Q75" s="7"/>
      <c r="R75" s="7"/>
      <c r="S75" s="7"/>
      <c r="T75" s="7"/>
      <c r="U75" s="115">
        <f t="shared" si="3"/>
        <v>0</v>
      </c>
    </row>
    <row r="76" spans="1:21" ht="39" customHeight="1">
      <c r="A76" s="15">
        <v>5</v>
      </c>
      <c r="B76" s="8" t="s">
        <v>349</v>
      </c>
      <c r="C76" s="8" t="s">
        <v>348</v>
      </c>
      <c r="D76" s="4" t="s">
        <v>86</v>
      </c>
      <c r="E76" s="34" t="s">
        <v>5</v>
      </c>
      <c r="H76" s="15"/>
      <c r="I76" s="7"/>
      <c r="J76" s="7">
        <f>IF($E$15=$I$15,1,0)</f>
        <v>0</v>
      </c>
      <c r="K76" s="7"/>
      <c r="L76" s="7"/>
      <c r="M76" s="7"/>
      <c r="N76" s="7"/>
      <c r="O76" s="7"/>
      <c r="P76" s="7"/>
      <c r="Q76" s="7"/>
      <c r="R76" s="7"/>
      <c r="S76" s="7"/>
      <c r="T76" s="7"/>
      <c r="U76" s="115">
        <f t="shared" si="3"/>
        <v>0</v>
      </c>
    </row>
    <row r="77" spans="1:21" ht="39" customHeight="1">
      <c r="A77" s="15">
        <v>6</v>
      </c>
      <c r="B77" s="8" t="s">
        <v>9</v>
      </c>
      <c r="C77" s="8" t="s">
        <v>30</v>
      </c>
      <c r="D77" s="4" t="s">
        <v>18</v>
      </c>
      <c r="E77" s="34" t="s">
        <v>1</v>
      </c>
      <c r="H77" s="15"/>
      <c r="I77" s="7"/>
      <c r="J77" s="7"/>
      <c r="K77" s="7">
        <f>IF($E$16=$J$16,1,0)</f>
        <v>0</v>
      </c>
      <c r="L77" s="7"/>
      <c r="M77" s="7"/>
      <c r="N77" s="7"/>
      <c r="O77" s="7"/>
      <c r="P77" s="7"/>
      <c r="Q77" s="7"/>
      <c r="R77" s="7"/>
      <c r="S77" s="7"/>
      <c r="T77" s="7"/>
      <c r="U77" s="115">
        <f t="shared" si="3"/>
        <v>0</v>
      </c>
    </row>
    <row r="78" spans="1:21" ht="39" customHeight="1">
      <c r="A78" s="15">
        <v>7</v>
      </c>
      <c r="B78" s="8" t="s">
        <v>3</v>
      </c>
      <c r="C78" s="8"/>
      <c r="D78" s="4"/>
      <c r="E78" s="34" t="s">
        <v>4</v>
      </c>
      <c r="H78" s="15"/>
      <c r="I78" s="7"/>
      <c r="J78" s="7"/>
      <c r="K78" s="7">
        <f t="shared" ref="K78:K79" si="5">IF($E$16=$J$16,1,0)</f>
        <v>0</v>
      </c>
      <c r="L78" s="7">
        <f>IF($E$16=$K$16,1,0)</f>
        <v>0</v>
      </c>
      <c r="M78" s="7"/>
      <c r="N78" s="7"/>
      <c r="O78" s="7"/>
      <c r="P78" s="7"/>
      <c r="Q78" s="7"/>
      <c r="R78" s="7"/>
      <c r="S78" s="7"/>
      <c r="T78" s="7"/>
      <c r="U78" s="115">
        <f t="shared" si="3"/>
        <v>0</v>
      </c>
    </row>
    <row r="79" spans="1:21" ht="44">
      <c r="A79" s="15">
        <v>8</v>
      </c>
      <c r="B79" s="8" t="s">
        <v>350</v>
      </c>
      <c r="C79" s="8" t="s">
        <v>348</v>
      </c>
      <c r="D79" s="4" t="s">
        <v>86</v>
      </c>
      <c r="E79" s="34" t="s">
        <v>10</v>
      </c>
      <c r="H79" s="15"/>
      <c r="I79" s="7"/>
      <c r="J79" s="7"/>
      <c r="K79" s="7">
        <f t="shared" si="5"/>
        <v>0</v>
      </c>
      <c r="L79" s="7">
        <f t="shared" ref="L79" si="6">IF($E$16=$K$16,1,0)</f>
        <v>0</v>
      </c>
      <c r="M79" s="7"/>
      <c r="N79" s="7"/>
      <c r="O79" s="7"/>
      <c r="P79" s="7"/>
      <c r="Q79" s="7"/>
      <c r="R79" s="7"/>
      <c r="S79" s="7"/>
      <c r="T79" s="7"/>
      <c r="U79" s="115">
        <f t="shared" si="3"/>
        <v>0</v>
      </c>
    </row>
    <row r="80" spans="1:21" ht="39" customHeight="1">
      <c r="A80" s="15">
        <v>9</v>
      </c>
      <c r="B80" s="8" t="s">
        <v>16</v>
      </c>
      <c r="C80" s="8" t="s">
        <v>31</v>
      </c>
      <c r="D80" s="4" t="s">
        <v>18</v>
      </c>
      <c r="E80" s="34" t="s">
        <v>11</v>
      </c>
      <c r="H80" s="15">
        <v>1</v>
      </c>
      <c r="I80" s="7"/>
      <c r="J80" s="7"/>
      <c r="K80" s="7"/>
      <c r="L80" s="7"/>
      <c r="M80" s="7"/>
      <c r="N80" s="7"/>
      <c r="O80" s="7"/>
      <c r="P80" s="7"/>
      <c r="Q80" s="7"/>
      <c r="R80" s="7"/>
      <c r="S80" s="7"/>
      <c r="T80" s="7"/>
      <c r="U80" s="115">
        <f t="shared" si="3"/>
        <v>1</v>
      </c>
    </row>
    <row r="81" spans="1:21" ht="39" customHeight="1">
      <c r="A81" s="15">
        <v>10</v>
      </c>
      <c r="B81" s="8" t="s">
        <v>23</v>
      </c>
      <c r="C81" s="8" t="s">
        <v>32</v>
      </c>
      <c r="D81" s="4"/>
      <c r="E81" s="34" t="s">
        <v>323</v>
      </c>
      <c r="H81" s="15"/>
      <c r="I81" s="7"/>
      <c r="J81" s="7"/>
      <c r="K81" s="7"/>
      <c r="L81" s="7"/>
      <c r="M81" s="7"/>
      <c r="N81" s="7">
        <f>IF($E$17=$I$17,1,0)</f>
        <v>0</v>
      </c>
      <c r="O81" s="7"/>
      <c r="P81" s="7"/>
      <c r="Q81" s="7"/>
      <c r="R81" s="7"/>
      <c r="S81" s="7"/>
      <c r="T81" s="7"/>
      <c r="U81" s="115">
        <f t="shared" si="3"/>
        <v>0</v>
      </c>
    </row>
    <row r="82" spans="1:21" ht="39" customHeight="1">
      <c r="A82" s="15">
        <v>11</v>
      </c>
      <c r="B82" s="8" t="s">
        <v>24</v>
      </c>
      <c r="C82" s="8" t="s">
        <v>33</v>
      </c>
      <c r="D82" s="4"/>
      <c r="E82" s="34" t="s">
        <v>324</v>
      </c>
      <c r="H82" s="15"/>
      <c r="I82" s="7"/>
      <c r="J82" s="7"/>
      <c r="K82" s="7"/>
      <c r="L82" s="7"/>
      <c r="M82" s="7"/>
      <c r="N82" s="7"/>
      <c r="O82" s="7">
        <f>IF($E$17=$J$17,1,0)</f>
        <v>0</v>
      </c>
      <c r="P82" s="7"/>
      <c r="Q82" s="7"/>
      <c r="R82" s="7"/>
      <c r="S82" s="7"/>
      <c r="T82" s="7"/>
      <c r="U82" s="115">
        <f t="shared" si="3"/>
        <v>0</v>
      </c>
    </row>
    <row r="83" spans="1:21" ht="74.25" customHeight="1">
      <c r="A83" s="15">
        <v>12</v>
      </c>
      <c r="B83" s="8" t="s">
        <v>25</v>
      </c>
      <c r="C83" s="8" t="s">
        <v>34</v>
      </c>
      <c r="D83" s="4"/>
      <c r="E83" s="34" t="s">
        <v>351</v>
      </c>
      <c r="H83" s="15">
        <v>1</v>
      </c>
      <c r="I83" s="7"/>
      <c r="J83" s="7"/>
      <c r="K83" s="7"/>
      <c r="L83" s="7"/>
      <c r="M83" s="7"/>
      <c r="N83" s="7"/>
      <c r="O83" s="7"/>
      <c r="P83" s="7"/>
      <c r="Q83" s="7"/>
      <c r="R83" s="7"/>
      <c r="S83" s="7"/>
      <c r="T83" s="7"/>
      <c r="U83" s="115">
        <f t="shared" si="3"/>
        <v>1</v>
      </c>
    </row>
    <row r="84" spans="1:21" ht="39" customHeight="1">
      <c r="A84" s="15">
        <v>13</v>
      </c>
      <c r="B84" s="8" t="s">
        <v>334</v>
      </c>
      <c r="C84" s="8" t="s">
        <v>35</v>
      </c>
      <c r="D84" s="4" t="s">
        <v>20</v>
      </c>
      <c r="E84" s="34" t="s">
        <v>336</v>
      </c>
      <c r="H84" s="15"/>
      <c r="I84" s="7"/>
      <c r="J84" s="7"/>
      <c r="K84" s="7"/>
      <c r="L84" s="7"/>
      <c r="M84" s="7"/>
      <c r="N84" s="7"/>
      <c r="O84" s="7"/>
      <c r="P84" s="7">
        <f>IF($E$14=$I$14,1,0)</f>
        <v>0</v>
      </c>
      <c r="Q84" s="7">
        <f>IF($E$14=$J$14,1,0)</f>
        <v>0</v>
      </c>
      <c r="R84" s="7"/>
      <c r="S84" s="7"/>
      <c r="T84" s="7"/>
      <c r="U84" s="115">
        <f t="shared" si="3"/>
        <v>0</v>
      </c>
    </row>
    <row r="85" spans="1:21" ht="39" customHeight="1">
      <c r="A85" s="15">
        <v>14</v>
      </c>
      <c r="B85" s="8" t="s">
        <v>335</v>
      </c>
      <c r="C85" s="8" t="s">
        <v>36</v>
      </c>
      <c r="D85" s="4" t="s">
        <v>20</v>
      </c>
      <c r="E85" s="34" t="s">
        <v>336</v>
      </c>
      <c r="H85" s="15"/>
      <c r="I85" s="7"/>
      <c r="J85" s="7"/>
      <c r="K85" s="7"/>
      <c r="L85" s="7"/>
      <c r="M85" s="7"/>
      <c r="N85" s="7"/>
      <c r="O85" s="7"/>
      <c r="P85" s="7"/>
      <c r="Q85" s="7"/>
      <c r="R85" s="7">
        <f>IF($E$14=$K$14,1,0)</f>
        <v>0</v>
      </c>
      <c r="S85" s="7"/>
      <c r="T85" s="7"/>
      <c r="U85" s="115">
        <f t="shared" si="3"/>
        <v>0</v>
      </c>
    </row>
    <row r="86" spans="1:21" ht="39" customHeight="1">
      <c r="A86" s="15">
        <v>15</v>
      </c>
      <c r="B86" s="8" t="s">
        <v>26</v>
      </c>
      <c r="C86" s="8" t="s">
        <v>37</v>
      </c>
      <c r="D86" s="4"/>
      <c r="E86" s="34"/>
      <c r="H86" s="15"/>
      <c r="I86" s="7"/>
      <c r="J86" s="7"/>
      <c r="K86" s="7"/>
      <c r="L86" s="7"/>
      <c r="M86" s="7"/>
      <c r="N86" s="7"/>
      <c r="O86" s="7"/>
      <c r="P86" s="7"/>
      <c r="Q86" s="7"/>
      <c r="R86" s="7"/>
      <c r="S86" s="7">
        <f>IF($E$20=$I$20,1,0)</f>
        <v>0</v>
      </c>
      <c r="T86" s="7"/>
      <c r="U86" s="115">
        <f t="shared" si="3"/>
        <v>0</v>
      </c>
    </row>
    <row r="87" spans="1:21" ht="39" customHeight="1">
      <c r="A87" s="15">
        <v>16</v>
      </c>
      <c r="B87" s="8" t="s">
        <v>12</v>
      </c>
      <c r="C87" s="8" t="s">
        <v>38</v>
      </c>
      <c r="D87" s="4"/>
      <c r="E87" s="34"/>
      <c r="H87" s="15"/>
      <c r="I87" s="7"/>
      <c r="J87" s="7"/>
      <c r="K87" s="7"/>
      <c r="L87" s="7"/>
      <c r="M87" s="7"/>
      <c r="N87" s="7"/>
      <c r="O87" s="7"/>
      <c r="P87" s="7"/>
      <c r="Q87" s="7"/>
      <c r="R87" s="7"/>
      <c r="S87" s="7">
        <f>IF($E$21=$K$21,1,0)</f>
        <v>0</v>
      </c>
      <c r="T87" s="7"/>
      <c r="U87" s="115">
        <f t="shared" si="3"/>
        <v>0</v>
      </c>
    </row>
    <row r="88" spans="1:21" ht="39" customHeight="1">
      <c r="A88" s="15">
        <v>17</v>
      </c>
      <c r="B88" s="8" t="s">
        <v>27</v>
      </c>
      <c r="C88" s="8" t="s">
        <v>39</v>
      </c>
      <c r="D88" s="4"/>
      <c r="E88" s="34"/>
      <c r="H88" s="15"/>
      <c r="I88" s="7"/>
      <c r="J88" s="7"/>
      <c r="K88" s="7"/>
      <c r="L88" s="7"/>
      <c r="M88" s="7"/>
      <c r="N88" s="7"/>
      <c r="O88" s="7"/>
      <c r="P88" s="7"/>
      <c r="Q88" s="7"/>
      <c r="R88" s="7"/>
      <c r="S88" s="7"/>
      <c r="T88" s="7">
        <f>IF($N$30=$P$30,1,0)</f>
        <v>0</v>
      </c>
      <c r="U88" s="115">
        <f t="shared" si="3"/>
        <v>0</v>
      </c>
    </row>
    <row r="89" spans="1:21" ht="39" customHeight="1">
      <c r="A89" s="15">
        <v>18</v>
      </c>
      <c r="B89" s="8" t="s">
        <v>28</v>
      </c>
      <c r="C89" s="8" t="s">
        <v>40</v>
      </c>
      <c r="D89" s="4" t="s">
        <v>337</v>
      </c>
      <c r="E89" s="34"/>
      <c r="H89" s="15">
        <v>1</v>
      </c>
      <c r="I89" s="7"/>
      <c r="J89" s="7"/>
      <c r="K89" s="7"/>
      <c r="L89" s="7"/>
      <c r="M89" s="7"/>
      <c r="N89" s="7"/>
      <c r="O89" s="7"/>
      <c r="P89" s="7"/>
      <c r="Q89" s="7"/>
      <c r="R89" s="7"/>
      <c r="S89" s="7"/>
      <c r="T89" s="7"/>
      <c r="U89" s="115">
        <f t="shared" si="3"/>
        <v>1</v>
      </c>
    </row>
    <row r="90" spans="1:21" ht="39" customHeight="1">
      <c r="A90" s="15">
        <v>19</v>
      </c>
      <c r="B90" s="8" t="s">
        <v>6</v>
      </c>
      <c r="C90" s="8" t="s">
        <v>42</v>
      </c>
      <c r="D90" s="4" t="s">
        <v>21</v>
      </c>
      <c r="E90" s="34"/>
      <c r="H90" s="15">
        <v>1</v>
      </c>
      <c r="I90" s="7"/>
      <c r="J90" s="7"/>
      <c r="K90" s="7"/>
      <c r="L90" s="7"/>
      <c r="M90" s="7"/>
      <c r="N90" s="7"/>
      <c r="O90" s="7"/>
      <c r="P90" s="7"/>
      <c r="Q90" s="7"/>
      <c r="R90" s="7"/>
      <c r="S90" s="7"/>
      <c r="T90" s="7"/>
      <c r="U90" s="115">
        <f t="shared" si="3"/>
        <v>1</v>
      </c>
    </row>
    <row r="91" spans="1:21" ht="39" customHeight="1">
      <c r="A91" s="15">
        <v>20</v>
      </c>
      <c r="B91" s="8" t="s">
        <v>13</v>
      </c>
      <c r="C91" s="8" t="s">
        <v>41</v>
      </c>
      <c r="D91" s="4"/>
      <c r="E91" s="34"/>
      <c r="H91" s="15">
        <v>1</v>
      </c>
      <c r="I91" s="7"/>
      <c r="J91" s="7"/>
      <c r="K91" s="7"/>
      <c r="L91" s="7"/>
      <c r="M91" s="7"/>
      <c r="N91" s="7"/>
      <c r="O91" s="7"/>
      <c r="P91" s="7"/>
      <c r="Q91" s="7"/>
      <c r="R91" s="7"/>
      <c r="S91" s="7"/>
      <c r="T91" s="7"/>
      <c r="U91" s="115">
        <f t="shared" si="3"/>
        <v>1</v>
      </c>
    </row>
    <row r="92" spans="1:21" ht="39" customHeight="1">
      <c r="A92" s="15">
        <v>21</v>
      </c>
      <c r="B92" s="8" t="s">
        <v>14</v>
      </c>
      <c r="C92" s="8" t="s">
        <v>41</v>
      </c>
      <c r="D92" s="4"/>
      <c r="E92" s="34"/>
      <c r="H92" s="15">
        <v>1</v>
      </c>
      <c r="I92" s="7"/>
      <c r="J92" s="7"/>
      <c r="K92" s="7"/>
      <c r="L92" s="7"/>
      <c r="M92" s="7"/>
      <c r="N92" s="7"/>
      <c r="O92" s="7"/>
      <c r="P92" s="7"/>
      <c r="Q92" s="7"/>
      <c r="R92" s="7"/>
      <c r="S92" s="7"/>
      <c r="T92" s="7"/>
      <c r="U92" s="115">
        <f t="shared" si="3"/>
        <v>1</v>
      </c>
    </row>
    <row r="93" spans="1:21" ht="39" customHeight="1">
      <c r="A93" s="15">
        <v>22</v>
      </c>
      <c r="B93" s="8" t="s">
        <v>60</v>
      </c>
      <c r="C93" s="8"/>
      <c r="D93" s="4" t="s">
        <v>338</v>
      </c>
      <c r="E93" s="34" t="s">
        <v>339</v>
      </c>
      <c r="H93" s="15">
        <v>1</v>
      </c>
      <c r="I93" s="7"/>
      <c r="J93" s="7"/>
      <c r="K93" s="7"/>
      <c r="L93" s="7"/>
      <c r="M93" s="7"/>
      <c r="N93" s="7"/>
      <c r="O93" s="7"/>
      <c r="P93" s="7"/>
      <c r="Q93" s="7"/>
      <c r="R93" s="7"/>
      <c r="S93" s="7"/>
      <c r="T93" s="7"/>
      <c r="U93" s="115">
        <f t="shared" si="3"/>
        <v>1</v>
      </c>
    </row>
    <row r="94" spans="1:21" ht="39" customHeight="1">
      <c r="A94" s="15">
        <v>23</v>
      </c>
      <c r="B94" s="8" t="s">
        <v>15</v>
      </c>
      <c r="C94" s="8"/>
      <c r="D94" s="4" t="s">
        <v>19</v>
      </c>
      <c r="E94" s="34" t="s">
        <v>43</v>
      </c>
      <c r="H94" s="15">
        <v>0</v>
      </c>
      <c r="I94" s="7">
        <f>IF($E$15=$H$15,-1,0)</f>
        <v>0</v>
      </c>
      <c r="J94" s="7"/>
      <c r="K94" s="7"/>
      <c r="L94" s="7"/>
      <c r="M94" s="7"/>
      <c r="N94" s="7"/>
      <c r="O94" s="7"/>
      <c r="P94" s="7"/>
      <c r="Q94" s="7"/>
      <c r="R94" s="7"/>
      <c r="S94" s="7"/>
      <c r="T94" s="7"/>
      <c r="U94" s="115">
        <f t="shared" si="3"/>
        <v>0</v>
      </c>
    </row>
    <row r="95" spans="1:21" ht="39" customHeight="1" thickBot="1">
      <c r="A95" s="15">
        <v>24</v>
      </c>
      <c r="B95" s="92" t="s">
        <v>283</v>
      </c>
      <c r="C95" s="92"/>
      <c r="D95" s="93" t="s">
        <v>20</v>
      </c>
      <c r="E95" s="94"/>
      <c r="H95" s="16"/>
      <c r="I95" s="116"/>
      <c r="J95" s="116"/>
      <c r="K95" s="116"/>
      <c r="L95" s="116"/>
      <c r="M95" s="116"/>
      <c r="N95" s="116"/>
      <c r="O95" s="116"/>
      <c r="P95" s="116"/>
      <c r="Q95" s="116"/>
      <c r="R95" s="116"/>
      <c r="S95" s="116"/>
      <c r="T95" s="116"/>
      <c r="U95" s="117"/>
    </row>
  </sheetData>
  <mergeCells count="11">
    <mergeCell ref="A68:E68"/>
    <mergeCell ref="A56:A57"/>
    <mergeCell ref="B56:B57"/>
    <mergeCell ref="D56:D57"/>
    <mergeCell ref="D58:D59"/>
    <mergeCell ref="D60:D61"/>
    <mergeCell ref="D62:D63"/>
    <mergeCell ref="A58:A59"/>
    <mergeCell ref="A60:A61"/>
    <mergeCell ref="B60:B61"/>
    <mergeCell ref="A62:A63"/>
  </mergeCells>
  <phoneticPr fontId="1"/>
  <conditionalFormatting sqref="E22">
    <cfRule type="expression" dxfId="33" priority="47">
      <formula>AND($E$15=$H$15,$E$22=$H$22)</formula>
    </cfRule>
  </conditionalFormatting>
  <conditionalFormatting sqref="E21">
    <cfRule type="expression" dxfId="32" priority="14">
      <formula>$E$21=$J$21</formula>
    </cfRule>
    <cfRule type="expression" dxfId="31" priority="46">
      <formula>AND($E$20=$I$20,$E$21=$H$21)</formula>
    </cfRule>
  </conditionalFormatting>
  <conditionalFormatting sqref="E23">
    <cfRule type="expression" dxfId="30" priority="42">
      <formula>AND($E$22=$I$22,$E$23=$H$23)</formula>
    </cfRule>
    <cfRule type="expression" dxfId="29" priority="45">
      <formula>AND($E$22=$H$22,OR($E$23=$I$23,$E$23=$J$23))</formula>
    </cfRule>
  </conditionalFormatting>
  <conditionalFormatting sqref="E25">
    <cfRule type="expression" dxfId="28" priority="17">
      <formula>AND($E$22=$I$22,$E$25=$H$25)</formula>
    </cfRule>
    <cfRule type="expression" dxfId="27" priority="44">
      <formula>AND($E$22=$H$22,OR($E$25=$I$25,$E$25=$J$25))</formula>
    </cfRule>
  </conditionalFormatting>
  <conditionalFormatting sqref="E16">
    <cfRule type="expression" dxfId="26" priority="41">
      <formula>AND($E$15=$H$15,OR($E$16=$I$16,$E$16=$J$16,$E$16=$K$16))</formula>
    </cfRule>
  </conditionalFormatting>
  <conditionalFormatting sqref="A73:E77 B78:E83 A78:A95 A72:D72">
    <cfRule type="expression" dxfId="25" priority="39">
      <formula>$U72=1</formula>
    </cfRule>
  </conditionalFormatting>
  <conditionalFormatting sqref="B86:E88 B84:D85 B90:E92 B89:C89 E89 B94:E94 B93:C93">
    <cfRule type="expression" dxfId="24" priority="37">
      <formula>$U84=1</formula>
    </cfRule>
  </conditionalFormatting>
  <conditionalFormatting sqref="E29">
    <cfRule type="expression" dxfId="23" priority="34">
      <formula>$E$1=$I$1</formula>
    </cfRule>
  </conditionalFormatting>
  <conditionalFormatting sqref="E30">
    <cfRule type="expression" dxfId="22" priority="32">
      <formula>$E$1=$I$1</formula>
    </cfRule>
  </conditionalFormatting>
  <conditionalFormatting sqref="E56">
    <cfRule type="expression" dxfId="21" priority="30">
      <formula>$E$1=$I$1</formula>
    </cfRule>
  </conditionalFormatting>
  <conditionalFormatting sqref="E57">
    <cfRule type="expression" dxfId="20" priority="29">
      <formula>$E$1=$I$1</formula>
    </cfRule>
  </conditionalFormatting>
  <conditionalFormatting sqref="E58">
    <cfRule type="expression" dxfId="19" priority="26">
      <formula>$E$1=$I$1</formula>
    </cfRule>
  </conditionalFormatting>
  <conditionalFormatting sqref="E59">
    <cfRule type="expression" dxfId="18" priority="25">
      <formula>$E$1=$I$1</formula>
    </cfRule>
  </conditionalFormatting>
  <conditionalFormatting sqref="E60">
    <cfRule type="expression" dxfId="17" priority="24">
      <formula>$E$1=$I$1</formula>
    </cfRule>
  </conditionalFormatting>
  <conditionalFormatting sqref="E61">
    <cfRule type="expression" dxfId="16" priority="23">
      <formula>$E$1=$I$1</formula>
    </cfRule>
  </conditionalFormatting>
  <conditionalFormatting sqref="E62">
    <cfRule type="expression" dxfId="15" priority="22">
      <formula>$E$1=$I$1</formula>
    </cfRule>
  </conditionalFormatting>
  <conditionalFormatting sqref="E63">
    <cfRule type="expression" dxfId="14" priority="21">
      <formula>$E$1=$I$1</formula>
    </cfRule>
  </conditionalFormatting>
  <conditionalFormatting sqref="B95:E95">
    <cfRule type="expression" dxfId="13" priority="18">
      <formula>$U95=1</formula>
    </cfRule>
  </conditionalFormatting>
  <conditionalFormatting sqref="E6">
    <cfRule type="expression" dxfId="12" priority="16">
      <formula>$E$1=$I$1</formula>
    </cfRule>
  </conditionalFormatting>
  <conditionalFormatting sqref="E18">
    <cfRule type="expression" dxfId="11" priority="15">
      <formula>$E$18=$I$18</formula>
    </cfRule>
  </conditionalFormatting>
  <conditionalFormatting sqref="E17">
    <cfRule type="expression" dxfId="10" priority="13">
      <formula>$E$17=$K$17</formula>
    </cfRule>
  </conditionalFormatting>
  <conditionalFormatting sqref="E27">
    <cfRule type="expression" dxfId="9" priority="12">
      <formula>$E$27=$I$27</formula>
    </cfRule>
  </conditionalFormatting>
  <conditionalFormatting sqref="E19">
    <cfRule type="expression" dxfId="8" priority="11">
      <formula>$E$19=$I$19</formula>
    </cfRule>
  </conditionalFormatting>
  <conditionalFormatting sqref="E37:E42 E45:E49">
    <cfRule type="expression" dxfId="7" priority="10">
      <formula>$E37=$I$37</formula>
    </cfRule>
  </conditionalFormatting>
  <conditionalFormatting sqref="E64">
    <cfRule type="expression" dxfId="6" priority="7">
      <formula>$E$64=$I$64</formula>
    </cfRule>
  </conditionalFormatting>
  <conditionalFormatting sqref="E65">
    <cfRule type="expression" dxfId="5" priority="6">
      <formula>$E$65=$I$65</formula>
    </cfRule>
  </conditionalFormatting>
  <conditionalFormatting sqref="D6">
    <cfRule type="expression" dxfId="4" priority="5">
      <formula>$E$1=$I$1</formula>
    </cfRule>
  </conditionalFormatting>
  <conditionalFormatting sqref="E84:E85">
    <cfRule type="expression" dxfId="3" priority="4">
      <formula>$U84=1</formula>
    </cfRule>
  </conditionalFormatting>
  <conditionalFormatting sqref="D89">
    <cfRule type="expression" dxfId="2" priority="3">
      <formula>$U89=1</formula>
    </cfRule>
  </conditionalFormatting>
  <conditionalFormatting sqref="D93:E93">
    <cfRule type="expression" dxfId="1" priority="2">
      <formula>$U93=1</formula>
    </cfRule>
  </conditionalFormatting>
  <conditionalFormatting sqref="E72">
    <cfRule type="expression" dxfId="0" priority="1">
      <formula>$U72=1</formula>
    </cfRule>
  </conditionalFormatting>
  <dataValidations count="22">
    <dataValidation type="list" allowBlank="1" showInputMessage="1" showErrorMessage="1" sqref="E11">
      <formula1>$H$11:$J$11</formula1>
    </dataValidation>
    <dataValidation type="list" allowBlank="1" showInputMessage="1" showErrorMessage="1" sqref="E14">
      <formula1>$H$14:$L$14</formula1>
    </dataValidation>
    <dataValidation type="list" allowBlank="1" showInputMessage="1" showErrorMessage="1" sqref="E15">
      <formula1>$H$15:$J$15</formula1>
    </dataValidation>
    <dataValidation type="list" allowBlank="1" showInputMessage="1" showErrorMessage="1" sqref="E16">
      <formula1>$H$16:$L$16</formula1>
    </dataValidation>
    <dataValidation type="list" allowBlank="1" showInputMessage="1" showErrorMessage="1" sqref="E17">
      <formula1>$H$17:$L$17</formula1>
    </dataValidation>
    <dataValidation type="list" allowBlank="1" showInputMessage="1" showErrorMessage="1" sqref="E20">
      <formula1>$H$20:$J$20</formula1>
    </dataValidation>
    <dataValidation type="list" allowBlank="1" showInputMessage="1" showErrorMessage="1" sqref="E21">
      <formula1>$H$21:$L$21</formula1>
    </dataValidation>
    <dataValidation type="list" allowBlank="1" showInputMessage="1" showErrorMessage="1" sqref="E22">
      <formula1>$H$22:$J$22</formula1>
    </dataValidation>
    <dataValidation type="list" allowBlank="1" showInputMessage="1" showErrorMessage="1" sqref="E23">
      <formula1>$H$23:$K$23</formula1>
    </dataValidation>
    <dataValidation type="list" allowBlank="1" showInputMessage="1" showErrorMessage="1" sqref="E25">
      <formula1>$H$25:$K$25</formula1>
    </dataValidation>
    <dataValidation type="list" allowBlank="1" showInputMessage="1" showErrorMessage="1" sqref="E24">
      <formula1>$H$24:$J$24</formula1>
    </dataValidation>
    <dataValidation type="list" allowBlank="1" showInputMessage="1" showErrorMessage="1" sqref="E1">
      <formula1>$H$1:$J$1</formula1>
    </dataValidation>
    <dataValidation type="list" allowBlank="1" showInputMessage="1" showErrorMessage="1" sqref="B59">
      <formula1>$H$59:$M$59</formula1>
    </dataValidation>
    <dataValidation type="list" allowBlank="1" showInputMessage="1" showErrorMessage="1" sqref="B63 B66">
      <formula1>$H$63:$J$63</formula1>
    </dataValidation>
    <dataValidation type="list" allowBlank="1" showInputMessage="1" showErrorMessage="1" sqref="E19">
      <formula1>$H$19:$J$19</formula1>
    </dataValidation>
    <dataValidation type="list" allowBlank="1" showInputMessage="1" showErrorMessage="1" sqref="E27">
      <formula1>$H$27:$J$27</formula1>
    </dataValidation>
    <dataValidation type="list" allowBlank="1" showInputMessage="1" showErrorMessage="1" sqref="E26">
      <formula1>$H$26:$L$26</formula1>
    </dataValidation>
    <dataValidation type="list" allowBlank="1" showInputMessage="1" showErrorMessage="1" sqref="E18">
      <formula1>$H$18:$J$18</formula1>
    </dataValidation>
    <dataValidation type="list" allowBlank="1" showInputMessage="1" showErrorMessage="1" sqref="E37:E42 E45:E49">
      <formula1>$H$37:$J$37</formula1>
    </dataValidation>
    <dataValidation type="list" allowBlank="1" showInputMessage="1" showErrorMessage="1" sqref="E6">
      <formula1>$H$7:$AA$7</formula1>
    </dataValidation>
    <dataValidation type="list" allowBlank="1" showInputMessage="1" showErrorMessage="1" sqref="E64">
      <formula1>$H$64:$J$64</formula1>
    </dataValidation>
    <dataValidation type="list" allowBlank="1" showInputMessage="1" showErrorMessage="1" sqref="E65">
      <formula1>$H$65:$J$65</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rowBreaks count="2" manualBreakCount="2">
    <brk id="52" max="4" man="1"/>
    <brk id="69"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F1" workbookViewId="0">
      <selection activeCell="K5" sqref="K5"/>
    </sheetView>
  </sheetViews>
  <sheetFormatPr defaultRowHeight="13"/>
  <cols>
    <col min="2" max="2" width="12.453125" style="1" customWidth="1"/>
    <col min="3" max="3" width="51.36328125" style="1" customWidth="1"/>
    <col min="4" max="4" width="16" style="1" bestFit="1" customWidth="1"/>
    <col min="5" max="5" width="23.453125" style="1" bestFit="1" customWidth="1"/>
    <col min="6" max="6" width="13.90625" bestFit="1" customWidth="1"/>
    <col min="7" max="7" width="27.6328125" style="1" customWidth="1"/>
    <col min="8" max="8" width="13.90625" style="1" bestFit="1" customWidth="1"/>
    <col min="9" max="9" width="26.453125" customWidth="1"/>
    <col min="10" max="10" width="13.90625" bestFit="1" customWidth="1"/>
    <col min="11" max="11" width="41.90625" customWidth="1"/>
    <col min="12" max="12" width="13.90625" bestFit="1" customWidth="1"/>
  </cols>
  <sheetData>
    <row r="1" spans="1:12" ht="13.5" thickBot="1"/>
    <row r="2" spans="1:12">
      <c r="A2" s="64"/>
      <c r="B2" s="65"/>
      <c r="C2" s="66" t="s">
        <v>148</v>
      </c>
      <c r="D2" s="67"/>
      <c r="E2" s="66" t="s">
        <v>149</v>
      </c>
      <c r="F2" s="68"/>
      <c r="G2" s="66" t="s">
        <v>145</v>
      </c>
      <c r="H2" s="67"/>
      <c r="I2" s="64" t="s">
        <v>150</v>
      </c>
      <c r="J2" s="68"/>
      <c r="K2" s="69" t="s">
        <v>151</v>
      </c>
      <c r="L2" s="68"/>
    </row>
    <row r="3" spans="1:12">
      <c r="A3" s="70"/>
      <c r="B3" s="71"/>
      <c r="C3" s="72" t="s">
        <v>146</v>
      </c>
      <c r="D3" s="73" t="s">
        <v>147</v>
      </c>
      <c r="E3" s="72" t="s">
        <v>146</v>
      </c>
      <c r="F3" s="73" t="s">
        <v>147</v>
      </c>
      <c r="G3" s="72" t="s">
        <v>146</v>
      </c>
      <c r="H3" s="73" t="s">
        <v>147</v>
      </c>
      <c r="I3" s="72" t="s">
        <v>146</v>
      </c>
      <c r="J3" s="73" t="s">
        <v>147</v>
      </c>
      <c r="K3" s="74" t="s">
        <v>146</v>
      </c>
      <c r="L3" s="73" t="s">
        <v>147</v>
      </c>
    </row>
    <row r="4" spans="1:12">
      <c r="A4" s="41">
        <v>1</v>
      </c>
      <c r="B4" s="46" t="s">
        <v>124</v>
      </c>
      <c r="C4" s="50" t="s">
        <v>152</v>
      </c>
      <c r="D4" s="47" t="s">
        <v>153</v>
      </c>
      <c r="E4" s="41" t="s">
        <v>181</v>
      </c>
      <c r="F4" s="42" t="s">
        <v>182</v>
      </c>
      <c r="G4" s="41" t="s">
        <v>208</v>
      </c>
      <c r="H4" s="47" t="s">
        <v>195</v>
      </c>
      <c r="I4" s="41" t="s">
        <v>221</v>
      </c>
      <c r="J4" s="42" t="s">
        <v>222</v>
      </c>
      <c r="K4" s="45" t="s">
        <v>252</v>
      </c>
      <c r="L4" s="42" t="s">
        <v>362</v>
      </c>
    </row>
    <row r="5" spans="1:12">
      <c r="A5" s="41">
        <v>2</v>
      </c>
      <c r="B5" s="46" t="s">
        <v>125</v>
      </c>
      <c r="C5" s="51" t="s">
        <v>154</v>
      </c>
      <c r="D5" s="52" t="s">
        <v>155</v>
      </c>
      <c r="E5" s="41" t="s">
        <v>183</v>
      </c>
      <c r="F5" s="42" t="s">
        <v>184</v>
      </c>
      <c r="G5" s="41" t="s">
        <v>209</v>
      </c>
      <c r="H5" s="47" t="s">
        <v>196</v>
      </c>
      <c r="I5" s="41" t="s">
        <v>251</v>
      </c>
      <c r="J5" s="42" t="s">
        <v>356</v>
      </c>
      <c r="K5" s="45" t="s">
        <v>253</v>
      </c>
      <c r="L5" s="42" t="s">
        <v>254</v>
      </c>
    </row>
    <row r="6" spans="1:12">
      <c r="A6" s="41">
        <v>3</v>
      </c>
      <c r="B6" s="46" t="s">
        <v>126</v>
      </c>
      <c r="C6" s="51" t="s">
        <v>156</v>
      </c>
      <c r="D6" s="52" t="s">
        <v>157</v>
      </c>
      <c r="E6" s="41" t="s">
        <v>185</v>
      </c>
      <c r="F6" s="42" t="s">
        <v>186</v>
      </c>
      <c r="G6" s="41" t="s">
        <v>353</v>
      </c>
      <c r="H6" s="47" t="s">
        <v>197</v>
      </c>
      <c r="I6" s="41" t="s">
        <v>223</v>
      </c>
      <c r="J6" s="42" t="s">
        <v>224</v>
      </c>
      <c r="K6" s="45" t="s">
        <v>255</v>
      </c>
      <c r="L6" s="42" t="s">
        <v>256</v>
      </c>
    </row>
    <row r="7" spans="1:12">
      <c r="A7" s="41">
        <v>4</v>
      </c>
      <c r="B7" s="46" t="s">
        <v>127</v>
      </c>
      <c r="C7" s="51" t="s">
        <v>158</v>
      </c>
      <c r="D7" s="52" t="s">
        <v>159</v>
      </c>
      <c r="E7" s="41" t="s">
        <v>187</v>
      </c>
      <c r="F7" s="42" t="s">
        <v>188</v>
      </c>
      <c r="G7" s="41" t="s">
        <v>210</v>
      </c>
      <c r="H7" s="47" t="s">
        <v>198</v>
      </c>
      <c r="I7" s="41" t="s">
        <v>225</v>
      </c>
      <c r="J7" s="42" t="s">
        <v>226</v>
      </c>
      <c r="K7" s="45" t="s">
        <v>257</v>
      </c>
      <c r="L7" s="42" t="s">
        <v>258</v>
      </c>
    </row>
    <row r="8" spans="1:12" ht="52">
      <c r="A8" s="41">
        <v>5</v>
      </c>
      <c r="B8" s="46" t="s">
        <v>128</v>
      </c>
      <c r="C8" s="53" t="s">
        <v>265</v>
      </c>
      <c r="D8" s="54" t="s">
        <v>332</v>
      </c>
      <c r="E8" s="41" t="s">
        <v>189</v>
      </c>
      <c r="F8" s="42" t="s">
        <v>190</v>
      </c>
      <c r="G8" s="41" t="s">
        <v>211</v>
      </c>
      <c r="H8" s="47" t="s">
        <v>199</v>
      </c>
      <c r="I8" s="41" t="s">
        <v>359</v>
      </c>
      <c r="J8" s="42" t="s">
        <v>357</v>
      </c>
      <c r="K8" s="45" t="s">
        <v>259</v>
      </c>
      <c r="L8" s="42" t="s">
        <v>260</v>
      </c>
    </row>
    <row r="9" spans="1:12">
      <c r="A9" s="41">
        <v>6</v>
      </c>
      <c r="B9" s="46" t="s">
        <v>129</v>
      </c>
      <c r="C9" s="55" t="s">
        <v>160</v>
      </c>
      <c r="D9" s="56" t="s">
        <v>331</v>
      </c>
      <c r="E9" s="41" t="s">
        <v>189</v>
      </c>
      <c r="F9" s="42" t="s">
        <v>190</v>
      </c>
      <c r="G9" s="41" t="s">
        <v>212</v>
      </c>
      <c r="H9" s="47" t="s">
        <v>200</v>
      </c>
      <c r="I9" s="41" t="s">
        <v>227</v>
      </c>
      <c r="J9" s="42" t="s">
        <v>228</v>
      </c>
      <c r="K9" s="45" t="s">
        <v>259</v>
      </c>
      <c r="L9" s="42" t="s">
        <v>260</v>
      </c>
    </row>
    <row r="10" spans="1:12">
      <c r="A10" s="41">
        <v>7</v>
      </c>
      <c r="B10" s="46" t="s">
        <v>130</v>
      </c>
      <c r="C10" s="55" t="s">
        <v>161</v>
      </c>
      <c r="D10" s="56" t="s">
        <v>333</v>
      </c>
      <c r="E10" s="41" t="s">
        <v>189</v>
      </c>
      <c r="F10" s="42" t="s">
        <v>190</v>
      </c>
      <c r="G10" s="41" t="s">
        <v>213</v>
      </c>
      <c r="H10" s="47" t="s">
        <v>201</v>
      </c>
      <c r="I10" s="41" t="s">
        <v>229</v>
      </c>
      <c r="J10" s="42" t="s">
        <v>230</v>
      </c>
      <c r="K10" s="45" t="s">
        <v>259</v>
      </c>
      <c r="L10" s="42" t="s">
        <v>260</v>
      </c>
    </row>
    <row r="11" spans="1:12" ht="52">
      <c r="A11" s="41">
        <v>8</v>
      </c>
      <c r="B11" s="46" t="s">
        <v>131</v>
      </c>
      <c r="C11" s="57" t="s">
        <v>266</v>
      </c>
      <c r="D11" s="58" t="s">
        <v>267</v>
      </c>
      <c r="E11" s="41" t="s">
        <v>191</v>
      </c>
      <c r="F11" s="42" t="s">
        <v>192</v>
      </c>
      <c r="G11" s="41" t="s">
        <v>214</v>
      </c>
      <c r="H11" s="47" t="s">
        <v>340</v>
      </c>
      <c r="I11" s="41" t="s">
        <v>341</v>
      </c>
      <c r="J11" s="42" t="s">
        <v>231</v>
      </c>
      <c r="K11" s="45" t="s">
        <v>261</v>
      </c>
      <c r="L11" s="42" t="s">
        <v>262</v>
      </c>
    </row>
    <row r="12" spans="1:12">
      <c r="A12" s="41">
        <v>9</v>
      </c>
      <c r="B12" s="46" t="s">
        <v>132</v>
      </c>
      <c r="C12" s="59" t="s">
        <v>162</v>
      </c>
      <c r="D12" s="52" t="s">
        <v>163</v>
      </c>
      <c r="E12" s="41" t="s">
        <v>189</v>
      </c>
      <c r="F12" s="42" t="s">
        <v>190</v>
      </c>
      <c r="G12" s="41" t="s">
        <v>215</v>
      </c>
      <c r="H12" s="47" t="s">
        <v>202</v>
      </c>
      <c r="I12" s="41" t="s">
        <v>232</v>
      </c>
      <c r="J12" s="42" t="s">
        <v>233</v>
      </c>
      <c r="K12" s="45" t="s">
        <v>259</v>
      </c>
      <c r="L12" s="42" t="s">
        <v>260</v>
      </c>
    </row>
    <row r="13" spans="1:12">
      <c r="A13" s="41">
        <v>10</v>
      </c>
      <c r="B13" s="46" t="s">
        <v>133</v>
      </c>
      <c r="C13" s="60" t="s">
        <v>164</v>
      </c>
      <c r="D13" s="52" t="s">
        <v>165</v>
      </c>
      <c r="E13" s="41" t="s">
        <v>191</v>
      </c>
      <c r="F13" s="42" t="s">
        <v>192</v>
      </c>
      <c r="G13" s="41" t="s">
        <v>216</v>
      </c>
      <c r="H13" s="47" t="s">
        <v>203</v>
      </c>
      <c r="I13" s="41" t="s">
        <v>234</v>
      </c>
      <c r="J13" s="42" t="s">
        <v>358</v>
      </c>
      <c r="K13" s="45" t="s">
        <v>261</v>
      </c>
      <c r="L13" s="42" t="s">
        <v>262</v>
      </c>
    </row>
    <row r="14" spans="1:12">
      <c r="A14" s="41">
        <v>11</v>
      </c>
      <c r="B14" s="46" t="s">
        <v>134</v>
      </c>
      <c r="C14" s="51" t="s">
        <v>166</v>
      </c>
      <c r="D14" s="52" t="s">
        <v>167</v>
      </c>
      <c r="E14" s="41" t="s">
        <v>193</v>
      </c>
      <c r="F14" s="42" t="s">
        <v>194</v>
      </c>
      <c r="G14" s="41" t="s">
        <v>354</v>
      </c>
      <c r="H14" s="47" t="s">
        <v>355</v>
      </c>
      <c r="I14" s="41" t="s">
        <v>360</v>
      </c>
      <c r="J14" s="42" t="s">
        <v>235</v>
      </c>
      <c r="K14" s="45" t="s">
        <v>263</v>
      </c>
      <c r="L14" s="42" t="s">
        <v>264</v>
      </c>
    </row>
    <row r="15" spans="1:12">
      <c r="A15" s="41">
        <v>12</v>
      </c>
      <c r="B15" s="46" t="s">
        <v>135</v>
      </c>
      <c r="C15" s="51" t="s">
        <v>158</v>
      </c>
      <c r="D15" s="52" t="s">
        <v>168</v>
      </c>
      <c r="E15" s="41" t="s">
        <v>187</v>
      </c>
      <c r="F15" s="42" t="s">
        <v>188</v>
      </c>
      <c r="G15" s="41" t="s">
        <v>217</v>
      </c>
      <c r="H15" s="47" t="s">
        <v>204</v>
      </c>
      <c r="I15" s="41" t="s">
        <v>236</v>
      </c>
      <c r="J15" s="42" t="s">
        <v>237</v>
      </c>
      <c r="K15" s="45" t="s">
        <v>257</v>
      </c>
      <c r="L15" s="42" t="s">
        <v>258</v>
      </c>
    </row>
    <row r="16" spans="1:12">
      <c r="A16" s="41">
        <v>13</v>
      </c>
      <c r="B16" s="46" t="s">
        <v>136</v>
      </c>
      <c r="C16" s="51" t="s">
        <v>156</v>
      </c>
      <c r="D16" s="52" t="s">
        <v>169</v>
      </c>
      <c r="E16" s="41" t="s">
        <v>185</v>
      </c>
      <c r="F16" s="42" t="s">
        <v>186</v>
      </c>
      <c r="G16" s="41" t="s">
        <v>218</v>
      </c>
      <c r="H16" s="47" t="s">
        <v>205</v>
      </c>
      <c r="I16" s="41" t="s">
        <v>238</v>
      </c>
      <c r="J16" s="42" t="s">
        <v>239</v>
      </c>
      <c r="K16" s="45" t="s">
        <v>255</v>
      </c>
      <c r="L16" s="42" t="s">
        <v>256</v>
      </c>
    </row>
    <row r="17" spans="1:12">
      <c r="A17" s="41">
        <v>14</v>
      </c>
      <c r="B17" s="46" t="s">
        <v>137</v>
      </c>
      <c r="C17" s="51" t="s">
        <v>158</v>
      </c>
      <c r="D17" s="52" t="s">
        <v>168</v>
      </c>
      <c r="E17" s="41" t="s">
        <v>187</v>
      </c>
      <c r="F17" s="42" t="s">
        <v>188</v>
      </c>
      <c r="G17" s="41" t="s">
        <v>219</v>
      </c>
      <c r="H17" s="47" t="s">
        <v>206</v>
      </c>
      <c r="I17" s="41" t="s">
        <v>240</v>
      </c>
      <c r="J17" s="42" t="s">
        <v>241</v>
      </c>
      <c r="K17" s="45" t="s">
        <v>257</v>
      </c>
      <c r="L17" s="42" t="s">
        <v>258</v>
      </c>
    </row>
    <row r="18" spans="1:12">
      <c r="A18" s="41">
        <v>15</v>
      </c>
      <c r="B18" s="46" t="s">
        <v>138</v>
      </c>
      <c r="C18" s="51" t="s">
        <v>158</v>
      </c>
      <c r="D18" s="52" t="s">
        <v>168</v>
      </c>
      <c r="E18" s="41" t="s">
        <v>187</v>
      </c>
      <c r="F18" s="42" t="s">
        <v>188</v>
      </c>
      <c r="G18" s="41" t="s">
        <v>219</v>
      </c>
      <c r="H18" s="47" t="s">
        <v>206</v>
      </c>
      <c r="I18" s="41" t="s">
        <v>242</v>
      </c>
      <c r="J18" s="42" t="s">
        <v>243</v>
      </c>
      <c r="K18" s="45" t="s">
        <v>257</v>
      </c>
      <c r="L18" s="42" t="s">
        <v>258</v>
      </c>
    </row>
    <row r="19" spans="1:12">
      <c r="A19" s="41">
        <v>16</v>
      </c>
      <c r="B19" s="46" t="s">
        <v>139</v>
      </c>
      <c r="C19" s="51" t="s">
        <v>158</v>
      </c>
      <c r="D19" s="52" t="s">
        <v>168</v>
      </c>
      <c r="E19" s="41" t="s">
        <v>183</v>
      </c>
      <c r="F19" s="42" t="s">
        <v>184</v>
      </c>
      <c r="G19" s="41" t="s">
        <v>220</v>
      </c>
      <c r="H19" s="47" t="s">
        <v>207</v>
      </c>
      <c r="I19" s="41" t="s">
        <v>361</v>
      </c>
      <c r="J19" s="42" t="s">
        <v>244</v>
      </c>
      <c r="K19" s="45" t="s">
        <v>253</v>
      </c>
      <c r="L19" s="42" t="s">
        <v>254</v>
      </c>
    </row>
    <row r="20" spans="1:12">
      <c r="A20" s="41">
        <v>17</v>
      </c>
      <c r="B20" s="46" t="s">
        <v>140</v>
      </c>
      <c r="C20" s="51" t="s">
        <v>154</v>
      </c>
      <c r="D20" s="52" t="s">
        <v>170</v>
      </c>
      <c r="E20" s="41" t="s">
        <v>183</v>
      </c>
      <c r="F20" s="42" t="s">
        <v>184</v>
      </c>
      <c r="G20" s="41" t="s">
        <v>220</v>
      </c>
      <c r="H20" s="47" t="s">
        <v>207</v>
      </c>
      <c r="I20" s="41" t="s">
        <v>245</v>
      </c>
      <c r="J20" s="42" t="s">
        <v>246</v>
      </c>
      <c r="K20" s="45" t="s">
        <v>253</v>
      </c>
      <c r="L20" s="42" t="s">
        <v>254</v>
      </c>
    </row>
    <row r="21" spans="1:12">
      <c r="A21" s="41">
        <v>18</v>
      </c>
      <c r="B21" s="46" t="s">
        <v>141</v>
      </c>
      <c r="C21" s="51" t="s">
        <v>154</v>
      </c>
      <c r="D21" s="52" t="s">
        <v>170</v>
      </c>
      <c r="E21" s="41" t="s">
        <v>183</v>
      </c>
      <c r="F21" s="42" t="s">
        <v>184</v>
      </c>
      <c r="G21" s="41" t="s">
        <v>220</v>
      </c>
      <c r="H21" s="47" t="s">
        <v>207</v>
      </c>
      <c r="I21" s="41" t="s">
        <v>247</v>
      </c>
      <c r="J21" s="42" t="s">
        <v>248</v>
      </c>
      <c r="K21" s="45" t="s">
        <v>253</v>
      </c>
      <c r="L21" s="42" t="s">
        <v>254</v>
      </c>
    </row>
    <row r="22" spans="1:12" ht="13.5" thickBot="1">
      <c r="A22" s="43">
        <v>19</v>
      </c>
      <c r="B22" s="48" t="s">
        <v>142</v>
      </c>
      <c r="C22" s="61" t="s">
        <v>154</v>
      </c>
      <c r="D22" s="62" t="s">
        <v>170</v>
      </c>
      <c r="E22" s="43" t="s">
        <v>183</v>
      </c>
      <c r="F22" s="44" t="s">
        <v>184</v>
      </c>
      <c r="G22" s="43" t="s">
        <v>220</v>
      </c>
      <c r="H22" s="63" t="s">
        <v>207</v>
      </c>
      <c r="I22" s="43" t="s">
        <v>249</v>
      </c>
      <c r="J22" s="44" t="s">
        <v>250</v>
      </c>
      <c r="K22" s="49" t="s">
        <v>253</v>
      </c>
      <c r="L22" s="44" t="s">
        <v>254</v>
      </c>
    </row>
  </sheetData>
  <phoneticPr fontId="1"/>
  <pageMargins left="0.51181102362204722" right="0.51181102362204722" top="0.74803149606299213" bottom="0.74803149606299213"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届出書</vt:lpstr>
      <vt:lpstr>連絡先</vt:lpstr>
      <vt:lpstr>Sheet3</vt:lpstr>
      <vt:lpstr>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2020-12-24T06:59:22Z</cp:lastPrinted>
  <dcterms:created xsi:type="dcterms:W3CDTF">2018-03-15T23:49:05Z</dcterms:created>
  <dcterms:modified xsi:type="dcterms:W3CDTF">2021-02-19T06:40:35Z</dcterms:modified>
</cp:coreProperties>
</file>